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OASYS\LoadEvaluateGo\ECSA2021\images\"/>
    </mc:Choice>
  </mc:AlternateContent>
  <xr:revisionPtr revIDLastSave="0" documentId="13_ncr:1_{147630AA-4A51-4CD2-BEDA-D29E291A320B}" xr6:coauthVersionLast="46" xr6:coauthVersionMax="46" xr10:uidLastSave="{00000000-0000-0000-0000-000000000000}"/>
  <bookViews>
    <workbookView xWindow="12615" yWindow="2070" windowWidth="38700" windowHeight="17130" tabRatio="944" xr2:uid="{FF8652C9-28F0-4EF8-904A-2A24615BFA37}"/>
  </bookViews>
  <sheets>
    <sheet name="Execution Time Summary OPC UA" sheetId="38" r:id="rId1"/>
    <sheet name="NumberOfVariables" sheetId="39" r:id="rId2"/>
    <sheet name="100K_OPC_2 Nodes" sheetId="7" r:id="rId3"/>
    <sheet name="75K_OPC_2 Nodes" sheetId="11" r:id="rId4"/>
    <sheet name="50K_OPC_2 Nodes" sheetId="14" r:id="rId5"/>
    <sheet name="40K_OPC_2 Nodes" sheetId="17" r:id="rId6"/>
    <sheet name="30K_OPC_2 Nodes" sheetId="20" r:id="rId7"/>
    <sheet name="20K_OPC_2 Nodes" sheetId="23" r:id="rId8"/>
    <sheet name="15K_OPC_2 Nodes" sheetId="26" r:id="rId9"/>
    <sheet name="10K_OPC_2 Nodes" sheetId="29" r:id="rId10"/>
    <sheet name="5K_OPC_2 Nodes " sheetId="32" r:id="rId11"/>
    <sheet name="1024_OPC_2 Nodes" sheetId="3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8" l="1"/>
  <c r="B4" i="38"/>
  <c r="B5" i="38"/>
  <c r="B6" i="38"/>
  <c r="B7" i="38"/>
  <c r="B8" i="38"/>
  <c r="B9" i="38"/>
  <c r="B10" i="38"/>
  <c r="B11" i="38"/>
  <c r="B2" i="38"/>
  <c r="B14" i="39"/>
  <c r="C13" i="39" l="1"/>
  <c r="D13" i="39" s="1"/>
  <c r="E13" i="39" s="1"/>
  <c r="C14" i="39"/>
  <c r="D14" i="39" s="1"/>
  <c r="E14" i="39" s="1"/>
  <c r="B13" i="39"/>
  <c r="C12" i="39"/>
  <c r="D12" i="39" s="1"/>
  <c r="E12" i="39" s="1"/>
  <c r="D7" i="39"/>
  <c r="E7" i="39" s="1"/>
  <c r="C6" i="39"/>
  <c r="D6" i="39" s="1"/>
  <c r="E6" i="39" s="1"/>
  <c r="C7" i="39"/>
  <c r="C8" i="39"/>
  <c r="D8" i="39" s="1"/>
  <c r="E8" i="39" s="1"/>
  <c r="C9" i="39"/>
  <c r="D9" i="39" s="1"/>
  <c r="E9" i="39" s="1"/>
  <c r="C10" i="39"/>
  <c r="D10" i="39" s="1"/>
  <c r="E10" i="39" s="1"/>
  <c r="C11" i="39"/>
  <c r="D11" i="39" s="1"/>
  <c r="E11" i="39" s="1"/>
  <c r="C5" i="39"/>
  <c r="D5" i="39" s="1"/>
  <c r="E5" i="39" s="1"/>
  <c r="B2" i="39"/>
  <c r="D2" i="39" s="1"/>
  <c r="D11" i="38" l="1"/>
  <c r="C11" i="38"/>
  <c r="D10" i="38"/>
  <c r="C10" i="38"/>
  <c r="D9" i="38"/>
  <c r="C9" i="38"/>
  <c r="D8" i="38"/>
  <c r="C8" i="38"/>
  <c r="D7" i="38"/>
  <c r="C7" i="38"/>
  <c r="D6" i="38"/>
  <c r="C6" i="38"/>
  <c r="D5" i="38"/>
  <c r="C5" i="38"/>
  <c r="D4" i="38"/>
  <c r="C4" i="38"/>
  <c r="D3" i="38"/>
  <c r="C3" i="38"/>
  <c r="D2" i="38"/>
  <c r="C2" i="38"/>
  <c r="K101" i="35" l="1"/>
  <c r="M101" i="35" s="1"/>
  <c r="J101" i="35"/>
  <c r="I101" i="35"/>
  <c r="H101" i="35"/>
  <c r="L101" i="35" s="1"/>
  <c r="E101" i="35"/>
  <c r="K100" i="35"/>
  <c r="J100" i="35"/>
  <c r="I100" i="35"/>
  <c r="H100" i="35"/>
  <c r="E100" i="35"/>
  <c r="K99" i="35"/>
  <c r="J99" i="35"/>
  <c r="L99" i="35" s="1"/>
  <c r="I99" i="35"/>
  <c r="H99" i="35"/>
  <c r="E99" i="35"/>
  <c r="K98" i="35"/>
  <c r="J98" i="35"/>
  <c r="I98" i="35"/>
  <c r="M98" i="35" s="1"/>
  <c r="H98" i="35"/>
  <c r="L98" i="35" s="1"/>
  <c r="E98" i="35"/>
  <c r="K97" i="35"/>
  <c r="J97" i="35"/>
  <c r="I97" i="35"/>
  <c r="H97" i="35"/>
  <c r="L97" i="35" s="1"/>
  <c r="E97" i="35"/>
  <c r="K96" i="35"/>
  <c r="J96" i="35"/>
  <c r="I96" i="35"/>
  <c r="M96" i="35" s="1"/>
  <c r="H96" i="35"/>
  <c r="E96" i="35"/>
  <c r="K95" i="35"/>
  <c r="J95" i="35"/>
  <c r="I95" i="35"/>
  <c r="H95" i="35"/>
  <c r="E95" i="35"/>
  <c r="K94" i="35"/>
  <c r="J94" i="35"/>
  <c r="I94" i="35"/>
  <c r="H94" i="35"/>
  <c r="E94" i="35"/>
  <c r="K93" i="35"/>
  <c r="M93" i="35" s="1"/>
  <c r="J93" i="35"/>
  <c r="I93" i="35"/>
  <c r="H93" i="35"/>
  <c r="E93" i="35"/>
  <c r="K92" i="35"/>
  <c r="J92" i="35"/>
  <c r="I92" i="35"/>
  <c r="H92" i="35"/>
  <c r="E92" i="35"/>
  <c r="K91" i="35"/>
  <c r="J91" i="35"/>
  <c r="I91" i="35"/>
  <c r="H91" i="35"/>
  <c r="E91" i="35"/>
  <c r="M90" i="35"/>
  <c r="L90" i="35"/>
  <c r="K90" i="35"/>
  <c r="J90" i="35"/>
  <c r="I90" i="35"/>
  <c r="H90" i="35"/>
  <c r="E90" i="35"/>
  <c r="K89" i="35"/>
  <c r="J89" i="35"/>
  <c r="I89" i="35"/>
  <c r="M89" i="35" s="1"/>
  <c r="H89" i="35"/>
  <c r="L89" i="35" s="1"/>
  <c r="E89" i="35"/>
  <c r="K88" i="35"/>
  <c r="J88" i="35"/>
  <c r="I88" i="35"/>
  <c r="M88" i="35" s="1"/>
  <c r="H88" i="35"/>
  <c r="E88" i="35"/>
  <c r="K87" i="35"/>
  <c r="M87" i="35" s="1"/>
  <c r="J87" i="35"/>
  <c r="I87" i="35"/>
  <c r="H87" i="35"/>
  <c r="E87" i="35"/>
  <c r="K86" i="35"/>
  <c r="J86" i="35"/>
  <c r="I86" i="35"/>
  <c r="M86" i="35" s="1"/>
  <c r="H86" i="35"/>
  <c r="E86" i="35"/>
  <c r="M85" i="35"/>
  <c r="K85" i="35"/>
  <c r="J85" i="35"/>
  <c r="I85" i="35"/>
  <c r="H85" i="35"/>
  <c r="L85" i="35" s="1"/>
  <c r="E85" i="35"/>
  <c r="K84" i="35"/>
  <c r="J84" i="35"/>
  <c r="I84" i="35"/>
  <c r="H84" i="35"/>
  <c r="E84" i="35"/>
  <c r="K83" i="35"/>
  <c r="J83" i="35"/>
  <c r="I83" i="35"/>
  <c r="H83" i="35"/>
  <c r="E83" i="35"/>
  <c r="K82" i="35"/>
  <c r="J82" i="35"/>
  <c r="I82" i="35"/>
  <c r="H82" i="35"/>
  <c r="E82" i="35"/>
  <c r="K81" i="35"/>
  <c r="J81" i="35"/>
  <c r="I81" i="35"/>
  <c r="H81" i="35"/>
  <c r="E81" i="35"/>
  <c r="K80" i="35"/>
  <c r="J80" i="35"/>
  <c r="L80" i="35" s="1"/>
  <c r="I80" i="35"/>
  <c r="H80" i="35"/>
  <c r="E80" i="35"/>
  <c r="K79" i="35"/>
  <c r="J79" i="35"/>
  <c r="I79" i="35"/>
  <c r="H79" i="35"/>
  <c r="E79" i="35"/>
  <c r="K78" i="35"/>
  <c r="J78" i="35"/>
  <c r="I78" i="35"/>
  <c r="H78" i="35"/>
  <c r="L78" i="35" s="1"/>
  <c r="E78" i="35"/>
  <c r="K77" i="35"/>
  <c r="M77" i="35" s="1"/>
  <c r="J77" i="35"/>
  <c r="I77" i="35"/>
  <c r="H77" i="35"/>
  <c r="E77" i="35"/>
  <c r="K76" i="35"/>
  <c r="J76" i="35"/>
  <c r="I76" i="35"/>
  <c r="H76" i="35"/>
  <c r="E76" i="35"/>
  <c r="L75" i="35"/>
  <c r="K75" i="35"/>
  <c r="J75" i="35"/>
  <c r="I75" i="35"/>
  <c r="H75" i="35"/>
  <c r="E75" i="35"/>
  <c r="M74" i="35"/>
  <c r="L74" i="35"/>
  <c r="K74" i="35"/>
  <c r="J74" i="35"/>
  <c r="I74" i="35"/>
  <c r="H74" i="35"/>
  <c r="E74" i="35"/>
  <c r="K73" i="35"/>
  <c r="J73" i="35"/>
  <c r="I73" i="35"/>
  <c r="H73" i="35"/>
  <c r="L73" i="35" s="1"/>
  <c r="E73" i="35"/>
  <c r="K72" i="35"/>
  <c r="J72" i="35"/>
  <c r="I72" i="35"/>
  <c r="M72" i="35" s="1"/>
  <c r="H72" i="35"/>
  <c r="E72" i="35"/>
  <c r="K71" i="35"/>
  <c r="M71" i="35" s="1"/>
  <c r="J71" i="35"/>
  <c r="I71" i="35"/>
  <c r="H71" i="35"/>
  <c r="E71" i="35"/>
  <c r="K70" i="35"/>
  <c r="J70" i="35"/>
  <c r="I70" i="35"/>
  <c r="H70" i="35"/>
  <c r="L70" i="35" s="1"/>
  <c r="E70" i="35"/>
  <c r="K69" i="35"/>
  <c r="M69" i="35" s="1"/>
  <c r="J69" i="35"/>
  <c r="I69" i="35"/>
  <c r="H69" i="35"/>
  <c r="E69" i="35"/>
  <c r="K68" i="35"/>
  <c r="J68" i="35"/>
  <c r="I68" i="35"/>
  <c r="H68" i="35"/>
  <c r="E68" i="35"/>
  <c r="K67" i="35"/>
  <c r="J67" i="35"/>
  <c r="I67" i="35"/>
  <c r="H67" i="35"/>
  <c r="L67" i="35" s="1"/>
  <c r="E67" i="35"/>
  <c r="K66" i="35"/>
  <c r="J66" i="35"/>
  <c r="I66" i="35"/>
  <c r="H66" i="35"/>
  <c r="E66" i="35"/>
  <c r="K65" i="35"/>
  <c r="J65" i="35"/>
  <c r="I65" i="35"/>
  <c r="H65" i="35"/>
  <c r="E65" i="35"/>
  <c r="K64" i="35"/>
  <c r="J64" i="35"/>
  <c r="L64" i="35" s="1"/>
  <c r="I64" i="35"/>
  <c r="H64" i="35"/>
  <c r="E64" i="35"/>
  <c r="K63" i="35"/>
  <c r="J63" i="35"/>
  <c r="I63" i="35"/>
  <c r="H63" i="35"/>
  <c r="L63" i="35" s="1"/>
  <c r="E63" i="35"/>
  <c r="K62" i="35"/>
  <c r="J62" i="35"/>
  <c r="I62" i="35"/>
  <c r="H62" i="35"/>
  <c r="L62" i="35" s="1"/>
  <c r="E62" i="35"/>
  <c r="M61" i="35"/>
  <c r="K61" i="35"/>
  <c r="J61" i="35"/>
  <c r="I61" i="35"/>
  <c r="H61" i="35"/>
  <c r="E61" i="35"/>
  <c r="K60" i="35"/>
  <c r="J60" i="35"/>
  <c r="I60" i="35"/>
  <c r="H60" i="35"/>
  <c r="E60" i="35"/>
  <c r="K59" i="35"/>
  <c r="J59" i="35"/>
  <c r="I59" i="35"/>
  <c r="H59" i="35"/>
  <c r="L59" i="35" s="1"/>
  <c r="E59" i="35"/>
  <c r="L58" i="35"/>
  <c r="K58" i="35"/>
  <c r="M58" i="35" s="1"/>
  <c r="J58" i="35"/>
  <c r="I58" i="35"/>
  <c r="H58" i="35"/>
  <c r="E58" i="35"/>
  <c r="K57" i="35"/>
  <c r="J57" i="35"/>
  <c r="I57" i="35"/>
  <c r="H57" i="35"/>
  <c r="L57" i="35" s="1"/>
  <c r="E57" i="35"/>
  <c r="K56" i="35"/>
  <c r="J56" i="35"/>
  <c r="I56" i="35"/>
  <c r="M56" i="35" s="1"/>
  <c r="H56" i="35"/>
  <c r="E56" i="35"/>
  <c r="K55" i="35"/>
  <c r="M55" i="35" s="1"/>
  <c r="J55" i="35"/>
  <c r="I55" i="35"/>
  <c r="H55" i="35"/>
  <c r="E55" i="35"/>
  <c r="K54" i="35"/>
  <c r="J54" i="35"/>
  <c r="I54" i="35"/>
  <c r="H54" i="35"/>
  <c r="L54" i="35" s="1"/>
  <c r="E54" i="35"/>
  <c r="K53" i="35"/>
  <c r="M53" i="35" s="1"/>
  <c r="J53" i="35"/>
  <c r="I53" i="35"/>
  <c r="H53" i="35"/>
  <c r="E53" i="35"/>
  <c r="K52" i="35"/>
  <c r="J52" i="35"/>
  <c r="I52" i="35"/>
  <c r="H52" i="35"/>
  <c r="E52" i="35"/>
  <c r="K51" i="35"/>
  <c r="J51" i="35"/>
  <c r="I51" i="35"/>
  <c r="H51" i="35"/>
  <c r="L51" i="35" s="1"/>
  <c r="E51" i="35"/>
  <c r="K50" i="35"/>
  <c r="J50" i="35"/>
  <c r="I50" i="35"/>
  <c r="H50" i="35"/>
  <c r="L50" i="35" s="1"/>
  <c r="E50" i="35"/>
  <c r="K49" i="35"/>
  <c r="J49" i="35"/>
  <c r="I49" i="35"/>
  <c r="M49" i="35" s="1"/>
  <c r="H49" i="35"/>
  <c r="E49" i="35"/>
  <c r="K48" i="35"/>
  <c r="J48" i="35"/>
  <c r="L48" i="35" s="1"/>
  <c r="I48" i="35"/>
  <c r="M48" i="35" s="1"/>
  <c r="H48" i="35"/>
  <c r="E48" i="35"/>
  <c r="K47" i="35"/>
  <c r="J47" i="35"/>
  <c r="I47" i="35"/>
  <c r="H47" i="35"/>
  <c r="L47" i="35" s="1"/>
  <c r="E47" i="35"/>
  <c r="K46" i="35"/>
  <c r="J46" i="35"/>
  <c r="I46" i="35"/>
  <c r="H46" i="35"/>
  <c r="L46" i="35" s="1"/>
  <c r="E46" i="35"/>
  <c r="M45" i="35"/>
  <c r="K45" i="35"/>
  <c r="J45" i="35"/>
  <c r="I45" i="35"/>
  <c r="H45" i="35"/>
  <c r="E45" i="35"/>
  <c r="K44" i="35"/>
  <c r="J44" i="35"/>
  <c r="I44" i="35"/>
  <c r="H44" i="35"/>
  <c r="E44" i="35"/>
  <c r="K43" i="35"/>
  <c r="J43" i="35"/>
  <c r="L43" i="35" s="1"/>
  <c r="I43" i="35"/>
  <c r="H43" i="35"/>
  <c r="E43" i="35"/>
  <c r="L42" i="35"/>
  <c r="K42" i="35"/>
  <c r="M42" i="35" s="1"/>
  <c r="J42" i="35"/>
  <c r="I42" i="35"/>
  <c r="H42" i="35"/>
  <c r="E42" i="35"/>
  <c r="K41" i="35"/>
  <c r="J41" i="35"/>
  <c r="I41" i="35"/>
  <c r="H41" i="35"/>
  <c r="E41" i="35"/>
  <c r="K40" i="35"/>
  <c r="J40" i="35"/>
  <c r="I40" i="35"/>
  <c r="M40" i="35" s="1"/>
  <c r="H40" i="35"/>
  <c r="E40" i="35"/>
  <c r="L39" i="35"/>
  <c r="K39" i="35"/>
  <c r="J39" i="35"/>
  <c r="I39" i="35"/>
  <c r="H39" i="35"/>
  <c r="E39" i="35"/>
  <c r="K38" i="35"/>
  <c r="J38" i="35"/>
  <c r="L38" i="35" s="1"/>
  <c r="I38" i="35"/>
  <c r="H38" i="35"/>
  <c r="E38" i="35"/>
  <c r="K37" i="35"/>
  <c r="J37" i="35"/>
  <c r="I37" i="35"/>
  <c r="M37" i="35" s="1"/>
  <c r="H37" i="35"/>
  <c r="E37" i="35"/>
  <c r="K36" i="35"/>
  <c r="J36" i="35"/>
  <c r="I36" i="35"/>
  <c r="M36" i="35" s="1"/>
  <c r="H36" i="35"/>
  <c r="L36" i="35" s="1"/>
  <c r="E36" i="35"/>
  <c r="K35" i="35"/>
  <c r="J35" i="35"/>
  <c r="I35" i="35"/>
  <c r="H35" i="35"/>
  <c r="L35" i="35" s="1"/>
  <c r="E35" i="35"/>
  <c r="K34" i="35"/>
  <c r="J34" i="35"/>
  <c r="I34" i="35"/>
  <c r="H34" i="35"/>
  <c r="E34" i="35"/>
  <c r="K33" i="35"/>
  <c r="J33" i="35"/>
  <c r="I33" i="35"/>
  <c r="H33" i="35"/>
  <c r="E33" i="35"/>
  <c r="K32" i="35"/>
  <c r="J32" i="35"/>
  <c r="I32" i="35"/>
  <c r="M32" i="35" s="1"/>
  <c r="H32" i="35"/>
  <c r="L32" i="35" s="1"/>
  <c r="E32" i="35"/>
  <c r="K31" i="35"/>
  <c r="J31" i="35"/>
  <c r="I31" i="35"/>
  <c r="H31" i="35"/>
  <c r="E31" i="35"/>
  <c r="K30" i="35"/>
  <c r="M30" i="35" s="1"/>
  <c r="J30" i="35"/>
  <c r="I30" i="35"/>
  <c r="H30" i="35"/>
  <c r="E30" i="35"/>
  <c r="K29" i="35"/>
  <c r="J29" i="35"/>
  <c r="I29" i="35"/>
  <c r="H29" i="35"/>
  <c r="E29" i="35"/>
  <c r="K28" i="35"/>
  <c r="J28" i="35"/>
  <c r="I28" i="35"/>
  <c r="M28" i="35" s="1"/>
  <c r="H28" i="35"/>
  <c r="L28" i="35" s="1"/>
  <c r="E28" i="35"/>
  <c r="K27" i="35"/>
  <c r="J27" i="35"/>
  <c r="I27" i="35"/>
  <c r="H27" i="35"/>
  <c r="L27" i="35" s="1"/>
  <c r="E27" i="35"/>
  <c r="K26" i="35"/>
  <c r="J26" i="35"/>
  <c r="L26" i="35" s="1"/>
  <c r="I26" i="35"/>
  <c r="H26" i="35"/>
  <c r="E26" i="35"/>
  <c r="K25" i="35"/>
  <c r="J25" i="35"/>
  <c r="I25" i="35"/>
  <c r="H25" i="35"/>
  <c r="L25" i="35" s="1"/>
  <c r="E25" i="35"/>
  <c r="K24" i="35"/>
  <c r="J24" i="35"/>
  <c r="I24" i="35"/>
  <c r="M24" i="35" s="1"/>
  <c r="H24" i="35"/>
  <c r="L24" i="35" s="1"/>
  <c r="E24" i="35"/>
  <c r="K23" i="35"/>
  <c r="J23" i="35"/>
  <c r="L23" i="35" s="1"/>
  <c r="I23" i="35"/>
  <c r="H23" i="35"/>
  <c r="E23" i="35"/>
  <c r="K22" i="35"/>
  <c r="J22" i="35"/>
  <c r="I22" i="35"/>
  <c r="H22" i="35"/>
  <c r="E22" i="35"/>
  <c r="K21" i="35"/>
  <c r="J21" i="35"/>
  <c r="I21" i="35"/>
  <c r="M21" i="35" s="1"/>
  <c r="H21" i="35"/>
  <c r="L21" i="35" s="1"/>
  <c r="E21" i="35"/>
  <c r="K20" i="35"/>
  <c r="M20" i="35" s="1"/>
  <c r="J20" i="35"/>
  <c r="I20" i="35"/>
  <c r="H20" i="35"/>
  <c r="E20" i="35"/>
  <c r="G77" i="35" s="1"/>
  <c r="K19" i="35"/>
  <c r="M19" i="35" s="1"/>
  <c r="J19" i="35"/>
  <c r="I19" i="35"/>
  <c r="H19" i="35"/>
  <c r="E19" i="35"/>
  <c r="K18" i="35"/>
  <c r="J18" i="35"/>
  <c r="I18" i="35"/>
  <c r="M18" i="35" s="1"/>
  <c r="H18" i="35"/>
  <c r="L18" i="35" s="1"/>
  <c r="E18" i="35"/>
  <c r="K17" i="35"/>
  <c r="M17" i="35" s="1"/>
  <c r="J17" i="35"/>
  <c r="I17" i="35"/>
  <c r="H17" i="35"/>
  <c r="E17" i="35"/>
  <c r="K16" i="35"/>
  <c r="J16" i="35"/>
  <c r="I16" i="35"/>
  <c r="H16" i="35"/>
  <c r="E16" i="35"/>
  <c r="K15" i="35"/>
  <c r="J15" i="35"/>
  <c r="L15" i="35" s="1"/>
  <c r="I15" i="35"/>
  <c r="M15" i="35" s="1"/>
  <c r="H15" i="35"/>
  <c r="E15" i="35"/>
  <c r="K14" i="35"/>
  <c r="M14" i="35" s="1"/>
  <c r="J14" i="35"/>
  <c r="I14" i="35"/>
  <c r="H14" i="35"/>
  <c r="E14" i="35"/>
  <c r="M13" i="35"/>
  <c r="L13" i="35"/>
  <c r="K13" i="35"/>
  <c r="J13" i="35"/>
  <c r="I13" i="35"/>
  <c r="H13" i="35"/>
  <c r="E13" i="35"/>
  <c r="K12" i="35"/>
  <c r="M12" i="35" s="1"/>
  <c r="J12" i="35"/>
  <c r="L12" i="35" s="1"/>
  <c r="I12" i="35"/>
  <c r="H12" i="35"/>
  <c r="E12" i="35"/>
  <c r="K11" i="35"/>
  <c r="J11" i="35"/>
  <c r="I11" i="35"/>
  <c r="H11" i="35"/>
  <c r="L11" i="35" s="1"/>
  <c r="E11" i="35"/>
  <c r="K10" i="35"/>
  <c r="J10" i="35"/>
  <c r="I10" i="35"/>
  <c r="M10" i="35" s="1"/>
  <c r="H10" i="35"/>
  <c r="E10" i="35"/>
  <c r="K9" i="35"/>
  <c r="M9" i="35" s="1"/>
  <c r="J9" i="35"/>
  <c r="I9" i="35"/>
  <c r="H9" i="35"/>
  <c r="E9" i="35"/>
  <c r="K8" i="35"/>
  <c r="J8" i="35"/>
  <c r="I8" i="35"/>
  <c r="H8" i="35"/>
  <c r="E8" i="35"/>
  <c r="K7" i="35"/>
  <c r="J7" i="35"/>
  <c r="I7" i="35"/>
  <c r="M7" i="35" s="1"/>
  <c r="H7" i="35"/>
  <c r="E7" i="35"/>
  <c r="K6" i="35"/>
  <c r="J6" i="35"/>
  <c r="I6" i="35"/>
  <c r="H6" i="35"/>
  <c r="E6" i="35"/>
  <c r="M5" i="35"/>
  <c r="L5" i="35"/>
  <c r="K5" i="35"/>
  <c r="J5" i="35"/>
  <c r="I5" i="35"/>
  <c r="H5" i="35"/>
  <c r="E5" i="35"/>
  <c r="L4" i="35"/>
  <c r="K4" i="35"/>
  <c r="M4" i="35" s="1"/>
  <c r="J4" i="35"/>
  <c r="I4" i="35"/>
  <c r="H4" i="35"/>
  <c r="E4" i="35"/>
  <c r="K3" i="35"/>
  <c r="J3" i="35"/>
  <c r="I3" i="35"/>
  <c r="I1" i="35" s="1"/>
  <c r="H3" i="35"/>
  <c r="E3" i="35"/>
  <c r="K2" i="35"/>
  <c r="J2" i="35"/>
  <c r="I2" i="35"/>
  <c r="M2" i="35" s="1"/>
  <c r="H2" i="35"/>
  <c r="E2" i="35"/>
  <c r="G7" i="35" s="1"/>
  <c r="K101" i="32"/>
  <c r="J101" i="32"/>
  <c r="I101" i="32"/>
  <c r="H101" i="32"/>
  <c r="E101" i="32"/>
  <c r="K100" i="32"/>
  <c r="M100" i="32" s="1"/>
  <c r="J100" i="32"/>
  <c r="I100" i="32"/>
  <c r="H100" i="32"/>
  <c r="E100" i="32"/>
  <c r="K99" i="32"/>
  <c r="J99" i="32"/>
  <c r="I99" i="32"/>
  <c r="M99" i="32" s="1"/>
  <c r="H99" i="32"/>
  <c r="E99" i="32"/>
  <c r="K98" i="32"/>
  <c r="J98" i="32"/>
  <c r="I98" i="32"/>
  <c r="H98" i="32"/>
  <c r="E98" i="32"/>
  <c r="L97" i="32"/>
  <c r="K97" i="32"/>
  <c r="J97" i="32"/>
  <c r="I97" i="32"/>
  <c r="H97" i="32"/>
  <c r="E97" i="32"/>
  <c r="K96" i="32"/>
  <c r="J96" i="32"/>
  <c r="L96" i="32" s="1"/>
  <c r="I96" i="32"/>
  <c r="M96" i="32" s="1"/>
  <c r="H96" i="32"/>
  <c r="E96" i="32"/>
  <c r="K95" i="32"/>
  <c r="J95" i="32"/>
  <c r="I95" i="32"/>
  <c r="H95" i="32"/>
  <c r="E95" i="32"/>
  <c r="K94" i="32"/>
  <c r="J94" i="32"/>
  <c r="I94" i="32"/>
  <c r="H94" i="32"/>
  <c r="E94" i="32"/>
  <c r="K93" i="32"/>
  <c r="J93" i="32"/>
  <c r="I93" i="32"/>
  <c r="H93" i="32"/>
  <c r="E93" i="32"/>
  <c r="K92" i="32"/>
  <c r="J92" i="32"/>
  <c r="I92" i="32"/>
  <c r="M92" i="32" s="1"/>
  <c r="H92" i="32"/>
  <c r="E92" i="32"/>
  <c r="K91" i="32"/>
  <c r="J91" i="32"/>
  <c r="I91" i="32"/>
  <c r="M91" i="32" s="1"/>
  <c r="H91" i="32"/>
  <c r="E91" i="32"/>
  <c r="K90" i="32"/>
  <c r="J90" i="32"/>
  <c r="I90" i="32"/>
  <c r="H90" i="32"/>
  <c r="L90" i="32" s="1"/>
  <c r="E90" i="32"/>
  <c r="K89" i="32"/>
  <c r="J89" i="32"/>
  <c r="I89" i="32"/>
  <c r="H89" i="32"/>
  <c r="E89" i="32"/>
  <c r="K88" i="32"/>
  <c r="J88" i="32"/>
  <c r="I88" i="32"/>
  <c r="M88" i="32" s="1"/>
  <c r="H88" i="32"/>
  <c r="E88" i="32"/>
  <c r="K87" i="32"/>
  <c r="J87" i="32"/>
  <c r="L87" i="32" s="1"/>
  <c r="I87" i="32"/>
  <c r="H87" i="32"/>
  <c r="E87" i="32"/>
  <c r="K86" i="32"/>
  <c r="J86" i="32"/>
  <c r="I86" i="32"/>
  <c r="H86" i="32"/>
  <c r="E86" i="32"/>
  <c r="K85" i="32"/>
  <c r="J85" i="32"/>
  <c r="I85" i="32"/>
  <c r="H85" i="32"/>
  <c r="E85" i="32"/>
  <c r="K84" i="32"/>
  <c r="J84" i="32"/>
  <c r="I84" i="32"/>
  <c r="M84" i="32" s="1"/>
  <c r="H84" i="32"/>
  <c r="E84" i="32"/>
  <c r="K83" i="32"/>
  <c r="J83" i="32"/>
  <c r="I83" i="32"/>
  <c r="M83" i="32" s="1"/>
  <c r="H83" i="32"/>
  <c r="E83" i="32"/>
  <c r="K82" i="32"/>
  <c r="J82" i="32"/>
  <c r="I82" i="32"/>
  <c r="H82" i="32"/>
  <c r="L82" i="32" s="1"/>
  <c r="E82" i="32"/>
  <c r="L81" i="32"/>
  <c r="K81" i="32"/>
  <c r="J81" i="32"/>
  <c r="I81" i="32"/>
  <c r="H81" i="32"/>
  <c r="E81" i="32"/>
  <c r="K80" i="32"/>
  <c r="J80" i="32"/>
  <c r="I80" i="32"/>
  <c r="M80" i="32" s="1"/>
  <c r="H80" i="32"/>
  <c r="E80" i="32"/>
  <c r="K79" i="32"/>
  <c r="J79" i="32"/>
  <c r="L79" i="32" s="1"/>
  <c r="I79" i="32"/>
  <c r="H79" i="32"/>
  <c r="E79" i="32"/>
  <c r="K78" i="32"/>
  <c r="M78" i="32" s="1"/>
  <c r="J78" i="32"/>
  <c r="L78" i="32" s="1"/>
  <c r="I78" i="32"/>
  <c r="H78" i="32"/>
  <c r="E78" i="32"/>
  <c r="K77" i="32"/>
  <c r="M77" i="32" s="1"/>
  <c r="J77" i="32"/>
  <c r="I77" i="32"/>
  <c r="H77" i="32"/>
  <c r="E77" i="32"/>
  <c r="K76" i="32"/>
  <c r="J76" i="32"/>
  <c r="I76" i="32"/>
  <c r="H76" i="32"/>
  <c r="L76" i="32" s="1"/>
  <c r="E76" i="32"/>
  <c r="K75" i="32"/>
  <c r="J75" i="32"/>
  <c r="I75" i="32"/>
  <c r="H75" i="32"/>
  <c r="E75" i="32"/>
  <c r="K74" i="32"/>
  <c r="J74" i="32"/>
  <c r="I74" i="32"/>
  <c r="H74" i="32"/>
  <c r="L74" i="32" s="1"/>
  <c r="E74" i="32"/>
  <c r="L73" i="32"/>
  <c r="K73" i="32"/>
  <c r="J73" i="32"/>
  <c r="I73" i="32"/>
  <c r="H73" i="32"/>
  <c r="E73" i="32"/>
  <c r="K72" i="32"/>
  <c r="J72" i="32"/>
  <c r="L72" i="32" s="1"/>
  <c r="I72" i="32"/>
  <c r="H72" i="32"/>
  <c r="E72" i="32"/>
  <c r="K71" i="32"/>
  <c r="J71" i="32"/>
  <c r="I71" i="32"/>
  <c r="H71" i="32"/>
  <c r="E71" i="32"/>
  <c r="K70" i="32"/>
  <c r="J70" i="32"/>
  <c r="L70" i="32" s="1"/>
  <c r="I70" i="32"/>
  <c r="H70" i="32"/>
  <c r="E70" i="32"/>
  <c r="K69" i="32"/>
  <c r="M69" i="32" s="1"/>
  <c r="J69" i="32"/>
  <c r="I69" i="32"/>
  <c r="H69" i="32"/>
  <c r="E69" i="32"/>
  <c r="K68" i="32"/>
  <c r="J68" i="32"/>
  <c r="I68" i="32"/>
  <c r="M68" i="32" s="1"/>
  <c r="H68" i="32"/>
  <c r="L68" i="32" s="1"/>
  <c r="E68" i="32"/>
  <c r="K67" i="32"/>
  <c r="J67" i="32"/>
  <c r="I67" i="32"/>
  <c r="H67" i="32"/>
  <c r="E67" i="32"/>
  <c r="K66" i="32"/>
  <c r="J66" i="32"/>
  <c r="I66" i="32"/>
  <c r="H66" i="32"/>
  <c r="L66" i="32" s="1"/>
  <c r="E66" i="32"/>
  <c r="K65" i="32"/>
  <c r="J65" i="32"/>
  <c r="I65" i="32"/>
  <c r="H65" i="32"/>
  <c r="L65" i="32" s="1"/>
  <c r="E65" i="32"/>
  <c r="K64" i="32"/>
  <c r="J64" i="32"/>
  <c r="I64" i="32"/>
  <c r="H64" i="32"/>
  <c r="E64" i="32"/>
  <c r="K63" i="32"/>
  <c r="J63" i="32"/>
  <c r="I63" i="32"/>
  <c r="H63" i="32"/>
  <c r="E63" i="32"/>
  <c r="K62" i="32"/>
  <c r="J62" i="32"/>
  <c r="I62" i="32"/>
  <c r="H62" i="32"/>
  <c r="E62" i="32"/>
  <c r="K61" i="32"/>
  <c r="J61" i="32"/>
  <c r="I61" i="32"/>
  <c r="H61" i="32"/>
  <c r="E61" i="32"/>
  <c r="M60" i="32"/>
  <c r="K60" i="32"/>
  <c r="J60" i="32"/>
  <c r="I60" i="32"/>
  <c r="H60" i="32"/>
  <c r="E60" i="32"/>
  <c r="K59" i="32"/>
  <c r="J59" i="32"/>
  <c r="I59" i="32"/>
  <c r="M59" i="32" s="1"/>
  <c r="H59" i="32"/>
  <c r="E59" i="32"/>
  <c r="K58" i="32"/>
  <c r="J58" i="32"/>
  <c r="I58" i="32"/>
  <c r="H58" i="32"/>
  <c r="E58" i="32"/>
  <c r="K57" i="32"/>
  <c r="J57" i="32"/>
  <c r="L57" i="32" s="1"/>
  <c r="I57" i="32"/>
  <c r="H57" i="32"/>
  <c r="E57" i="32"/>
  <c r="K56" i="32"/>
  <c r="J56" i="32"/>
  <c r="I56" i="32"/>
  <c r="H56" i="32"/>
  <c r="E56" i="32"/>
  <c r="K55" i="32"/>
  <c r="J55" i="32"/>
  <c r="L55" i="32" s="1"/>
  <c r="I55" i="32"/>
  <c r="M55" i="32" s="1"/>
  <c r="H55" i="32"/>
  <c r="E55" i="32"/>
  <c r="K54" i="32"/>
  <c r="M54" i="32" s="1"/>
  <c r="J54" i="32"/>
  <c r="L54" i="32" s="1"/>
  <c r="I54" i="32"/>
  <c r="H54" i="32"/>
  <c r="E54" i="32"/>
  <c r="K53" i="32"/>
  <c r="M53" i="32" s="1"/>
  <c r="J53" i="32"/>
  <c r="L53" i="32" s="1"/>
  <c r="I53" i="32"/>
  <c r="H53" i="32"/>
  <c r="E53" i="32"/>
  <c r="K52" i="32"/>
  <c r="J52" i="32"/>
  <c r="L52" i="32" s="1"/>
  <c r="I52" i="32"/>
  <c r="M52" i="32" s="1"/>
  <c r="H52" i="32"/>
  <c r="E52" i="32"/>
  <c r="K51" i="32"/>
  <c r="J51" i="32"/>
  <c r="I51" i="32"/>
  <c r="H51" i="32"/>
  <c r="E51" i="32"/>
  <c r="K50" i="32"/>
  <c r="J50" i="32"/>
  <c r="I50" i="32"/>
  <c r="H50" i="32"/>
  <c r="E50" i="32"/>
  <c r="K49" i="32"/>
  <c r="J49" i="32"/>
  <c r="I49" i="32"/>
  <c r="H49" i="32"/>
  <c r="E49" i="32"/>
  <c r="K48" i="32"/>
  <c r="J48" i="32"/>
  <c r="I48" i="32"/>
  <c r="M48" i="32" s="1"/>
  <c r="H48" i="32"/>
  <c r="L48" i="32" s="1"/>
  <c r="E48" i="32"/>
  <c r="K47" i="32"/>
  <c r="J47" i="32"/>
  <c r="I47" i="32"/>
  <c r="M47" i="32" s="1"/>
  <c r="H47" i="32"/>
  <c r="L47" i="32" s="1"/>
  <c r="E47" i="32"/>
  <c r="L46" i="32"/>
  <c r="K46" i="32"/>
  <c r="J46" i="32"/>
  <c r="I46" i="32"/>
  <c r="H46" i="32"/>
  <c r="E46" i="32"/>
  <c r="K45" i="32"/>
  <c r="J45" i="32"/>
  <c r="I45" i="32"/>
  <c r="H45" i="32"/>
  <c r="L45" i="32" s="1"/>
  <c r="E45" i="32"/>
  <c r="K44" i="32"/>
  <c r="J44" i="32"/>
  <c r="I44" i="32"/>
  <c r="M44" i="32" s="1"/>
  <c r="H44" i="32"/>
  <c r="L44" i="32" s="1"/>
  <c r="E44" i="32"/>
  <c r="M43" i="32"/>
  <c r="K43" i="32"/>
  <c r="J43" i="32"/>
  <c r="I43" i="32"/>
  <c r="H43" i="32"/>
  <c r="E43" i="32"/>
  <c r="K42" i="32"/>
  <c r="J42" i="32"/>
  <c r="I42" i="32"/>
  <c r="H42" i="32"/>
  <c r="L42" i="32" s="1"/>
  <c r="E42" i="32"/>
  <c r="K41" i="32"/>
  <c r="J41" i="32"/>
  <c r="I41" i="32"/>
  <c r="H41" i="32"/>
  <c r="L41" i="32" s="1"/>
  <c r="E41" i="32"/>
  <c r="K40" i="32"/>
  <c r="J40" i="32"/>
  <c r="L40" i="32" s="1"/>
  <c r="I40" i="32"/>
  <c r="H40" i="32"/>
  <c r="E40" i="32"/>
  <c r="K39" i="32"/>
  <c r="J39" i="32"/>
  <c r="I39" i="32"/>
  <c r="H39" i="32"/>
  <c r="E39" i="32"/>
  <c r="K38" i="32"/>
  <c r="J38" i="32"/>
  <c r="I38" i="32"/>
  <c r="M38" i="32" s="1"/>
  <c r="H38" i="32"/>
  <c r="L38" i="32" s="1"/>
  <c r="E38" i="32"/>
  <c r="K37" i="32"/>
  <c r="J37" i="32"/>
  <c r="I37" i="32"/>
  <c r="H37" i="32"/>
  <c r="E37" i="32"/>
  <c r="K36" i="32"/>
  <c r="J36" i="32"/>
  <c r="L36" i="32" s="1"/>
  <c r="I36" i="32"/>
  <c r="H36" i="32"/>
  <c r="E36" i="32"/>
  <c r="K35" i="32"/>
  <c r="J35" i="32"/>
  <c r="I35" i="32"/>
  <c r="H35" i="32"/>
  <c r="L35" i="32" s="1"/>
  <c r="E35" i="32"/>
  <c r="K34" i="32"/>
  <c r="J34" i="32"/>
  <c r="I34" i="32"/>
  <c r="M34" i="32" s="1"/>
  <c r="H34" i="32"/>
  <c r="E34" i="32"/>
  <c r="K33" i="32"/>
  <c r="J33" i="32"/>
  <c r="L33" i="32" s="1"/>
  <c r="I33" i="32"/>
  <c r="M33" i="32" s="1"/>
  <c r="H33" i="32"/>
  <c r="E33" i="32"/>
  <c r="K32" i="32"/>
  <c r="J32" i="32"/>
  <c r="I32" i="32"/>
  <c r="H32" i="32"/>
  <c r="E32" i="32"/>
  <c r="K31" i="32"/>
  <c r="J31" i="32"/>
  <c r="I31" i="32"/>
  <c r="H31" i="32"/>
  <c r="E31" i="32"/>
  <c r="M30" i="32"/>
  <c r="K30" i="32"/>
  <c r="J30" i="32"/>
  <c r="I30" i="32"/>
  <c r="H30" i="32"/>
  <c r="E30" i="32"/>
  <c r="M29" i="32"/>
  <c r="K29" i="32"/>
  <c r="J29" i="32"/>
  <c r="I29" i="32"/>
  <c r="H29" i="32"/>
  <c r="L29" i="32" s="1"/>
  <c r="E29" i="32"/>
  <c r="L28" i="32"/>
  <c r="K28" i="32"/>
  <c r="J28" i="32"/>
  <c r="I28" i="32"/>
  <c r="H28" i="32"/>
  <c r="E28" i="32"/>
  <c r="K27" i="32"/>
  <c r="J27" i="32"/>
  <c r="I27" i="32"/>
  <c r="H27" i="32"/>
  <c r="L27" i="32" s="1"/>
  <c r="E27" i="32"/>
  <c r="K26" i="32"/>
  <c r="J26" i="32"/>
  <c r="I26" i="32"/>
  <c r="H26" i="32"/>
  <c r="L26" i="32" s="1"/>
  <c r="E26" i="32"/>
  <c r="K25" i="32"/>
  <c r="J25" i="32"/>
  <c r="L25" i="32" s="1"/>
  <c r="I25" i="32"/>
  <c r="M25" i="32" s="1"/>
  <c r="H25" i="32"/>
  <c r="E25" i="32"/>
  <c r="K24" i="32"/>
  <c r="J24" i="32"/>
  <c r="I24" i="32"/>
  <c r="H24" i="32"/>
  <c r="E24" i="32"/>
  <c r="L23" i="32"/>
  <c r="K23" i="32"/>
  <c r="J23" i="32"/>
  <c r="I23" i="32"/>
  <c r="H23" i="32"/>
  <c r="E23" i="32"/>
  <c r="L22" i="32"/>
  <c r="K22" i="32"/>
  <c r="M22" i="32" s="1"/>
  <c r="J22" i="32"/>
  <c r="I22" i="32"/>
  <c r="H22" i="32"/>
  <c r="E22" i="32"/>
  <c r="K21" i="32"/>
  <c r="J21" i="32"/>
  <c r="I21" i="32"/>
  <c r="H21" i="32"/>
  <c r="E21" i="32"/>
  <c r="K20" i="32"/>
  <c r="J20" i="32"/>
  <c r="I20" i="32"/>
  <c r="M20" i="32" s="1"/>
  <c r="H20" i="32"/>
  <c r="E20" i="32"/>
  <c r="K19" i="32"/>
  <c r="J19" i="32"/>
  <c r="I19" i="32"/>
  <c r="H19" i="32"/>
  <c r="E19" i="32"/>
  <c r="K18" i="32"/>
  <c r="J18" i="32"/>
  <c r="I18" i="32"/>
  <c r="H18" i="32"/>
  <c r="L18" i="32" s="1"/>
  <c r="E18" i="32"/>
  <c r="K17" i="32"/>
  <c r="J17" i="32"/>
  <c r="I17" i="32"/>
  <c r="H17" i="32"/>
  <c r="E17" i="32"/>
  <c r="K16" i="32"/>
  <c r="J16" i="32"/>
  <c r="I16" i="32"/>
  <c r="H16" i="32"/>
  <c r="E16" i="32"/>
  <c r="K15" i="32"/>
  <c r="J15" i="32"/>
  <c r="L15" i="32" s="1"/>
  <c r="I15" i="32"/>
  <c r="M15" i="32" s="1"/>
  <c r="H15" i="32"/>
  <c r="E15" i="32"/>
  <c r="K14" i="32"/>
  <c r="J14" i="32"/>
  <c r="L14" i="32" s="1"/>
  <c r="I14" i="32"/>
  <c r="H14" i="32"/>
  <c r="E14" i="32"/>
  <c r="K13" i="32"/>
  <c r="J13" i="32"/>
  <c r="I13" i="32"/>
  <c r="H13" i="32"/>
  <c r="E13" i="32"/>
  <c r="L12" i="32"/>
  <c r="K12" i="32"/>
  <c r="J12" i="32"/>
  <c r="I12" i="32"/>
  <c r="M12" i="32" s="1"/>
  <c r="H12" i="32"/>
  <c r="E12" i="32"/>
  <c r="K11" i="32"/>
  <c r="M11" i="32" s="1"/>
  <c r="J11" i="32"/>
  <c r="I11" i="32"/>
  <c r="H11" i="32"/>
  <c r="E11" i="32"/>
  <c r="K10" i="32"/>
  <c r="J10" i="32"/>
  <c r="I10" i="32"/>
  <c r="M10" i="32" s="1"/>
  <c r="H10" i="32"/>
  <c r="E10" i="32"/>
  <c r="K9" i="32"/>
  <c r="J9" i="32"/>
  <c r="I9" i="32"/>
  <c r="M9" i="32" s="1"/>
  <c r="H9" i="32"/>
  <c r="E9" i="32"/>
  <c r="K8" i="32"/>
  <c r="J8" i="32"/>
  <c r="I8" i="32"/>
  <c r="H8" i="32"/>
  <c r="E8" i="32"/>
  <c r="K7" i="32"/>
  <c r="J7" i="32"/>
  <c r="I7" i="32"/>
  <c r="H7" i="32"/>
  <c r="E7" i="32"/>
  <c r="K6" i="32"/>
  <c r="J6" i="32"/>
  <c r="I6" i="32"/>
  <c r="M6" i="32" s="1"/>
  <c r="H6" i="32"/>
  <c r="L6" i="32" s="1"/>
  <c r="E6" i="32"/>
  <c r="K5" i="32"/>
  <c r="M5" i="32" s="1"/>
  <c r="J5" i="32"/>
  <c r="I5" i="32"/>
  <c r="H5" i="32"/>
  <c r="L5" i="32" s="1"/>
  <c r="E5" i="32"/>
  <c r="L4" i="32"/>
  <c r="K4" i="32"/>
  <c r="J4" i="32"/>
  <c r="I4" i="32"/>
  <c r="H4" i="32"/>
  <c r="E4" i="32"/>
  <c r="K3" i="32"/>
  <c r="J3" i="32"/>
  <c r="I3" i="32"/>
  <c r="M3" i="32" s="1"/>
  <c r="H3" i="32"/>
  <c r="L3" i="32" s="1"/>
  <c r="E3" i="32"/>
  <c r="G94" i="32" s="1"/>
  <c r="K2" i="32"/>
  <c r="J2" i="32"/>
  <c r="I2" i="32"/>
  <c r="H2" i="32"/>
  <c r="E2" i="32"/>
  <c r="K101" i="29"/>
  <c r="J101" i="29"/>
  <c r="I101" i="29"/>
  <c r="H101" i="29"/>
  <c r="E101" i="29"/>
  <c r="K100" i="29"/>
  <c r="J100" i="29"/>
  <c r="L100" i="29" s="1"/>
  <c r="I100" i="29"/>
  <c r="H100" i="29"/>
  <c r="E100" i="29"/>
  <c r="K99" i="29"/>
  <c r="J99" i="29"/>
  <c r="I99" i="29"/>
  <c r="M99" i="29" s="1"/>
  <c r="H99" i="29"/>
  <c r="E99" i="29"/>
  <c r="K98" i="29"/>
  <c r="J98" i="29"/>
  <c r="L98" i="29" s="1"/>
  <c r="I98" i="29"/>
  <c r="H98" i="29"/>
  <c r="E98" i="29"/>
  <c r="K97" i="29"/>
  <c r="M97" i="29" s="1"/>
  <c r="J97" i="29"/>
  <c r="I97" i="29"/>
  <c r="H97" i="29"/>
  <c r="E97" i="29"/>
  <c r="K96" i="29"/>
  <c r="J96" i="29"/>
  <c r="I96" i="29"/>
  <c r="H96" i="29"/>
  <c r="L96" i="29" s="1"/>
  <c r="E96" i="29"/>
  <c r="K95" i="29"/>
  <c r="J95" i="29"/>
  <c r="I95" i="29"/>
  <c r="H95" i="29"/>
  <c r="L95" i="29" s="1"/>
  <c r="E95" i="29"/>
  <c r="M94" i="29"/>
  <c r="K94" i="29"/>
  <c r="J94" i="29"/>
  <c r="I94" i="29"/>
  <c r="H94" i="29"/>
  <c r="L94" i="29" s="1"/>
  <c r="E94" i="29"/>
  <c r="K93" i="29"/>
  <c r="J93" i="29"/>
  <c r="I93" i="29"/>
  <c r="H93" i="29"/>
  <c r="E93" i="29"/>
  <c r="K92" i="29"/>
  <c r="J92" i="29"/>
  <c r="I92" i="29"/>
  <c r="H92" i="29"/>
  <c r="L92" i="29" s="1"/>
  <c r="E92" i="29"/>
  <c r="M91" i="29"/>
  <c r="K91" i="29"/>
  <c r="J91" i="29"/>
  <c r="I91" i="29"/>
  <c r="H91" i="29"/>
  <c r="E91" i="29"/>
  <c r="K90" i="29"/>
  <c r="J90" i="29"/>
  <c r="I90" i="29"/>
  <c r="H90" i="29"/>
  <c r="E90" i="29"/>
  <c r="K89" i="29"/>
  <c r="M89" i="29" s="1"/>
  <c r="J89" i="29"/>
  <c r="L89" i="29" s="1"/>
  <c r="I89" i="29"/>
  <c r="H89" i="29"/>
  <c r="E89" i="29"/>
  <c r="L88" i="29"/>
  <c r="K88" i="29"/>
  <c r="M88" i="29" s="1"/>
  <c r="J88" i="29"/>
  <c r="I88" i="29"/>
  <c r="H88" i="29"/>
  <c r="E88" i="29"/>
  <c r="K87" i="29"/>
  <c r="J87" i="29"/>
  <c r="I87" i="29"/>
  <c r="M87" i="29" s="1"/>
  <c r="H87" i="29"/>
  <c r="E87" i="29"/>
  <c r="K86" i="29"/>
  <c r="J86" i="29"/>
  <c r="I86" i="29"/>
  <c r="H86" i="29"/>
  <c r="E86" i="29"/>
  <c r="K85" i="29"/>
  <c r="J85" i="29"/>
  <c r="I85" i="29"/>
  <c r="H85" i="29"/>
  <c r="E85" i="29"/>
  <c r="K84" i="29"/>
  <c r="J84" i="29"/>
  <c r="L84" i="29" s="1"/>
  <c r="I84" i="29"/>
  <c r="H84" i="29"/>
  <c r="E84" i="29"/>
  <c r="K83" i="29"/>
  <c r="J83" i="29"/>
  <c r="I83" i="29"/>
  <c r="H83" i="29"/>
  <c r="L83" i="29" s="1"/>
  <c r="E83" i="29"/>
  <c r="K82" i="29"/>
  <c r="J82" i="29"/>
  <c r="L82" i="29" s="1"/>
  <c r="I82" i="29"/>
  <c r="H82" i="29"/>
  <c r="E82" i="29"/>
  <c r="L81" i="29"/>
  <c r="K81" i="29"/>
  <c r="M81" i="29" s="1"/>
  <c r="J81" i="29"/>
  <c r="I81" i="29"/>
  <c r="H81" i="29"/>
  <c r="E81" i="29"/>
  <c r="K80" i="29"/>
  <c r="J80" i="29"/>
  <c r="I80" i="29"/>
  <c r="H80" i="29"/>
  <c r="L80" i="29" s="1"/>
  <c r="E80" i="29"/>
  <c r="L79" i="29"/>
  <c r="K79" i="29"/>
  <c r="J79" i="29"/>
  <c r="I79" i="29"/>
  <c r="H79" i="29"/>
  <c r="E79" i="29"/>
  <c r="K78" i="29"/>
  <c r="M78" i="29" s="1"/>
  <c r="J78" i="29"/>
  <c r="I78" i="29"/>
  <c r="H78" i="29"/>
  <c r="E78" i="29"/>
  <c r="K77" i="29"/>
  <c r="J77" i="29"/>
  <c r="I77" i="29"/>
  <c r="H77" i="29"/>
  <c r="E77" i="29"/>
  <c r="K76" i="29"/>
  <c r="J76" i="29"/>
  <c r="I76" i="29"/>
  <c r="H76" i="29"/>
  <c r="L76" i="29" s="1"/>
  <c r="E76" i="29"/>
  <c r="K75" i="29"/>
  <c r="M75" i="29" s="1"/>
  <c r="J75" i="29"/>
  <c r="I75" i="29"/>
  <c r="H75" i="29"/>
  <c r="E75" i="29"/>
  <c r="K74" i="29"/>
  <c r="J74" i="29"/>
  <c r="L74" i="29" s="1"/>
  <c r="I74" i="29"/>
  <c r="H74" i="29"/>
  <c r="E74" i="29"/>
  <c r="K73" i="29"/>
  <c r="J73" i="29"/>
  <c r="L73" i="29" s="1"/>
  <c r="I73" i="29"/>
  <c r="H73" i="29"/>
  <c r="E73" i="29"/>
  <c r="L72" i="29"/>
  <c r="K72" i="29"/>
  <c r="M72" i="29" s="1"/>
  <c r="J72" i="29"/>
  <c r="I72" i="29"/>
  <c r="H72" i="29"/>
  <c r="E72" i="29"/>
  <c r="K71" i="29"/>
  <c r="J71" i="29"/>
  <c r="L71" i="29" s="1"/>
  <c r="I71" i="29"/>
  <c r="M71" i="29" s="1"/>
  <c r="H71" i="29"/>
  <c r="E71" i="29"/>
  <c r="K70" i="29"/>
  <c r="J70" i="29"/>
  <c r="I70" i="29"/>
  <c r="H70" i="29"/>
  <c r="E70" i="29"/>
  <c r="K69" i="29"/>
  <c r="J69" i="29"/>
  <c r="I69" i="29"/>
  <c r="H69" i="29"/>
  <c r="E69" i="29"/>
  <c r="K68" i="29"/>
  <c r="J68" i="29"/>
  <c r="L68" i="29" s="1"/>
  <c r="I68" i="29"/>
  <c r="H68" i="29"/>
  <c r="E68" i="29"/>
  <c r="K67" i="29"/>
  <c r="J67" i="29"/>
  <c r="I67" i="29"/>
  <c r="M67" i="29" s="1"/>
  <c r="H67" i="29"/>
  <c r="L67" i="29" s="1"/>
  <c r="E67" i="29"/>
  <c r="L66" i="29"/>
  <c r="K66" i="29"/>
  <c r="J66" i="29"/>
  <c r="I66" i="29"/>
  <c r="H66" i="29"/>
  <c r="E66" i="29"/>
  <c r="K65" i="29"/>
  <c r="M65" i="29" s="1"/>
  <c r="J65" i="29"/>
  <c r="L65" i="29" s="1"/>
  <c r="I65" i="29"/>
  <c r="H65" i="29"/>
  <c r="E65" i="29"/>
  <c r="K64" i="29"/>
  <c r="J64" i="29"/>
  <c r="I64" i="29"/>
  <c r="H64" i="29"/>
  <c r="L64" i="29" s="1"/>
  <c r="E64" i="29"/>
  <c r="K63" i="29"/>
  <c r="J63" i="29"/>
  <c r="I63" i="29"/>
  <c r="M63" i="29" s="1"/>
  <c r="H63" i="29"/>
  <c r="E63" i="29"/>
  <c r="M62" i="29"/>
  <c r="K62" i="29"/>
  <c r="J62" i="29"/>
  <c r="I62" i="29"/>
  <c r="H62" i="29"/>
  <c r="E62" i="29"/>
  <c r="K61" i="29"/>
  <c r="J61" i="29"/>
  <c r="I61" i="29"/>
  <c r="H61" i="29"/>
  <c r="L61" i="29" s="1"/>
  <c r="E61" i="29"/>
  <c r="K60" i="29"/>
  <c r="J60" i="29"/>
  <c r="I60" i="29"/>
  <c r="M60" i="29" s="1"/>
  <c r="H60" i="29"/>
  <c r="E60" i="29"/>
  <c r="M59" i="29"/>
  <c r="K59" i="29"/>
  <c r="J59" i="29"/>
  <c r="I59" i="29"/>
  <c r="H59" i="29"/>
  <c r="E59" i="29"/>
  <c r="K58" i="29"/>
  <c r="J58" i="29"/>
  <c r="L58" i="29" s="1"/>
  <c r="I58" i="29"/>
  <c r="H58" i="29"/>
  <c r="E58" i="29"/>
  <c r="K57" i="29"/>
  <c r="M57" i="29" s="1"/>
  <c r="J57" i="29"/>
  <c r="I57" i="29"/>
  <c r="H57" i="29"/>
  <c r="E57" i="29"/>
  <c r="K56" i="29"/>
  <c r="M56" i="29" s="1"/>
  <c r="J56" i="29"/>
  <c r="I56" i="29"/>
  <c r="H56" i="29"/>
  <c r="E56" i="29"/>
  <c r="M55" i="29"/>
  <c r="K55" i="29"/>
  <c r="J55" i="29"/>
  <c r="L55" i="29" s="1"/>
  <c r="I55" i="29"/>
  <c r="H55" i="29"/>
  <c r="E55" i="29"/>
  <c r="K54" i="29"/>
  <c r="J54" i="29"/>
  <c r="I54" i="29"/>
  <c r="M54" i="29" s="1"/>
  <c r="H54" i="29"/>
  <c r="E54" i="29"/>
  <c r="K53" i="29"/>
  <c r="J53" i="29"/>
  <c r="I53" i="29"/>
  <c r="H53" i="29"/>
  <c r="L53" i="29" s="1"/>
  <c r="E53" i="29"/>
  <c r="K52" i="29"/>
  <c r="J52" i="29"/>
  <c r="L52" i="29" s="1"/>
  <c r="I52" i="29"/>
  <c r="M52" i="29" s="1"/>
  <c r="H52" i="29"/>
  <c r="E52" i="29"/>
  <c r="K51" i="29"/>
  <c r="J51" i="29"/>
  <c r="I51" i="29"/>
  <c r="M51" i="29" s="1"/>
  <c r="H51" i="29"/>
  <c r="E51" i="29"/>
  <c r="K50" i="29"/>
  <c r="J50" i="29"/>
  <c r="I50" i="29"/>
  <c r="H50" i="29"/>
  <c r="E50" i="29"/>
  <c r="K49" i="29"/>
  <c r="M49" i="29" s="1"/>
  <c r="J49" i="29"/>
  <c r="L49" i="29" s="1"/>
  <c r="I49" i="29"/>
  <c r="H49" i="29"/>
  <c r="E49" i="29"/>
  <c r="K48" i="29"/>
  <c r="M48" i="29" s="1"/>
  <c r="J48" i="29"/>
  <c r="I48" i="29"/>
  <c r="H48" i="29"/>
  <c r="E48" i="29"/>
  <c r="K47" i="29"/>
  <c r="J47" i="29"/>
  <c r="I47" i="29"/>
  <c r="M47" i="29" s="1"/>
  <c r="H47" i="29"/>
  <c r="E47" i="29"/>
  <c r="K46" i="29"/>
  <c r="J46" i="29"/>
  <c r="I46" i="29"/>
  <c r="M46" i="29" s="1"/>
  <c r="H46" i="29"/>
  <c r="E46" i="29"/>
  <c r="K45" i="29"/>
  <c r="J45" i="29"/>
  <c r="I45" i="29"/>
  <c r="H45" i="29"/>
  <c r="E45" i="29"/>
  <c r="K44" i="29"/>
  <c r="J44" i="29"/>
  <c r="I44" i="29"/>
  <c r="M44" i="29" s="1"/>
  <c r="H44" i="29"/>
  <c r="L44" i="29" s="1"/>
  <c r="E44" i="29"/>
  <c r="K43" i="29"/>
  <c r="J43" i="29"/>
  <c r="I43" i="29"/>
  <c r="M43" i="29" s="1"/>
  <c r="H43" i="29"/>
  <c r="E43" i="29"/>
  <c r="K42" i="29"/>
  <c r="J42" i="29"/>
  <c r="L42" i="29" s="1"/>
  <c r="I42" i="29"/>
  <c r="H42" i="29"/>
  <c r="E42" i="29"/>
  <c r="K41" i="29"/>
  <c r="M41" i="29" s="1"/>
  <c r="J41" i="29"/>
  <c r="L41" i="29" s="1"/>
  <c r="I41" i="29"/>
  <c r="H41" i="29"/>
  <c r="E41" i="29"/>
  <c r="K40" i="29"/>
  <c r="J40" i="29"/>
  <c r="I40" i="29"/>
  <c r="H40" i="29"/>
  <c r="E40" i="29"/>
  <c r="K39" i="29"/>
  <c r="J39" i="29"/>
  <c r="I39" i="29"/>
  <c r="M39" i="29" s="1"/>
  <c r="H39" i="29"/>
  <c r="E39" i="29"/>
  <c r="K38" i="29"/>
  <c r="M38" i="29" s="1"/>
  <c r="J38" i="29"/>
  <c r="I38" i="29"/>
  <c r="H38" i="29"/>
  <c r="E38" i="29"/>
  <c r="K37" i="29"/>
  <c r="J37" i="29"/>
  <c r="I37" i="29"/>
  <c r="H37" i="29"/>
  <c r="E37" i="29"/>
  <c r="K36" i="29"/>
  <c r="J36" i="29"/>
  <c r="I36" i="29"/>
  <c r="M36" i="29" s="1"/>
  <c r="H36" i="29"/>
  <c r="E36" i="29"/>
  <c r="K35" i="29"/>
  <c r="J35" i="29"/>
  <c r="I35" i="29"/>
  <c r="M35" i="29" s="1"/>
  <c r="H35" i="29"/>
  <c r="E35" i="29"/>
  <c r="K34" i="29"/>
  <c r="J34" i="29"/>
  <c r="L34" i="29" s="1"/>
  <c r="I34" i="29"/>
  <c r="H34" i="29"/>
  <c r="E34" i="29"/>
  <c r="K33" i="29"/>
  <c r="J33" i="29"/>
  <c r="I33" i="29"/>
  <c r="H33" i="29"/>
  <c r="E33" i="29"/>
  <c r="K32" i="29"/>
  <c r="J32" i="29"/>
  <c r="I32" i="29"/>
  <c r="H32" i="29"/>
  <c r="E32" i="29"/>
  <c r="K31" i="29"/>
  <c r="J31" i="29"/>
  <c r="L31" i="29" s="1"/>
  <c r="I31" i="29"/>
  <c r="H31" i="29"/>
  <c r="E31" i="29"/>
  <c r="K30" i="29"/>
  <c r="J30" i="29"/>
  <c r="I30" i="29"/>
  <c r="H30" i="29"/>
  <c r="E30" i="29"/>
  <c r="K29" i="29"/>
  <c r="J29" i="29"/>
  <c r="I29" i="29"/>
  <c r="H29" i="29"/>
  <c r="E29" i="29"/>
  <c r="K28" i="29"/>
  <c r="J28" i="29"/>
  <c r="I28" i="29"/>
  <c r="M28" i="29" s="1"/>
  <c r="H28" i="29"/>
  <c r="E28" i="29"/>
  <c r="K27" i="29"/>
  <c r="J27" i="29"/>
  <c r="I27" i="29"/>
  <c r="M27" i="29" s="1"/>
  <c r="H27" i="29"/>
  <c r="E27" i="29"/>
  <c r="K26" i="29"/>
  <c r="J26" i="29"/>
  <c r="I26" i="29"/>
  <c r="H26" i="29"/>
  <c r="E26" i="29"/>
  <c r="K25" i="29"/>
  <c r="M25" i="29" s="1"/>
  <c r="J25" i="29"/>
  <c r="I25" i="29"/>
  <c r="H25" i="29"/>
  <c r="E25" i="29"/>
  <c r="L24" i="29"/>
  <c r="K24" i="29"/>
  <c r="M24" i="29" s="1"/>
  <c r="J24" i="29"/>
  <c r="I24" i="29"/>
  <c r="H24" i="29"/>
  <c r="E24" i="29"/>
  <c r="K23" i="29"/>
  <c r="J23" i="29"/>
  <c r="I23" i="29"/>
  <c r="H23" i="29"/>
  <c r="L23" i="29" s="1"/>
  <c r="E23" i="29"/>
  <c r="K22" i="29"/>
  <c r="J22" i="29"/>
  <c r="I22" i="29"/>
  <c r="M22" i="29" s="1"/>
  <c r="H22" i="29"/>
  <c r="E22" i="29"/>
  <c r="K21" i="29"/>
  <c r="M21" i="29" s="1"/>
  <c r="J21" i="29"/>
  <c r="I21" i="29"/>
  <c r="H21" i="29"/>
  <c r="L21" i="29" s="1"/>
  <c r="E21" i="29"/>
  <c r="L20" i="29"/>
  <c r="K20" i="29"/>
  <c r="J20" i="29"/>
  <c r="I20" i="29"/>
  <c r="H20" i="29"/>
  <c r="E20" i="29"/>
  <c r="K19" i="29"/>
  <c r="J19" i="29"/>
  <c r="I19" i="29"/>
  <c r="M19" i="29" s="1"/>
  <c r="H19" i="29"/>
  <c r="E19" i="29"/>
  <c r="K18" i="29"/>
  <c r="J18" i="29"/>
  <c r="L18" i="29" s="1"/>
  <c r="I18" i="29"/>
  <c r="H18" i="29"/>
  <c r="E18" i="29"/>
  <c r="K17" i="29"/>
  <c r="M17" i="29" s="1"/>
  <c r="J17" i="29"/>
  <c r="L17" i="29" s="1"/>
  <c r="I17" i="29"/>
  <c r="H17" i="29"/>
  <c r="E17" i="29"/>
  <c r="K16" i="29"/>
  <c r="M16" i="29" s="1"/>
  <c r="J16" i="29"/>
  <c r="I16" i="29"/>
  <c r="H16" i="29"/>
  <c r="E16" i="29"/>
  <c r="K15" i="29"/>
  <c r="J15" i="29"/>
  <c r="I15" i="29"/>
  <c r="H15" i="29"/>
  <c r="L15" i="29" s="1"/>
  <c r="E15" i="29"/>
  <c r="M14" i="29"/>
  <c r="K14" i="29"/>
  <c r="J14" i="29"/>
  <c r="I14" i="29"/>
  <c r="H14" i="29"/>
  <c r="E14" i="29"/>
  <c r="K13" i="29"/>
  <c r="M13" i="29" s="1"/>
  <c r="J13" i="29"/>
  <c r="I13" i="29"/>
  <c r="H13" i="29"/>
  <c r="E13" i="29"/>
  <c r="K12" i="29"/>
  <c r="J12" i="29"/>
  <c r="I12" i="29"/>
  <c r="M12" i="29" s="1"/>
  <c r="H12" i="29"/>
  <c r="L12" i="29" s="1"/>
  <c r="E12" i="29"/>
  <c r="K11" i="29"/>
  <c r="J11" i="29"/>
  <c r="I11" i="29"/>
  <c r="H11" i="29"/>
  <c r="E11" i="29"/>
  <c r="K10" i="29"/>
  <c r="J10" i="29"/>
  <c r="I10" i="29"/>
  <c r="H10" i="29"/>
  <c r="E10" i="29"/>
  <c r="K9" i="29"/>
  <c r="M9" i="29" s="1"/>
  <c r="J9" i="29"/>
  <c r="I9" i="29"/>
  <c r="H9" i="29"/>
  <c r="E9" i="29"/>
  <c r="K8" i="29"/>
  <c r="J8" i="29"/>
  <c r="I8" i="29"/>
  <c r="H8" i="29"/>
  <c r="L8" i="29" s="1"/>
  <c r="E8" i="29"/>
  <c r="K7" i="29"/>
  <c r="J7" i="29"/>
  <c r="L7" i="29" s="1"/>
  <c r="I7" i="29"/>
  <c r="H7" i="29"/>
  <c r="E7" i="29"/>
  <c r="M6" i="29"/>
  <c r="L6" i="29"/>
  <c r="K6" i="29"/>
  <c r="J6" i="29"/>
  <c r="I6" i="29"/>
  <c r="H6" i="29"/>
  <c r="E6" i="29"/>
  <c r="K5" i="29"/>
  <c r="M5" i="29" s="1"/>
  <c r="J5" i="29"/>
  <c r="I5" i="29"/>
  <c r="H5" i="29"/>
  <c r="E5" i="29"/>
  <c r="K4" i="29"/>
  <c r="J4" i="29"/>
  <c r="I4" i="29"/>
  <c r="H4" i="29"/>
  <c r="L4" i="29" s="1"/>
  <c r="E4" i="29"/>
  <c r="G29" i="29" s="1"/>
  <c r="K3" i="29"/>
  <c r="J3" i="29"/>
  <c r="I3" i="29"/>
  <c r="H3" i="29"/>
  <c r="E3" i="29"/>
  <c r="K2" i="29"/>
  <c r="J2" i="29"/>
  <c r="I2" i="29"/>
  <c r="H2" i="29"/>
  <c r="E2" i="29"/>
  <c r="F48" i="29" s="1"/>
  <c r="K101" i="26"/>
  <c r="M101" i="26" s="1"/>
  <c r="J101" i="26"/>
  <c r="I101" i="26"/>
  <c r="H101" i="26"/>
  <c r="E101" i="26"/>
  <c r="K100" i="26"/>
  <c r="J100" i="26"/>
  <c r="I100" i="26"/>
  <c r="H100" i="26"/>
  <c r="E100" i="26"/>
  <c r="K99" i="26"/>
  <c r="J99" i="26"/>
  <c r="I99" i="26"/>
  <c r="H99" i="26"/>
  <c r="E99" i="26"/>
  <c r="K98" i="26"/>
  <c r="J98" i="26"/>
  <c r="I98" i="26"/>
  <c r="H98" i="26"/>
  <c r="E98" i="26"/>
  <c r="K97" i="26"/>
  <c r="J97" i="26"/>
  <c r="I97" i="26"/>
  <c r="M97" i="26" s="1"/>
  <c r="H97" i="26"/>
  <c r="L97" i="26" s="1"/>
  <c r="E97" i="26"/>
  <c r="K96" i="26"/>
  <c r="J96" i="26"/>
  <c r="L96" i="26" s="1"/>
  <c r="I96" i="26"/>
  <c r="H96" i="26"/>
  <c r="E96" i="26"/>
  <c r="K95" i="26"/>
  <c r="J95" i="26"/>
  <c r="I95" i="26"/>
  <c r="H95" i="26"/>
  <c r="E95" i="26"/>
  <c r="K94" i="26"/>
  <c r="J94" i="26"/>
  <c r="I94" i="26"/>
  <c r="H94" i="26"/>
  <c r="E94" i="26"/>
  <c r="M93" i="26"/>
  <c r="K93" i="26"/>
  <c r="J93" i="26"/>
  <c r="L93" i="26" s="1"/>
  <c r="I93" i="26"/>
  <c r="H93" i="26"/>
  <c r="E93" i="26"/>
  <c r="K92" i="26"/>
  <c r="M92" i="26" s="1"/>
  <c r="J92" i="26"/>
  <c r="I92" i="26"/>
  <c r="H92" i="26"/>
  <c r="E92" i="26"/>
  <c r="K91" i="26"/>
  <c r="J91" i="26"/>
  <c r="I91" i="26"/>
  <c r="M91" i="26" s="1"/>
  <c r="H91" i="26"/>
  <c r="E91" i="26"/>
  <c r="K90" i="26"/>
  <c r="J90" i="26"/>
  <c r="I90" i="26"/>
  <c r="H90" i="26"/>
  <c r="E90" i="26"/>
  <c r="K89" i="26"/>
  <c r="J89" i="26"/>
  <c r="I89" i="26"/>
  <c r="M89" i="26" s="1"/>
  <c r="H89" i="26"/>
  <c r="L89" i="26" s="1"/>
  <c r="E89" i="26"/>
  <c r="K88" i="26"/>
  <c r="J88" i="26"/>
  <c r="I88" i="26"/>
  <c r="M88" i="26" s="1"/>
  <c r="H88" i="26"/>
  <c r="E88" i="26"/>
  <c r="K87" i="26"/>
  <c r="M87" i="26" s="1"/>
  <c r="J87" i="26"/>
  <c r="I87" i="26"/>
  <c r="H87" i="26"/>
  <c r="E87" i="26"/>
  <c r="K86" i="26"/>
  <c r="J86" i="26"/>
  <c r="I86" i="26"/>
  <c r="M86" i="26" s="1"/>
  <c r="H86" i="26"/>
  <c r="L86" i="26" s="1"/>
  <c r="E86" i="26"/>
  <c r="M85" i="26"/>
  <c r="K85" i="26"/>
  <c r="J85" i="26"/>
  <c r="I85" i="26"/>
  <c r="H85" i="26"/>
  <c r="E85" i="26"/>
  <c r="K84" i="26"/>
  <c r="J84" i="26"/>
  <c r="I84" i="26"/>
  <c r="H84" i="26"/>
  <c r="E84" i="26"/>
  <c r="K83" i="26"/>
  <c r="J83" i="26"/>
  <c r="I83" i="26"/>
  <c r="M83" i="26" s="1"/>
  <c r="H83" i="26"/>
  <c r="L83" i="26" s="1"/>
  <c r="E83" i="26"/>
  <c r="K82" i="26"/>
  <c r="J82" i="26"/>
  <c r="I82" i="26"/>
  <c r="H82" i="26"/>
  <c r="L82" i="26" s="1"/>
  <c r="E82" i="26"/>
  <c r="K81" i="26"/>
  <c r="J81" i="26"/>
  <c r="I81" i="26"/>
  <c r="M81" i="26" s="1"/>
  <c r="H81" i="26"/>
  <c r="E81" i="26"/>
  <c r="K80" i="26"/>
  <c r="J80" i="26"/>
  <c r="I80" i="26"/>
  <c r="H80" i="26"/>
  <c r="E80" i="26"/>
  <c r="K79" i="26"/>
  <c r="J79" i="26"/>
  <c r="I79" i="26"/>
  <c r="H79" i="26"/>
  <c r="L79" i="26" s="1"/>
  <c r="E79" i="26"/>
  <c r="K78" i="26"/>
  <c r="J78" i="26"/>
  <c r="L78" i="26" s="1"/>
  <c r="I78" i="26"/>
  <c r="M78" i="26" s="1"/>
  <c r="H78" i="26"/>
  <c r="E78" i="26"/>
  <c r="K77" i="26"/>
  <c r="J77" i="26"/>
  <c r="L77" i="26" s="1"/>
  <c r="I77" i="26"/>
  <c r="H77" i="26"/>
  <c r="E77" i="26"/>
  <c r="K76" i="26"/>
  <c r="J76" i="26"/>
  <c r="I76" i="26"/>
  <c r="H76" i="26"/>
  <c r="L76" i="26" s="1"/>
  <c r="E76" i="26"/>
  <c r="K75" i="26"/>
  <c r="J75" i="26"/>
  <c r="I75" i="26"/>
  <c r="M75" i="26" s="1"/>
  <c r="H75" i="26"/>
  <c r="L75" i="26" s="1"/>
  <c r="E75" i="26"/>
  <c r="K74" i="26"/>
  <c r="J74" i="26"/>
  <c r="I74" i="26"/>
  <c r="H74" i="26"/>
  <c r="E74" i="26"/>
  <c r="K73" i="26"/>
  <c r="J73" i="26"/>
  <c r="I73" i="26"/>
  <c r="M73" i="26" s="1"/>
  <c r="H73" i="26"/>
  <c r="E73" i="26"/>
  <c r="K72" i="26"/>
  <c r="J72" i="26"/>
  <c r="L72" i="26" s="1"/>
  <c r="I72" i="26"/>
  <c r="M72" i="26" s="1"/>
  <c r="H72" i="26"/>
  <c r="E72" i="26"/>
  <c r="K71" i="26"/>
  <c r="M71" i="26" s="1"/>
  <c r="J71" i="26"/>
  <c r="I71" i="26"/>
  <c r="H71" i="26"/>
  <c r="L71" i="26" s="1"/>
  <c r="E71" i="26"/>
  <c r="K70" i="26"/>
  <c r="J70" i="26"/>
  <c r="L70" i="26" s="1"/>
  <c r="I70" i="26"/>
  <c r="M70" i="26" s="1"/>
  <c r="H70" i="26"/>
  <c r="E70" i="26"/>
  <c r="K69" i="26"/>
  <c r="M69" i="26" s="1"/>
  <c r="J69" i="26"/>
  <c r="L69" i="26" s="1"/>
  <c r="I69" i="26"/>
  <c r="H69" i="26"/>
  <c r="E69" i="26"/>
  <c r="K68" i="26"/>
  <c r="J68" i="26"/>
  <c r="I68" i="26"/>
  <c r="H68" i="26"/>
  <c r="L68" i="26" s="1"/>
  <c r="E68" i="26"/>
  <c r="K67" i="26"/>
  <c r="J67" i="26"/>
  <c r="I67" i="26"/>
  <c r="M67" i="26" s="1"/>
  <c r="H67" i="26"/>
  <c r="E67" i="26"/>
  <c r="K66" i="26"/>
  <c r="J66" i="26"/>
  <c r="I66" i="26"/>
  <c r="M66" i="26" s="1"/>
  <c r="H66" i="26"/>
  <c r="L66" i="26" s="1"/>
  <c r="E66" i="26"/>
  <c r="K65" i="26"/>
  <c r="J65" i="26"/>
  <c r="I65" i="26"/>
  <c r="H65" i="26"/>
  <c r="L65" i="26" s="1"/>
  <c r="E65" i="26"/>
  <c r="K64" i="26"/>
  <c r="J64" i="26"/>
  <c r="I64" i="26"/>
  <c r="M64" i="26" s="1"/>
  <c r="H64" i="26"/>
  <c r="E64" i="26"/>
  <c r="K63" i="26"/>
  <c r="J63" i="26"/>
  <c r="I63" i="26"/>
  <c r="H63" i="26"/>
  <c r="E63" i="26"/>
  <c r="K62" i="26"/>
  <c r="J62" i="26"/>
  <c r="I62" i="26"/>
  <c r="M62" i="26" s="1"/>
  <c r="H62" i="26"/>
  <c r="L62" i="26" s="1"/>
  <c r="E62" i="26"/>
  <c r="M61" i="26"/>
  <c r="K61" i="26"/>
  <c r="J61" i="26"/>
  <c r="L61" i="26" s="1"/>
  <c r="I61" i="26"/>
  <c r="H61" i="26"/>
  <c r="E61" i="26"/>
  <c r="K60" i="26"/>
  <c r="M60" i="26" s="1"/>
  <c r="J60" i="26"/>
  <c r="I60" i="26"/>
  <c r="H60" i="26"/>
  <c r="E60" i="26"/>
  <c r="K59" i="26"/>
  <c r="J59" i="26"/>
  <c r="I59" i="26"/>
  <c r="M59" i="26" s="1"/>
  <c r="H59" i="26"/>
  <c r="L59" i="26" s="1"/>
  <c r="E59" i="26"/>
  <c r="K58" i="26"/>
  <c r="J58" i="26"/>
  <c r="I58" i="26"/>
  <c r="M58" i="26" s="1"/>
  <c r="H58" i="26"/>
  <c r="L58" i="26" s="1"/>
  <c r="E58" i="26"/>
  <c r="K57" i="26"/>
  <c r="J57" i="26"/>
  <c r="I57" i="26"/>
  <c r="H57" i="26"/>
  <c r="E57" i="26"/>
  <c r="K56" i="26"/>
  <c r="J56" i="26"/>
  <c r="I56" i="26"/>
  <c r="M56" i="26" s="1"/>
  <c r="H56" i="26"/>
  <c r="E56" i="26"/>
  <c r="K55" i="26"/>
  <c r="J55" i="26"/>
  <c r="I55" i="26"/>
  <c r="H55" i="26"/>
  <c r="L55" i="26" s="1"/>
  <c r="E55" i="26"/>
  <c r="K54" i="26"/>
  <c r="J54" i="26"/>
  <c r="I54" i="26"/>
  <c r="H54" i="26"/>
  <c r="L54" i="26" s="1"/>
  <c r="E54" i="26"/>
  <c r="K53" i="26"/>
  <c r="J53" i="26"/>
  <c r="I53" i="26"/>
  <c r="M53" i="26" s="1"/>
  <c r="H53" i="26"/>
  <c r="E53" i="26"/>
  <c r="K52" i="26"/>
  <c r="J52" i="26"/>
  <c r="I52" i="26"/>
  <c r="H52" i="26"/>
  <c r="E52" i="26"/>
  <c r="K51" i="26"/>
  <c r="J51" i="26"/>
  <c r="I51" i="26"/>
  <c r="M51" i="26" s="1"/>
  <c r="H51" i="26"/>
  <c r="L51" i="26" s="1"/>
  <c r="E51" i="26"/>
  <c r="K50" i="26"/>
  <c r="J50" i="26"/>
  <c r="I50" i="26"/>
  <c r="M50" i="26" s="1"/>
  <c r="H50" i="26"/>
  <c r="L50" i="26" s="1"/>
  <c r="E50" i="26"/>
  <c r="K49" i="26"/>
  <c r="J49" i="26"/>
  <c r="I49" i="26"/>
  <c r="H49" i="26"/>
  <c r="L49" i="26" s="1"/>
  <c r="E49" i="26"/>
  <c r="K48" i="26"/>
  <c r="J48" i="26"/>
  <c r="I48" i="26"/>
  <c r="M48" i="26" s="1"/>
  <c r="H48" i="26"/>
  <c r="E48" i="26"/>
  <c r="K47" i="26"/>
  <c r="J47" i="26"/>
  <c r="I47" i="26"/>
  <c r="H47" i="26"/>
  <c r="L47" i="26" s="1"/>
  <c r="E47" i="26"/>
  <c r="K46" i="26"/>
  <c r="J46" i="26"/>
  <c r="L46" i="26" s="1"/>
  <c r="I46" i="26"/>
  <c r="H46" i="26"/>
  <c r="E46" i="26"/>
  <c r="K45" i="26"/>
  <c r="J45" i="26"/>
  <c r="I45" i="26"/>
  <c r="M45" i="26" s="1"/>
  <c r="H45" i="26"/>
  <c r="E45" i="26"/>
  <c r="K44" i="26"/>
  <c r="J44" i="26"/>
  <c r="I44" i="26"/>
  <c r="H44" i="26"/>
  <c r="L44" i="26" s="1"/>
  <c r="E44" i="26"/>
  <c r="K43" i="26"/>
  <c r="J43" i="26"/>
  <c r="I43" i="26"/>
  <c r="M43" i="26" s="1"/>
  <c r="H43" i="26"/>
  <c r="L43" i="26" s="1"/>
  <c r="E43" i="26"/>
  <c r="K42" i="26"/>
  <c r="J42" i="26"/>
  <c r="I42" i="26"/>
  <c r="M42" i="26" s="1"/>
  <c r="H42" i="26"/>
  <c r="E42" i="26"/>
  <c r="K41" i="26"/>
  <c r="J41" i="26"/>
  <c r="I41" i="26"/>
  <c r="H41" i="26"/>
  <c r="E41" i="26"/>
  <c r="K40" i="26"/>
  <c r="J40" i="26"/>
  <c r="I40" i="26"/>
  <c r="M40" i="26" s="1"/>
  <c r="H40" i="26"/>
  <c r="E40" i="26"/>
  <c r="K39" i="26"/>
  <c r="J39" i="26"/>
  <c r="I39" i="26"/>
  <c r="H39" i="26"/>
  <c r="L39" i="26" s="1"/>
  <c r="E39" i="26"/>
  <c r="K38" i="26"/>
  <c r="J38" i="26"/>
  <c r="I38" i="26"/>
  <c r="H38" i="26"/>
  <c r="E38" i="26"/>
  <c r="K37" i="26"/>
  <c r="M37" i="26" s="1"/>
  <c r="J37" i="26"/>
  <c r="I37" i="26"/>
  <c r="H37" i="26"/>
  <c r="L37" i="26" s="1"/>
  <c r="E37" i="26"/>
  <c r="K36" i="26"/>
  <c r="J36" i="26"/>
  <c r="I36" i="26"/>
  <c r="H36" i="26"/>
  <c r="L36" i="26" s="1"/>
  <c r="E36" i="26"/>
  <c r="K35" i="26"/>
  <c r="J35" i="26"/>
  <c r="I35" i="26"/>
  <c r="H35" i="26"/>
  <c r="E35" i="26"/>
  <c r="K34" i="26"/>
  <c r="J34" i="26"/>
  <c r="I34" i="26"/>
  <c r="M34" i="26" s="1"/>
  <c r="H34" i="26"/>
  <c r="E34" i="26"/>
  <c r="K33" i="26"/>
  <c r="J33" i="26"/>
  <c r="I33" i="26"/>
  <c r="H33" i="26"/>
  <c r="L33" i="26" s="1"/>
  <c r="E33" i="26"/>
  <c r="K32" i="26"/>
  <c r="J32" i="26"/>
  <c r="I32" i="26"/>
  <c r="M32" i="26" s="1"/>
  <c r="H32" i="26"/>
  <c r="E32" i="26"/>
  <c r="K31" i="26"/>
  <c r="J31" i="26"/>
  <c r="I31" i="26"/>
  <c r="M31" i="26" s="1"/>
  <c r="H31" i="26"/>
  <c r="E31" i="26"/>
  <c r="K30" i="26"/>
  <c r="J30" i="26"/>
  <c r="I30" i="26"/>
  <c r="H30" i="26"/>
  <c r="E30" i="26"/>
  <c r="M29" i="26"/>
  <c r="K29" i="26"/>
  <c r="J29" i="26"/>
  <c r="I29" i="26"/>
  <c r="H29" i="26"/>
  <c r="E29" i="26"/>
  <c r="K28" i="26"/>
  <c r="M28" i="26" s="1"/>
  <c r="J28" i="26"/>
  <c r="L28" i="26" s="1"/>
  <c r="I28" i="26"/>
  <c r="H28" i="26"/>
  <c r="E28" i="26"/>
  <c r="K27" i="26"/>
  <c r="M27" i="26" s="1"/>
  <c r="J27" i="26"/>
  <c r="I27" i="26"/>
  <c r="H27" i="26"/>
  <c r="E27" i="26"/>
  <c r="M26" i="26"/>
  <c r="K26" i="26"/>
  <c r="J26" i="26"/>
  <c r="I26" i="26"/>
  <c r="H26" i="26"/>
  <c r="L26" i="26" s="1"/>
  <c r="E26" i="26"/>
  <c r="K25" i="26"/>
  <c r="J25" i="26"/>
  <c r="I25" i="26"/>
  <c r="M25" i="26" s="1"/>
  <c r="H25" i="26"/>
  <c r="E25" i="26"/>
  <c r="K24" i="26"/>
  <c r="J24" i="26"/>
  <c r="I24" i="26"/>
  <c r="H24" i="26"/>
  <c r="E24" i="26"/>
  <c r="K23" i="26"/>
  <c r="J23" i="26"/>
  <c r="I23" i="26"/>
  <c r="M23" i="26" s="1"/>
  <c r="H23" i="26"/>
  <c r="E23" i="26"/>
  <c r="K22" i="26"/>
  <c r="J22" i="26"/>
  <c r="I22" i="26"/>
  <c r="H22" i="26"/>
  <c r="L22" i="26" s="1"/>
  <c r="E22" i="26"/>
  <c r="K21" i="26"/>
  <c r="J21" i="26"/>
  <c r="I21" i="26"/>
  <c r="H21" i="26"/>
  <c r="E21" i="26"/>
  <c r="K20" i="26"/>
  <c r="J20" i="26"/>
  <c r="I20" i="26"/>
  <c r="H20" i="26"/>
  <c r="E20" i="26"/>
  <c r="L19" i="26"/>
  <c r="K19" i="26"/>
  <c r="J19" i="26"/>
  <c r="I19" i="26"/>
  <c r="M19" i="26" s="1"/>
  <c r="H19" i="26"/>
  <c r="E19" i="26"/>
  <c r="K18" i="26"/>
  <c r="J18" i="26"/>
  <c r="I18" i="26"/>
  <c r="H18" i="26"/>
  <c r="E18" i="26"/>
  <c r="K17" i="26"/>
  <c r="J17" i="26"/>
  <c r="I17" i="26"/>
  <c r="H17" i="26"/>
  <c r="E17" i="26"/>
  <c r="K16" i="26"/>
  <c r="J16" i="26"/>
  <c r="I16" i="26"/>
  <c r="H16" i="26"/>
  <c r="L16" i="26" s="1"/>
  <c r="E16" i="26"/>
  <c r="K15" i="26"/>
  <c r="J15" i="26"/>
  <c r="I15" i="26"/>
  <c r="M15" i="26" s="1"/>
  <c r="H15" i="26"/>
  <c r="L15" i="26" s="1"/>
  <c r="E15" i="26"/>
  <c r="K14" i="26"/>
  <c r="J14" i="26"/>
  <c r="I14" i="26"/>
  <c r="M14" i="26" s="1"/>
  <c r="H14" i="26"/>
  <c r="E14" i="26"/>
  <c r="M13" i="26"/>
  <c r="K13" i="26"/>
  <c r="J13" i="26"/>
  <c r="I13" i="26"/>
  <c r="H13" i="26"/>
  <c r="E13" i="26"/>
  <c r="K12" i="26"/>
  <c r="J12" i="26"/>
  <c r="L12" i="26" s="1"/>
  <c r="I12" i="26"/>
  <c r="H12" i="26"/>
  <c r="E12" i="26"/>
  <c r="L11" i="26"/>
  <c r="K11" i="26"/>
  <c r="M11" i="26" s="1"/>
  <c r="J11" i="26"/>
  <c r="I11" i="26"/>
  <c r="H11" i="26"/>
  <c r="E11" i="26"/>
  <c r="K10" i="26"/>
  <c r="J10" i="26"/>
  <c r="I10" i="26"/>
  <c r="H10" i="26"/>
  <c r="E10" i="26"/>
  <c r="K9" i="26"/>
  <c r="J9" i="26"/>
  <c r="I9" i="26"/>
  <c r="H9" i="26"/>
  <c r="E9" i="26"/>
  <c r="K8" i="26"/>
  <c r="J8" i="26"/>
  <c r="I8" i="26"/>
  <c r="H8" i="26"/>
  <c r="L8" i="26" s="1"/>
  <c r="E8" i="26"/>
  <c r="K7" i="26"/>
  <c r="J7" i="26"/>
  <c r="I7" i="26"/>
  <c r="H7" i="26"/>
  <c r="L7" i="26" s="1"/>
  <c r="E7" i="26"/>
  <c r="K6" i="26"/>
  <c r="J6" i="26"/>
  <c r="I6" i="26"/>
  <c r="M6" i="26" s="1"/>
  <c r="H6" i="26"/>
  <c r="E6" i="26"/>
  <c r="M5" i="26"/>
  <c r="K5" i="26"/>
  <c r="J5" i="26"/>
  <c r="I5" i="26"/>
  <c r="H5" i="26"/>
  <c r="L5" i="26" s="1"/>
  <c r="E5" i="26"/>
  <c r="F17" i="26" s="1"/>
  <c r="K4" i="26"/>
  <c r="J4" i="26"/>
  <c r="L4" i="26" s="1"/>
  <c r="I4" i="26"/>
  <c r="M4" i="26" s="1"/>
  <c r="H4" i="26"/>
  <c r="E4" i="26"/>
  <c r="K3" i="26"/>
  <c r="M3" i="26" s="1"/>
  <c r="J3" i="26"/>
  <c r="I3" i="26"/>
  <c r="H3" i="26"/>
  <c r="L3" i="26" s="1"/>
  <c r="E3" i="26"/>
  <c r="K2" i="26"/>
  <c r="M2" i="26" s="1"/>
  <c r="J2" i="26"/>
  <c r="I2" i="26"/>
  <c r="H2" i="26"/>
  <c r="E2" i="26"/>
  <c r="G3" i="26" s="1"/>
  <c r="K101" i="23"/>
  <c r="J101" i="23"/>
  <c r="I101" i="23"/>
  <c r="H101" i="23"/>
  <c r="E101" i="23"/>
  <c r="K100" i="23"/>
  <c r="M100" i="23" s="1"/>
  <c r="J100" i="23"/>
  <c r="I100" i="23"/>
  <c r="H100" i="23"/>
  <c r="E100" i="23"/>
  <c r="K99" i="23"/>
  <c r="J99" i="23"/>
  <c r="I99" i="23"/>
  <c r="H99" i="23"/>
  <c r="E99" i="23"/>
  <c r="K98" i="23"/>
  <c r="J98" i="23"/>
  <c r="L98" i="23" s="1"/>
  <c r="I98" i="23"/>
  <c r="M98" i="23" s="1"/>
  <c r="H98" i="23"/>
  <c r="E98" i="23"/>
  <c r="K97" i="23"/>
  <c r="M97" i="23" s="1"/>
  <c r="J97" i="23"/>
  <c r="I97" i="23"/>
  <c r="H97" i="23"/>
  <c r="L97" i="23" s="1"/>
  <c r="E97" i="23"/>
  <c r="K96" i="23"/>
  <c r="J96" i="23"/>
  <c r="L96" i="23" s="1"/>
  <c r="I96" i="23"/>
  <c r="H96" i="23"/>
  <c r="E96" i="23"/>
  <c r="K95" i="23"/>
  <c r="M95" i="23" s="1"/>
  <c r="J95" i="23"/>
  <c r="I95" i="23"/>
  <c r="H95" i="23"/>
  <c r="L95" i="23" s="1"/>
  <c r="E95" i="23"/>
  <c r="K94" i="23"/>
  <c r="M94" i="23" s="1"/>
  <c r="J94" i="23"/>
  <c r="I94" i="23"/>
  <c r="H94" i="23"/>
  <c r="E94" i="23"/>
  <c r="K93" i="23"/>
  <c r="J93" i="23"/>
  <c r="I93" i="23"/>
  <c r="H93" i="23"/>
  <c r="E93" i="23"/>
  <c r="K92" i="23"/>
  <c r="M92" i="23" s="1"/>
  <c r="J92" i="23"/>
  <c r="I92" i="23"/>
  <c r="H92" i="23"/>
  <c r="L92" i="23" s="1"/>
  <c r="E92" i="23"/>
  <c r="K91" i="23"/>
  <c r="J91" i="23"/>
  <c r="I91" i="23"/>
  <c r="H91" i="23"/>
  <c r="E91" i="23"/>
  <c r="L90" i="23"/>
  <c r="K90" i="23"/>
  <c r="J90" i="23"/>
  <c r="I90" i="23"/>
  <c r="M90" i="23" s="1"/>
  <c r="H90" i="23"/>
  <c r="E90" i="23"/>
  <c r="M89" i="23"/>
  <c r="K89" i="23"/>
  <c r="J89" i="23"/>
  <c r="I89" i="23"/>
  <c r="H89" i="23"/>
  <c r="E89" i="23"/>
  <c r="K88" i="23"/>
  <c r="M88" i="23" s="1"/>
  <c r="J88" i="23"/>
  <c r="I88" i="23"/>
  <c r="H88" i="23"/>
  <c r="E88" i="23"/>
  <c r="L87" i="23"/>
  <c r="K87" i="23"/>
  <c r="J87" i="23"/>
  <c r="I87" i="23"/>
  <c r="H87" i="23"/>
  <c r="E87" i="23"/>
  <c r="K86" i="23"/>
  <c r="M86" i="23" s="1"/>
  <c r="J86" i="23"/>
  <c r="I86" i="23"/>
  <c r="H86" i="23"/>
  <c r="E86" i="23"/>
  <c r="K85" i="23"/>
  <c r="J85" i="23"/>
  <c r="I85" i="23"/>
  <c r="M85" i="23" s="1"/>
  <c r="H85" i="23"/>
  <c r="L85" i="23" s="1"/>
  <c r="E85" i="23"/>
  <c r="K84" i="23"/>
  <c r="M84" i="23" s="1"/>
  <c r="J84" i="23"/>
  <c r="I84" i="23"/>
  <c r="H84" i="23"/>
  <c r="E84" i="23"/>
  <c r="K83" i="23"/>
  <c r="J83" i="23"/>
  <c r="I83" i="23"/>
  <c r="H83" i="23"/>
  <c r="E83" i="23"/>
  <c r="L82" i="23"/>
  <c r="K82" i="23"/>
  <c r="J82" i="23"/>
  <c r="I82" i="23"/>
  <c r="M82" i="23" s="1"/>
  <c r="H82" i="23"/>
  <c r="E82" i="23"/>
  <c r="M81" i="23"/>
  <c r="K81" i="23"/>
  <c r="J81" i="23"/>
  <c r="I81" i="23"/>
  <c r="H81" i="23"/>
  <c r="E81" i="23"/>
  <c r="L80" i="23"/>
  <c r="K80" i="23"/>
  <c r="J80" i="23"/>
  <c r="I80" i="23"/>
  <c r="H80" i="23"/>
  <c r="E80" i="23"/>
  <c r="K79" i="23"/>
  <c r="M79" i="23" s="1"/>
  <c r="J79" i="23"/>
  <c r="I79" i="23"/>
  <c r="H79" i="23"/>
  <c r="E79" i="23"/>
  <c r="K78" i="23"/>
  <c r="M78" i="23" s="1"/>
  <c r="J78" i="23"/>
  <c r="I78" i="23"/>
  <c r="H78" i="23"/>
  <c r="L78" i="23" s="1"/>
  <c r="E78" i="23"/>
  <c r="K77" i="23"/>
  <c r="J77" i="23"/>
  <c r="I77" i="23"/>
  <c r="H77" i="23"/>
  <c r="L77" i="23" s="1"/>
  <c r="E77" i="23"/>
  <c r="K76" i="23"/>
  <c r="M76" i="23" s="1"/>
  <c r="J76" i="23"/>
  <c r="I76" i="23"/>
  <c r="H76" i="23"/>
  <c r="E76" i="23"/>
  <c r="K75" i="23"/>
  <c r="J75" i="23"/>
  <c r="I75" i="23"/>
  <c r="M75" i="23" s="1"/>
  <c r="H75" i="23"/>
  <c r="E75" i="23"/>
  <c r="K74" i="23"/>
  <c r="J74" i="23"/>
  <c r="L74" i="23" s="1"/>
  <c r="I74" i="23"/>
  <c r="H74" i="23"/>
  <c r="E74" i="23"/>
  <c r="K73" i="23"/>
  <c r="M73" i="23" s="1"/>
  <c r="J73" i="23"/>
  <c r="I73" i="23"/>
  <c r="H73" i="23"/>
  <c r="L73" i="23" s="1"/>
  <c r="E73" i="23"/>
  <c r="K72" i="23"/>
  <c r="M72" i="23" s="1"/>
  <c r="J72" i="23"/>
  <c r="I72" i="23"/>
  <c r="H72" i="23"/>
  <c r="L72" i="23" s="1"/>
  <c r="E72" i="23"/>
  <c r="K71" i="23"/>
  <c r="J71" i="23"/>
  <c r="L71" i="23" s="1"/>
  <c r="I71" i="23"/>
  <c r="H71" i="23"/>
  <c r="E71" i="23"/>
  <c r="K70" i="23"/>
  <c r="M70" i="23" s="1"/>
  <c r="J70" i="23"/>
  <c r="I70" i="23"/>
  <c r="H70" i="23"/>
  <c r="L70" i="23" s="1"/>
  <c r="E70" i="23"/>
  <c r="K69" i="23"/>
  <c r="J69" i="23"/>
  <c r="I69" i="23"/>
  <c r="M69" i="23" s="1"/>
  <c r="H69" i="23"/>
  <c r="E69" i="23"/>
  <c r="K68" i="23"/>
  <c r="M68" i="23" s="1"/>
  <c r="J68" i="23"/>
  <c r="I68" i="23"/>
  <c r="H68" i="23"/>
  <c r="L68" i="23" s="1"/>
  <c r="E68" i="23"/>
  <c r="K67" i="23"/>
  <c r="M67" i="23" s="1"/>
  <c r="J67" i="23"/>
  <c r="I67" i="23"/>
  <c r="H67" i="23"/>
  <c r="E67" i="23"/>
  <c r="K66" i="23"/>
  <c r="J66" i="23"/>
  <c r="I66" i="23"/>
  <c r="M66" i="23" s="1"/>
  <c r="H66" i="23"/>
  <c r="E66" i="23"/>
  <c r="K65" i="23"/>
  <c r="J65" i="23"/>
  <c r="L65" i="23" s="1"/>
  <c r="I65" i="23"/>
  <c r="H65" i="23"/>
  <c r="E65" i="23"/>
  <c r="K64" i="23"/>
  <c r="M64" i="23" s="1"/>
  <c r="J64" i="23"/>
  <c r="I64" i="23"/>
  <c r="H64" i="23"/>
  <c r="L64" i="23" s="1"/>
  <c r="E64" i="23"/>
  <c r="K63" i="23"/>
  <c r="J63" i="23"/>
  <c r="L63" i="23" s="1"/>
  <c r="I63" i="23"/>
  <c r="M63" i="23" s="1"/>
  <c r="H63" i="23"/>
  <c r="E63" i="23"/>
  <c r="K62" i="23"/>
  <c r="M62" i="23" s="1"/>
  <c r="J62" i="23"/>
  <c r="I62" i="23"/>
  <c r="H62" i="23"/>
  <c r="E62" i="23"/>
  <c r="K61" i="23"/>
  <c r="J61" i="23"/>
  <c r="I61" i="23"/>
  <c r="M61" i="23" s="1"/>
  <c r="H61" i="23"/>
  <c r="E61" i="23"/>
  <c r="K60" i="23"/>
  <c r="J60" i="23"/>
  <c r="I60" i="23"/>
  <c r="H60" i="23"/>
  <c r="L60" i="23" s="1"/>
  <c r="E60" i="23"/>
  <c r="K59" i="23"/>
  <c r="J59" i="23"/>
  <c r="I59" i="23"/>
  <c r="H59" i="23"/>
  <c r="L59" i="23" s="1"/>
  <c r="E59" i="23"/>
  <c r="K58" i="23"/>
  <c r="J58" i="23"/>
  <c r="I58" i="23"/>
  <c r="M58" i="23" s="1"/>
  <c r="H58" i="23"/>
  <c r="E58" i="23"/>
  <c r="L57" i="23"/>
  <c r="K57" i="23"/>
  <c r="J57" i="23"/>
  <c r="I57" i="23"/>
  <c r="H57" i="23"/>
  <c r="E57" i="23"/>
  <c r="M56" i="23"/>
  <c r="K56" i="23"/>
  <c r="J56" i="23"/>
  <c r="I56" i="23"/>
  <c r="H56" i="23"/>
  <c r="E56" i="23"/>
  <c r="K55" i="23"/>
  <c r="J55" i="23"/>
  <c r="L55" i="23" s="1"/>
  <c r="I55" i="23"/>
  <c r="H55" i="23"/>
  <c r="E55" i="23"/>
  <c r="K54" i="23"/>
  <c r="M54" i="23" s="1"/>
  <c r="J54" i="23"/>
  <c r="I54" i="23"/>
  <c r="H54" i="23"/>
  <c r="L54" i="23" s="1"/>
  <c r="E54" i="23"/>
  <c r="K53" i="23"/>
  <c r="J53" i="23"/>
  <c r="I53" i="23"/>
  <c r="H53" i="23"/>
  <c r="L53" i="23" s="1"/>
  <c r="E53" i="23"/>
  <c r="K52" i="23"/>
  <c r="J52" i="23"/>
  <c r="I52" i="23"/>
  <c r="M52" i="23" s="1"/>
  <c r="H52" i="23"/>
  <c r="E52" i="23"/>
  <c r="K51" i="23"/>
  <c r="J51" i="23"/>
  <c r="I51" i="23"/>
  <c r="H51" i="23"/>
  <c r="E51" i="23"/>
  <c r="L50" i="23"/>
  <c r="K50" i="23"/>
  <c r="J50" i="23"/>
  <c r="I50" i="23"/>
  <c r="H50" i="23"/>
  <c r="E50" i="23"/>
  <c r="K49" i="23"/>
  <c r="M49" i="23" s="1"/>
  <c r="J49" i="23"/>
  <c r="I49" i="23"/>
  <c r="H49" i="23"/>
  <c r="E49" i="23"/>
  <c r="M48" i="23"/>
  <c r="K48" i="23"/>
  <c r="J48" i="23"/>
  <c r="I48" i="23"/>
  <c r="H48" i="23"/>
  <c r="E48" i="23"/>
  <c r="K47" i="23"/>
  <c r="J47" i="23"/>
  <c r="L47" i="23" s="1"/>
  <c r="I47" i="23"/>
  <c r="H47" i="23"/>
  <c r="E47" i="23"/>
  <c r="K46" i="23"/>
  <c r="M46" i="23" s="1"/>
  <c r="J46" i="23"/>
  <c r="I46" i="23"/>
  <c r="H46" i="23"/>
  <c r="E46" i="23"/>
  <c r="K45" i="23"/>
  <c r="J45" i="23"/>
  <c r="I45" i="23"/>
  <c r="H45" i="23"/>
  <c r="L45" i="23" s="1"/>
  <c r="E45" i="23"/>
  <c r="K44" i="23"/>
  <c r="J44" i="23"/>
  <c r="I44" i="23"/>
  <c r="H44" i="23"/>
  <c r="L44" i="23" s="1"/>
  <c r="E44" i="23"/>
  <c r="K43" i="23"/>
  <c r="J43" i="23"/>
  <c r="I43" i="23"/>
  <c r="M43" i="23" s="1"/>
  <c r="H43" i="23"/>
  <c r="E43" i="23"/>
  <c r="K42" i="23"/>
  <c r="J42" i="23"/>
  <c r="I42" i="23"/>
  <c r="H42" i="23"/>
  <c r="E42" i="23"/>
  <c r="L41" i="23"/>
  <c r="K41" i="23"/>
  <c r="J41" i="23"/>
  <c r="I41" i="23"/>
  <c r="H41" i="23"/>
  <c r="E41" i="23"/>
  <c r="K40" i="23"/>
  <c r="M40" i="23" s="1"/>
  <c r="J40" i="23"/>
  <c r="I40" i="23"/>
  <c r="H40" i="23"/>
  <c r="E40" i="23"/>
  <c r="K39" i="23"/>
  <c r="J39" i="23"/>
  <c r="L39" i="23" s="1"/>
  <c r="I39" i="23"/>
  <c r="H39" i="23"/>
  <c r="E39" i="23"/>
  <c r="K38" i="23"/>
  <c r="M38" i="23" s="1"/>
  <c r="J38" i="23"/>
  <c r="I38" i="23"/>
  <c r="H38" i="23"/>
  <c r="L38" i="23" s="1"/>
  <c r="E38" i="23"/>
  <c r="K37" i="23"/>
  <c r="J37" i="23"/>
  <c r="I37" i="23"/>
  <c r="M37" i="23" s="1"/>
  <c r="H37" i="23"/>
  <c r="E37" i="23"/>
  <c r="K36" i="23"/>
  <c r="J36" i="23"/>
  <c r="I36" i="23"/>
  <c r="H36" i="23"/>
  <c r="E36" i="23"/>
  <c r="K35" i="23"/>
  <c r="J35" i="23"/>
  <c r="I35" i="23"/>
  <c r="H35" i="23"/>
  <c r="L35" i="23" s="1"/>
  <c r="E35" i="23"/>
  <c r="K34" i="23"/>
  <c r="J34" i="23"/>
  <c r="L34" i="23" s="1"/>
  <c r="I34" i="23"/>
  <c r="M34" i="23" s="1"/>
  <c r="H34" i="23"/>
  <c r="E34" i="23"/>
  <c r="K33" i="23"/>
  <c r="M33" i="23" s="1"/>
  <c r="J33" i="23"/>
  <c r="I33" i="23"/>
  <c r="H33" i="23"/>
  <c r="L33" i="23" s="1"/>
  <c r="E33" i="23"/>
  <c r="K32" i="23"/>
  <c r="M32" i="23" s="1"/>
  <c r="J32" i="23"/>
  <c r="I32" i="23"/>
  <c r="H32" i="23"/>
  <c r="E32" i="23"/>
  <c r="K31" i="23"/>
  <c r="J31" i="23"/>
  <c r="L31" i="23" s="1"/>
  <c r="I31" i="23"/>
  <c r="H31" i="23"/>
  <c r="E31" i="23"/>
  <c r="K30" i="23"/>
  <c r="M30" i="23" s="1"/>
  <c r="J30" i="23"/>
  <c r="I30" i="23"/>
  <c r="H30" i="23"/>
  <c r="L30" i="23" s="1"/>
  <c r="E30" i="23"/>
  <c r="K29" i="23"/>
  <c r="J29" i="23"/>
  <c r="I29" i="23"/>
  <c r="H29" i="23"/>
  <c r="L29" i="23" s="1"/>
  <c r="E29" i="23"/>
  <c r="K28" i="23"/>
  <c r="J28" i="23"/>
  <c r="I28" i="23"/>
  <c r="M28" i="23" s="1"/>
  <c r="H28" i="23"/>
  <c r="E28" i="23"/>
  <c r="K27" i="23"/>
  <c r="J27" i="23"/>
  <c r="I27" i="23"/>
  <c r="M27" i="23" s="1"/>
  <c r="H27" i="23"/>
  <c r="E27" i="23"/>
  <c r="K26" i="23"/>
  <c r="J26" i="23"/>
  <c r="I26" i="23"/>
  <c r="M26" i="23" s="1"/>
  <c r="H26" i="23"/>
  <c r="L26" i="23" s="1"/>
  <c r="E26" i="23"/>
  <c r="K25" i="23"/>
  <c r="J25" i="23"/>
  <c r="L25" i="23" s="1"/>
  <c r="I25" i="23"/>
  <c r="H25" i="23"/>
  <c r="E25" i="23"/>
  <c r="M24" i="23"/>
  <c r="K24" i="23"/>
  <c r="J24" i="23"/>
  <c r="I24" i="23"/>
  <c r="H24" i="23"/>
  <c r="E24" i="23"/>
  <c r="K23" i="23"/>
  <c r="J23" i="23"/>
  <c r="L23" i="23" s="1"/>
  <c r="I23" i="23"/>
  <c r="H23" i="23"/>
  <c r="E23" i="23"/>
  <c r="K22" i="23"/>
  <c r="M22" i="23" s="1"/>
  <c r="J22" i="23"/>
  <c r="I22" i="23"/>
  <c r="H22" i="23"/>
  <c r="E22" i="23"/>
  <c r="K21" i="23"/>
  <c r="J21" i="23"/>
  <c r="I21" i="23"/>
  <c r="H21" i="23"/>
  <c r="E21" i="23"/>
  <c r="K20" i="23"/>
  <c r="J20" i="23"/>
  <c r="I20" i="23"/>
  <c r="M20" i="23" s="1"/>
  <c r="H20" i="23"/>
  <c r="L20" i="23" s="1"/>
  <c r="E20" i="23"/>
  <c r="K19" i="23"/>
  <c r="J19" i="23"/>
  <c r="I19" i="23"/>
  <c r="H19" i="23"/>
  <c r="L19" i="23" s="1"/>
  <c r="E19" i="23"/>
  <c r="K18" i="23"/>
  <c r="J18" i="23"/>
  <c r="L18" i="23" s="1"/>
  <c r="I18" i="23"/>
  <c r="H18" i="23"/>
  <c r="E18" i="23"/>
  <c r="M17" i="23"/>
  <c r="K17" i="23"/>
  <c r="J17" i="23"/>
  <c r="I17" i="23"/>
  <c r="H17" i="23"/>
  <c r="L17" i="23" s="1"/>
  <c r="E17" i="23"/>
  <c r="K16" i="23"/>
  <c r="M16" i="23" s="1"/>
  <c r="J16" i="23"/>
  <c r="I16" i="23"/>
  <c r="H16" i="23"/>
  <c r="E16" i="23"/>
  <c r="K15" i="23"/>
  <c r="J15" i="23"/>
  <c r="L15" i="23" s="1"/>
  <c r="I15" i="23"/>
  <c r="H15" i="23"/>
  <c r="E15" i="23"/>
  <c r="K14" i="23"/>
  <c r="M14" i="23" s="1"/>
  <c r="J14" i="23"/>
  <c r="I14" i="23"/>
  <c r="H14" i="23"/>
  <c r="L14" i="23" s="1"/>
  <c r="E14" i="23"/>
  <c r="K13" i="23"/>
  <c r="J13" i="23"/>
  <c r="I13" i="23"/>
  <c r="H13" i="23"/>
  <c r="E13" i="23"/>
  <c r="K12" i="23"/>
  <c r="J12" i="23"/>
  <c r="I12" i="23"/>
  <c r="H12" i="23"/>
  <c r="E12" i="23"/>
  <c r="K11" i="23"/>
  <c r="J11" i="23"/>
  <c r="I11" i="23"/>
  <c r="M11" i="23" s="1"/>
  <c r="H11" i="23"/>
  <c r="L11" i="23" s="1"/>
  <c r="E11" i="23"/>
  <c r="K10" i="23"/>
  <c r="J10" i="23"/>
  <c r="I10" i="23"/>
  <c r="M10" i="23" s="1"/>
  <c r="H10" i="23"/>
  <c r="L10" i="23" s="1"/>
  <c r="E10" i="23"/>
  <c r="K9" i="23"/>
  <c r="J9" i="23"/>
  <c r="L9" i="23" s="1"/>
  <c r="I9" i="23"/>
  <c r="M9" i="23" s="1"/>
  <c r="H9" i="23"/>
  <c r="E9" i="23"/>
  <c r="M8" i="23"/>
  <c r="K8" i="23"/>
  <c r="J8" i="23"/>
  <c r="I8" i="23"/>
  <c r="H8" i="23"/>
  <c r="E8" i="23"/>
  <c r="K7" i="23"/>
  <c r="J7" i="23"/>
  <c r="L7" i="23" s="1"/>
  <c r="I7" i="23"/>
  <c r="H7" i="23"/>
  <c r="E7" i="23"/>
  <c r="K6" i="23"/>
  <c r="M6" i="23" s="1"/>
  <c r="J6" i="23"/>
  <c r="I6" i="23"/>
  <c r="H6" i="23"/>
  <c r="G6" i="23"/>
  <c r="E6" i="23"/>
  <c r="K5" i="23"/>
  <c r="J5" i="23"/>
  <c r="I5" i="23"/>
  <c r="M5" i="23" s="1"/>
  <c r="H5" i="23"/>
  <c r="L5" i="23" s="1"/>
  <c r="E5" i="23"/>
  <c r="K4" i="23"/>
  <c r="J4" i="23"/>
  <c r="I4" i="23"/>
  <c r="H4" i="23"/>
  <c r="E4" i="23"/>
  <c r="K3" i="23"/>
  <c r="J3" i="23"/>
  <c r="I3" i="23"/>
  <c r="M3" i="23" s="1"/>
  <c r="H3" i="23"/>
  <c r="E3" i="23"/>
  <c r="F7" i="23" s="1"/>
  <c r="K2" i="23"/>
  <c r="K1" i="23" s="1"/>
  <c r="J2" i="23"/>
  <c r="I2" i="23"/>
  <c r="H2" i="23"/>
  <c r="E2" i="23"/>
  <c r="K101" i="20"/>
  <c r="J101" i="20"/>
  <c r="I101" i="20"/>
  <c r="H101" i="20"/>
  <c r="E101" i="20"/>
  <c r="K100" i="20"/>
  <c r="J100" i="20"/>
  <c r="I100" i="20"/>
  <c r="M100" i="20" s="1"/>
  <c r="H100" i="20"/>
  <c r="E100" i="20"/>
  <c r="K99" i="20"/>
  <c r="J99" i="20"/>
  <c r="I99" i="20"/>
  <c r="H99" i="20"/>
  <c r="E99" i="20"/>
  <c r="K98" i="20"/>
  <c r="M98" i="20" s="1"/>
  <c r="J98" i="20"/>
  <c r="L98" i="20" s="1"/>
  <c r="I98" i="20"/>
  <c r="H98" i="20"/>
  <c r="E98" i="20"/>
  <c r="K97" i="20"/>
  <c r="M97" i="20" s="1"/>
  <c r="J97" i="20"/>
  <c r="I97" i="20"/>
  <c r="H97" i="20"/>
  <c r="E97" i="20"/>
  <c r="K96" i="20"/>
  <c r="J96" i="20"/>
  <c r="L96" i="20" s="1"/>
  <c r="I96" i="20"/>
  <c r="H96" i="20"/>
  <c r="E96" i="20"/>
  <c r="K95" i="20"/>
  <c r="J95" i="20"/>
  <c r="I95" i="20"/>
  <c r="H95" i="20"/>
  <c r="E95" i="20"/>
  <c r="K94" i="20"/>
  <c r="J94" i="20"/>
  <c r="I94" i="20"/>
  <c r="M94" i="20" s="1"/>
  <c r="H94" i="20"/>
  <c r="E94" i="20"/>
  <c r="K93" i="20"/>
  <c r="J93" i="20"/>
  <c r="I93" i="20"/>
  <c r="H93" i="20"/>
  <c r="E93" i="20"/>
  <c r="K92" i="20"/>
  <c r="J92" i="20"/>
  <c r="I92" i="20"/>
  <c r="M92" i="20" s="1"/>
  <c r="H92" i="20"/>
  <c r="E92" i="20"/>
  <c r="K91" i="20"/>
  <c r="J91" i="20"/>
  <c r="I91" i="20"/>
  <c r="H91" i="20"/>
  <c r="E91" i="20"/>
  <c r="K90" i="20"/>
  <c r="J90" i="20"/>
  <c r="I90" i="20"/>
  <c r="H90" i="20"/>
  <c r="E90" i="20"/>
  <c r="L89" i="20"/>
  <c r="K89" i="20"/>
  <c r="J89" i="20"/>
  <c r="I89" i="20"/>
  <c r="H89" i="20"/>
  <c r="E89" i="20"/>
  <c r="M88" i="20"/>
  <c r="K88" i="20"/>
  <c r="J88" i="20"/>
  <c r="I88" i="20"/>
  <c r="H88" i="20"/>
  <c r="E88" i="20"/>
  <c r="M87" i="20"/>
  <c r="K87" i="20"/>
  <c r="J87" i="20"/>
  <c r="I87" i="20"/>
  <c r="H87" i="20"/>
  <c r="L87" i="20" s="1"/>
  <c r="E87" i="20"/>
  <c r="K86" i="20"/>
  <c r="J86" i="20"/>
  <c r="I86" i="20"/>
  <c r="M86" i="20" s="1"/>
  <c r="H86" i="20"/>
  <c r="E86" i="20"/>
  <c r="K85" i="20"/>
  <c r="J85" i="20"/>
  <c r="I85" i="20"/>
  <c r="M85" i="20" s="1"/>
  <c r="H85" i="20"/>
  <c r="E85" i="20"/>
  <c r="K84" i="20"/>
  <c r="J84" i="20"/>
  <c r="I84" i="20"/>
  <c r="H84" i="20"/>
  <c r="E84" i="20"/>
  <c r="K83" i="20"/>
  <c r="J83" i="20"/>
  <c r="I83" i="20"/>
  <c r="M83" i="20" s="1"/>
  <c r="H83" i="20"/>
  <c r="E83" i="20"/>
  <c r="K82" i="20"/>
  <c r="J82" i="20"/>
  <c r="I82" i="20"/>
  <c r="H82" i="20"/>
  <c r="E82" i="20"/>
  <c r="L81" i="20"/>
  <c r="K81" i="20"/>
  <c r="M81" i="20" s="1"/>
  <c r="J81" i="20"/>
  <c r="I81" i="20"/>
  <c r="H81" i="20"/>
  <c r="E81" i="20"/>
  <c r="K80" i="20"/>
  <c r="J80" i="20"/>
  <c r="I80" i="20"/>
  <c r="M80" i="20" s="1"/>
  <c r="H80" i="20"/>
  <c r="E80" i="20"/>
  <c r="K79" i="20"/>
  <c r="J79" i="20"/>
  <c r="I79" i="20"/>
  <c r="H79" i="20"/>
  <c r="L79" i="20" s="1"/>
  <c r="E79" i="20"/>
  <c r="K78" i="20"/>
  <c r="J78" i="20"/>
  <c r="I78" i="20"/>
  <c r="H78" i="20"/>
  <c r="E78" i="20"/>
  <c r="K77" i="20"/>
  <c r="J77" i="20"/>
  <c r="I77" i="20"/>
  <c r="H77" i="20"/>
  <c r="E77" i="20"/>
  <c r="K76" i="20"/>
  <c r="J76" i="20"/>
  <c r="I76" i="20"/>
  <c r="M76" i="20" s="1"/>
  <c r="H76" i="20"/>
  <c r="L76" i="20" s="1"/>
  <c r="E76" i="20"/>
  <c r="K75" i="20"/>
  <c r="J75" i="20"/>
  <c r="L75" i="20" s="1"/>
  <c r="I75" i="20"/>
  <c r="M75" i="20" s="1"/>
  <c r="H75" i="20"/>
  <c r="E75" i="20"/>
  <c r="K74" i="20"/>
  <c r="J74" i="20"/>
  <c r="L74" i="20" s="1"/>
  <c r="I74" i="20"/>
  <c r="M74" i="20" s="1"/>
  <c r="H74" i="20"/>
  <c r="E74" i="20"/>
  <c r="K73" i="20"/>
  <c r="J73" i="20"/>
  <c r="I73" i="20"/>
  <c r="H73" i="20"/>
  <c r="E73" i="20"/>
  <c r="M72" i="20"/>
  <c r="K72" i="20"/>
  <c r="J72" i="20"/>
  <c r="I72" i="20"/>
  <c r="H72" i="20"/>
  <c r="E72" i="20"/>
  <c r="K71" i="20"/>
  <c r="J71" i="20"/>
  <c r="I71" i="20"/>
  <c r="M71" i="20" s="1"/>
  <c r="H71" i="20"/>
  <c r="E71" i="20"/>
  <c r="K70" i="20"/>
  <c r="J70" i="20"/>
  <c r="I70" i="20"/>
  <c r="H70" i="20"/>
  <c r="E70" i="20"/>
  <c r="K69" i="20"/>
  <c r="J69" i="20"/>
  <c r="I69" i="20"/>
  <c r="M69" i="20" s="1"/>
  <c r="H69" i="20"/>
  <c r="E69" i="20"/>
  <c r="K68" i="20"/>
  <c r="J68" i="20"/>
  <c r="I68" i="20"/>
  <c r="H68" i="20"/>
  <c r="L68" i="20" s="1"/>
  <c r="E68" i="20"/>
  <c r="L67" i="20"/>
  <c r="K67" i="20"/>
  <c r="J67" i="20"/>
  <c r="I67" i="20"/>
  <c r="H67" i="20"/>
  <c r="E67" i="20"/>
  <c r="K66" i="20"/>
  <c r="J66" i="20"/>
  <c r="I66" i="20"/>
  <c r="H66" i="20"/>
  <c r="E66" i="20"/>
  <c r="K65" i="20"/>
  <c r="M65" i="20" s="1"/>
  <c r="J65" i="20"/>
  <c r="I65" i="20"/>
  <c r="H65" i="20"/>
  <c r="L65" i="20" s="1"/>
  <c r="E65" i="20"/>
  <c r="K64" i="20"/>
  <c r="J64" i="20"/>
  <c r="I64" i="20"/>
  <c r="H64" i="20"/>
  <c r="E64" i="20"/>
  <c r="K63" i="20"/>
  <c r="M63" i="20" s="1"/>
  <c r="J63" i="20"/>
  <c r="I63" i="20"/>
  <c r="H63" i="20"/>
  <c r="E63" i="20"/>
  <c r="K62" i="20"/>
  <c r="J62" i="20"/>
  <c r="I62" i="20"/>
  <c r="H62" i="20"/>
  <c r="L62" i="20" s="1"/>
  <c r="E62" i="20"/>
  <c r="K61" i="20"/>
  <c r="J61" i="20"/>
  <c r="I61" i="20"/>
  <c r="H61" i="20"/>
  <c r="E61" i="20"/>
  <c r="K60" i="20"/>
  <c r="J60" i="20"/>
  <c r="I60" i="20"/>
  <c r="H60" i="20"/>
  <c r="E60" i="20"/>
  <c r="K59" i="20"/>
  <c r="J59" i="20"/>
  <c r="I59" i="20"/>
  <c r="H59" i="20"/>
  <c r="E59" i="20"/>
  <c r="K58" i="20"/>
  <c r="J58" i="20"/>
  <c r="I58" i="20"/>
  <c r="M58" i="20" s="1"/>
  <c r="H58" i="20"/>
  <c r="E58" i="20"/>
  <c r="M57" i="20"/>
  <c r="K57" i="20"/>
  <c r="J57" i="20"/>
  <c r="I57" i="20"/>
  <c r="H57" i="20"/>
  <c r="E57" i="20"/>
  <c r="K56" i="20"/>
  <c r="J56" i="20"/>
  <c r="I56" i="20"/>
  <c r="M56" i="20" s="1"/>
  <c r="H56" i="20"/>
  <c r="L56" i="20" s="1"/>
  <c r="E56" i="20"/>
  <c r="K55" i="20"/>
  <c r="J55" i="20"/>
  <c r="I55" i="20"/>
  <c r="M55" i="20" s="1"/>
  <c r="H55" i="20"/>
  <c r="E55" i="20"/>
  <c r="K54" i="20"/>
  <c r="J54" i="20"/>
  <c r="I54" i="20"/>
  <c r="M54" i="20" s="1"/>
  <c r="H54" i="20"/>
  <c r="E54" i="20"/>
  <c r="K53" i="20"/>
  <c r="J53" i="20"/>
  <c r="L53" i="20" s="1"/>
  <c r="I53" i="20"/>
  <c r="H53" i="20"/>
  <c r="E53" i="20"/>
  <c r="K52" i="20"/>
  <c r="J52" i="20"/>
  <c r="I52" i="20"/>
  <c r="M52" i="20" s="1"/>
  <c r="H52" i="20"/>
  <c r="E52" i="20"/>
  <c r="K51" i="20"/>
  <c r="J51" i="20"/>
  <c r="L51" i="20" s="1"/>
  <c r="I51" i="20"/>
  <c r="H51" i="20"/>
  <c r="E51" i="20"/>
  <c r="L50" i="20"/>
  <c r="K50" i="20"/>
  <c r="J50" i="20"/>
  <c r="I50" i="20"/>
  <c r="H50" i="20"/>
  <c r="E50" i="20"/>
  <c r="K49" i="20"/>
  <c r="M49" i="20" s="1"/>
  <c r="J49" i="20"/>
  <c r="I49" i="20"/>
  <c r="H49" i="20"/>
  <c r="E49" i="20"/>
  <c r="K48" i="20"/>
  <c r="J48" i="20"/>
  <c r="I48" i="20"/>
  <c r="H48" i="20"/>
  <c r="E48" i="20"/>
  <c r="M47" i="20"/>
  <c r="K47" i="20"/>
  <c r="J47" i="20"/>
  <c r="I47" i="20"/>
  <c r="H47" i="20"/>
  <c r="L47" i="20" s="1"/>
  <c r="E47" i="20"/>
  <c r="K46" i="20"/>
  <c r="J46" i="20"/>
  <c r="I46" i="20"/>
  <c r="H46" i="20"/>
  <c r="E46" i="20"/>
  <c r="K45" i="20"/>
  <c r="J45" i="20"/>
  <c r="I45" i="20"/>
  <c r="H45" i="20"/>
  <c r="E45" i="20"/>
  <c r="K44" i="20"/>
  <c r="J44" i="20"/>
  <c r="I44" i="20"/>
  <c r="H44" i="20"/>
  <c r="E44" i="20"/>
  <c r="K43" i="20"/>
  <c r="J43" i="20"/>
  <c r="L43" i="20" s="1"/>
  <c r="I43" i="20"/>
  <c r="H43" i="20"/>
  <c r="E43" i="20"/>
  <c r="K42" i="20"/>
  <c r="J42" i="20"/>
  <c r="I42" i="20"/>
  <c r="H42" i="20"/>
  <c r="E42" i="20"/>
  <c r="K41" i="20"/>
  <c r="M41" i="20" s="1"/>
  <c r="J41" i="20"/>
  <c r="I41" i="20"/>
  <c r="H41" i="20"/>
  <c r="L41" i="20" s="1"/>
  <c r="E41" i="20"/>
  <c r="K40" i="20"/>
  <c r="M40" i="20" s="1"/>
  <c r="J40" i="20"/>
  <c r="I40" i="20"/>
  <c r="H40" i="20"/>
  <c r="L40" i="20" s="1"/>
  <c r="E40" i="20"/>
  <c r="K39" i="20"/>
  <c r="M39" i="20" s="1"/>
  <c r="J39" i="20"/>
  <c r="I39" i="20"/>
  <c r="H39" i="20"/>
  <c r="E39" i="20"/>
  <c r="K38" i="20"/>
  <c r="J38" i="20"/>
  <c r="I38" i="20"/>
  <c r="H38" i="20"/>
  <c r="L38" i="20" s="1"/>
  <c r="E38" i="20"/>
  <c r="M37" i="20"/>
  <c r="K37" i="20"/>
  <c r="J37" i="20"/>
  <c r="I37" i="20"/>
  <c r="H37" i="20"/>
  <c r="L37" i="20" s="1"/>
  <c r="E37" i="20"/>
  <c r="K36" i="20"/>
  <c r="M36" i="20" s="1"/>
  <c r="J36" i="20"/>
  <c r="I36" i="20"/>
  <c r="H36" i="20"/>
  <c r="L36" i="20" s="1"/>
  <c r="E36" i="20"/>
  <c r="K35" i="20"/>
  <c r="J35" i="20"/>
  <c r="I35" i="20"/>
  <c r="H35" i="20"/>
  <c r="E35" i="20"/>
  <c r="K34" i="20"/>
  <c r="J34" i="20"/>
  <c r="I34" i="20"/>
  <c r="M34" i="20" s="1"/>
  <c r="H34" i="20"/>
  <c r="L34" i="20" s="1"/>
  <c r="E34" i="20"/>
  <c r="K33" i="20"/>
  <c r="J33" i="20"/>
  <c r="I33" i="20"/>
  <c r="M33" i="20" s="1"/>
  <c r="H33" i="20"/>
  <c r="E33" i="20"/>
  <c r="K32" i="20"/>
  <c r="J32" i="20"/>
  <c r="I32" i="20"/>
  <c r="H32" i="20"/>
  <c r="L32" i="20" s="1"/>
  <c r="E32" i="20"/>
  <c r="K31" i="20"/>
  <c r="J31" i="20"/>
  <c r="I31" i="20"/>
  <c r="M31" i="20" s="1"/>
  <c r="H31" i="20"/>
  <c r="E31" i="20"/>
  <c r="K30" i="20"/>
  <c r="M30" i="20" s="1"/>
  <c r="J30" i="20"/>
  <c r="I30" i="20"/>
  <c r="H30" i="20"/>
  <c r="E30" i="20"/>
  <c r="K29" i="20"/>
  <c r="J29" i="20"/>
  <c r="I29" i="20"/>
  <c r="H29" i="20"/>
  <c r="L29" i="20" s="1"/>
  <c r="E29" i="20"/>
  <c r="K28" i="20"/>
  <c r="J28" i="20"/>
  <c r="I28" i="20"/>
  <c r="H28" i="20"/>
  <c r="E28" i="20"/>
  <c r="K27" i="20"/>
  <c r="M27" i="20" s="1"/>
  <c r="J27" i="20"/>
  <c r="I27" i="20"/>
  <c r="H27" i="20"/>
  <c r="E27" i="20"/>
  <c r="K26" i="20"/>
  <c r="J26" i="20"/>
  <c r="L26" i="20" s="1"/>
  <c r="I26" i="20"/>
  <c r="H26" i="20"/>
  <c r="E26" i="20"/>
  <c r="K25" i="20"/>
  <c r="J25" i="20"/>
  <c r="I25" i="20"/>
  <c r="H25" i="20"/>
  <c r="E25" i="20"/>
  <c r="K24" i="20"/>
  <c r="J24" i="20"/>
  <c r="I24" i="20"/>
  <c r="H24" i="20"/>
  <c r="E24" i="20"/>
  <c r="K23" i="20"/>
  <c r="J23" i="20"/>
  <c r="L23" i="20" s="1"/>
  <c r="I23" i="20"/>
  <c r="H23" i="20"/>
  <c r="E23" i="20"/>
  <c r="K22" i="20"/>
  <c r="J22" i="20"/>
  <c r="I22" i="20"/>
  <c r="H22" i="20"/>
  <c r="E22" i="20"/>
  <c r="K21" i="20"/>
  <c r="J21" i="20"/>
  <c r="I21" i="20"/>
  <c r="H21" i="20"/>
  <c r="E21" i="20"/>
  <c r="M20" i="20"/>
  <c r="K20" i="20"/>
  <c r="J20" i="20"/>
  <c r="L20" i="20" s="1"/>
  <c r="I20" i="20"/>
  <c r="H20" i="20"/>
  <c r="E20" i="20"/>
  <c r="M19" i="20"/>
  <c r="K19" i="20"/>
  <c r="J19" i="20"/>
  <c r="I19" i="20"/>
  <c r="H19" i="20"/>
  <c r="L19" i="20" s="1"/>
  <c r="E19" i="20"/>
  <c r="K18" i="20"/>
  <c r="J18" i="20"/>
  <c r="I18" i="20"/>
  <c r="M18" i="20" s="1"/>
  <c r="H18" i="20"/>
  <c r="E18" i="20"/>
  <c r="K17" i="20"/>
  <c r="M17" i="20" s="1"/>
  <c r="J17" i="20"/>
  <c r="I17" i="20"/>
  <c r="H17" i="20"/>
  <c r="L17" i="20" s="1"/>
  <c r="E17" i="20"/>
  <c r="K16" i="20"/>
  <c r="J16" i="20"/>
  <c r="I16" i="20"/>
  <c r="M16" i="20" s="1"/>
  <c r="H16" i="20"/>
  <c r="L16" i="20" s="1"/>
  <c r="E16" i="20"/>
  <c r="K15" i="20"/>
  <c r="J15" i="20"/>
  <c r="L15" i="20" s="1"/>
  <c r="I15" i="20"/>
  <c r="M15" i="20" s="1"/>
  <c r="H15" i="20"/>
  <c r="E15" i="20"/>
  <c r="K14" i="20"/>
  <c r="J14" i="20"/>
  <c r="I14" i="20"/>
  <c r="H14" i="20"/>
  <c r="E14" i="20"/>
  <c r="K13" i="20"/>
  <c r="J13" i="20"/>
  <c r="I13" i="20"/>
  <c r="H13" i="20"/>
  <c r="E13" i="20"/>
  <c r="K12" i="20"/>
  <c r="M12" i="20" s="1"/>
  <c r="J12" i="20"/>
  <c r="I12" i="20"/>
  <c r="H12" i="20"/>
  <c r="E12" i="20"/>
  <c r="K11" i="20"/>
  <c r="J11" i="20"/>
  <c r="I11" i="20"/>
  <c r="H11" i="20"/>
  <c r="L11" i="20" s="1"/>
  <c r="E11" i="20"/>
  <c r="K10" i="20"/>
  <c r="J10" i="20"/>
  <c r="I10" i="20"/>
  <c r="M10" i="20" s="1"/>
  <c r="H10" i="20"/>
  <c r="G10" i="20"/>
  <c r="E10" i="20"/>
  <c r="M9" i="20"/>
  <c r="K9" i="20"/>
  <c r="J9" i="20"/>
  <c r="I9" i="20"/>
  <c r="H9" i="20"/>
  <c r="E9" i="20"/>
  <c r="F19" i="20" s="1"/>
  <c r="K8" i="20"/>
  <c r="J8" i="20"/>
  <c r="I8" i="20"/>
  <c r="H8" i="20"/>
  <c r="L8" i="20" s="1"/>
  <c r="E8" i="20"/>
  <c r="K7" i="20"/>
  <c r="J7" i="20"/>
  <c r="L7" i="20" s="1"/>
  <c r="I7" i="20"/>
  <c r="M7" i="20" s="1"/>
  <c r="H7" i="20"/>
  <c r="E7" i="20"/>
  <c r="K6" i="20"/>
  <c r="M6" i="20" s="1"/>
  <c r="J6" i="20"/>
  <c r="I6" i="20"/>
  <c r="H6" i="20"/>
  <c r="E6" i="20"/>
  <c r="L5" i="20"/>
  <c r="K5" i="20"/>
  <c r="J5" i="20"/>
  <c r="I5" i="20"/>
  <c r="H5" i="20"/>
  <c r="E5" i="20"/>
  <c r="K4" i="20"/>
  <c r="M4" i="20" s="1"/>
  <c r="J4" i="20"/>
  <c r="L4" i="20" s="1"/>
  <c r="I4" i="20"/>
  <c r="H4" i="20"/>
  <c r="E4" i="20"/>
  <c r="K3" i="20"/>
  <c r="J3" i="20"/>
  <c r="I3" i="20"/>
  <c r="M3" i="20" s="1"/>
  <c r="H3" i="20"/>
  <c r="L3" i="20" s="1"/>
  <c r="E3" i="20"/>
  <c r="K2" i="20"/>
  <c r="J2" i="20"/>
  <c r="J1" i="20" s="1"/>
  <c r="I2" i="20"/>
  <c r="H2" i="20"/>
  <c r="E2" i="20"/>
  <c r="G15" i="20" s="1"/>
  <c r="K101" i="17"/>
  <c r="J101" i="17"/>
  <c r="I101" i="17"/>
  <c r="H101" i="17"/>
  <c r="E101" i="17"/>
  <c r="K100" i="17"/>
  <c r="J100" i="17"/>
  <c r="L100" i="17" s="1"/>
  <c r="I100" i="17"/>
  <c r="H100" i="17"/>
  <c r="E100" i="17"/>
  <c r="K99" i="17"/>
  <c r="M99" i="17" s="1"/>
  <c r="J99" i="17"/>
  <c r="I99" i="17"/>
  <c r="H99" i="17"/>
  <c r="E99" i="17"/>
  <c r="K98" i="17"/>
  <c r="J98" i="17"/>
  <c r="I98" i="17"/>
  <c r="H98" i="17"/>
  <c r="E98" i="17"/>
  <c r="K97" i="17"/>
  <c r="M97" i="17" s="1"/>
  <c r="J97" i="17"/>
  <c r="L97" i="17" s="1"/>
  <c r="I97" i="17"/>
  <c r="H97" i="17"/>
  <c r="E97" i="17"/>
  <c r="K96" i="17"/>
  <c r="J96" i="17"/>
  <c r="I96" i="17"/>
  <c r="H96" i="17"/>
  <c r="E96" i="17"/>
  <c r="K95" i="17"/>
  <c r="J95" i="17"/>
  <c r="I95" i="17"/>
  <c r="H95" i="17"/>
  <c r="E95" i="17"/>
  <c r="M94" i="17"/>
  <c r="K94" i="17"/>
  <c r="J94" i="17"/>
  <c r="I94" i="17"/>
  <c r="H94" i="17"/>
  <c r="E94" i="17"/>
  <c r="K93" i="17"/>
  <c r="M93" i="17" s="1"/>
  <c r="J93" i="17"/>
  <c r="I93" i="17"/>
  <c r="H93" i="17"/>
  <c r="E93" i="17"/>
  <c r="K92" i="17"/>
  <c r="J92" i="17"/>
  <c r="L92" i="17" s="1"/>
  <c r="I92" i="17"/>
  <c r="M92" i="17" s="1"/>
  <c r="H92" i="17"/>
  <c r="E92" i="17"/>
  <c r="K91" i="17"/>
  <c r="M91" i="17" s="1"/>
  <c r="J91" i="17"/>
  <c r="I91" i="17"/>
  <c r="H91" i="17"/>
  <c r="E91" i="17"/>
  <c r="K90" i="17"/>
  <c r="J90" i="17"/>
  <c r="L90" i="17" s="1"/>
  <c r="I90" i="17"/>
  <c r="M90" i="17" s="1"/>
  <c r="H90" i="17"/>
  <c r="E90" i="17"/>
  <c r="K89" i="17"/>
  <c r="J89" i="17"/>
  <c r="I89" i="17"/>
  <c r="H89" i="17"/>
  <c r="E89" i="17"/>
  <c r="K88" i="17"/>
  <c r="M88" i="17" s="1"/>
  <c r="J88" i="17"/>
  <c r="I88" i="17"/>
  <c r="H88" i="17"/>
  <c r="E88" i="17"/>
  <c r="K87" i="17"/>
  <c r="J87" i="17"/>
  <c r="I87" i="17"/>
  <c r="H87" i="17"/>
  <c r="E87" i="17"/>
  <c r="K86" i="17"/>
  <c r="J86" i="17"/>
  <c r="I86" i="17"/>
  <c r="H86" i="17"/>
  <c r="E86" i="17"/>
  <c r="M85" i="17"/>
  <c r="K85" i="17"/>
  <c r="J85" i="17"/>
  <c r="I85" i="17"/>
  <c r="H85" i="17"/>
  <c r="E85" i="17"/>
  <c r="K84" i="17"/>
  <c r="J84" i="17"/>
  <c r="I84" i="17"/>
  <c r="M84" i="17" s="1"/>
  <c r="H84" i="17"/>
  <c r="E84" i="17"/>
  <c r="K83" i="17"/>
  <c r="J83" i="17"/>
  <c r="I83" i="17"/>
  <c r="M83" i="17" s="1"/>
  <c r="H83" i="17"/>
  <c r="E83" i="17"/>
  <c r="M82" i="17"/>
  <c r="K82" i="17"/>
  <c r="J82" i="17"/>
  <c r="I82" i="17"/>
  <c r="H82" i="17"/>
  <c r="E82" i="17"/>
  <c r="K81" i="17"/>
  <c r="M81" i="17" s="1"/>
  <c r="J81" i="17"/>
  <c r="L81" i="17" s="1"/>
  <c r="I81" i="17"/>
  <c r="H81" i="17"/>
  <c r="E81" i="17"/>
  <c r="K80" i="17"/>
  <c r="M80" i="17" s="1"/>
  <c r="J80" i="17"/>
  <c r="I80" i="17"/>
  <c r="H80" i="17"/>
  <c r="E80" i="17"/>
  <c r="K79" i="17"/>
  <c r="J79" i="17"/>
  <c r="I79" i="17"/>
  <c r="H79" i="17"/>
  <c r="E79" i="17"/>
  <c r="K78" i="17"/>
  <c r="J78" i="17"/>
  <c r="I78" i="17"/>
  <c r="M78" i="17" s="1"/>
  <c r="H78" i="17"/>
  <c r="E78" i="17"/>
  <c r="K77" i="17"/>
  <c r="M77" i="17" s="1"/>
  <c r="J77" i="17"/>
  <c r="I77" i="17"/>
  <c r="H77" i="17"/>
  <c r="E77" i="17"/>
  <c r="K76" i="17"/>
  <c r="J76" i="17"/>
  <c r="I76" i="17"/>
  <c r="H76" i="17"/>
  <c r="E76" i="17"/>
  <c r="K75" i="17"/>
  <c r="J75" i="17"/>
  <c r="I75" i="17"/>
  <c r="M75" i="17" s="1"/>
  <c r="H75" i="17"/>
  <c r="E75" i="17"/>
  <c r="L74" i="17"/>
  <c r="K74" i="17"/>
  <c r="J74" i="17"/>
  <c r="I74" i="17"/>
  <c r="H74" i="17"/>
  <c r="E74" i="17"/>
  <c r="K73" i="17"/>
  <c r="J73" i="17"/>
  <c r="I73" i="17"/>
  <c r="H73" i="17"/>
  <c r="E73" i="17"/>
  <c r="K72" i="17"/>
  <c r="J72" i="17"/>
  <c r="I72" i="17"/>
  <c r="M72" i="17" s="1"/>
  <c r="H72" i="17"/>
  <c r="L72" i="17" s="1"/>
  <c r="E72" i="17"/>
  <c r="K71" i="17"/>
  <c r="J71" i="17"/>
  <c r="I71" i="17"/>
  <c r="H71" i="17"/>
  <c r="L71" i="17" s="1"/>
  <c r="E71" i="17"/>
  <c r="L70" i="17"/>
  <c r="K70" i="17"/>
  <c r="J70" i="17"/>
  <c r="I70" i="17"/>
  <c r="H70" i="17"/>
  <c r="E70" i="17"/>
  <c r="K69" i="17"/>
  <c r="J69" i="17"/>
  <c r="L69" i="17" s="1"/>
  <c r="I69" i="17"/>
  <c r="M69" i="17" s="1"/>
  <c r="H69" i="17"/>
  <c r="E69" i="17"/>
  <c r="K68" i="17"/>
  <c r="J68" i="17"/>
  <c r="I68" i="17"/>
  <c r="H68" i="17"/>
  <c r="L68" i="17" s="1"/>
  <c r="E68" i="17"/>
  <c r="K67" i="17"/>
  <c r="J67" i="17"/>
  <c r="I67" i="17"/>
  <c r="H67" i="17"/>
  <c r="E67" i="17"/>
  <c r="K66" i="17"/>
  <c r="J66" i="17"/>
  <c r="I66" i="17"/>
  <c r="M66" i="17" s="1"/>
  <c r="H66" i="17"/>
  <c r="E66" i="17"/>
  <c r="K65" i="17"/>
  <c r="J65" i="17"/>
  <c r="I65" i="17"/>
  <c r="H65" i="17"/>
  <c r="E65" i="17"/>
  <c r="M64" i="17"/>
  <c r="K64" i="17"/>
  <c r="J64" i="17"/>
  <c r="I64" i="17"/>
  <c r="H64" i="17"/>
  <c r="E64" i="17"/>
  <c r="K63" i="17"/>
  <c r="J63" i="17"/>
  <c r="I63" i="17"/>
  <c r="M63" i="17" s="1"/>
  <c r="H63" i="17"/>
  <c r="E63" i="17"/>
  <c r="K62" i="17"/>
  <c r="J62" i="17"/>
  <c r="I62" i="17"/>
  <c r="H62" i="17"/>
  <c r="E62" i="17"/>
  <c r="K61" i="17"/>
  <c r="J61" i="17"/>
  <c r="L61" i="17" s="1"/>
  <c r="I61" i="17"/>
  <c r="M61" i="17" s="1"/>
  <c r="H61" i="17"/>
  <c r="E61" i="17"/>
  <c r="M60" i="17"/>
  <c r="K60" i="17"/>
  <c r="J60" i="17"/>
  <c r="I60" i="17"/>
  <c r="H60" i="17"/>
  <c r="E60" i="17"/>
  <c r="K59" i="17"/>
  <c r="J59" i="17"/>
  <c r="I59" i="17"/>
  <c r="M59" i="17" s="1"/>
  <c r="H59" i="17"/>
  <c r="E59" i="17"/>
  <c r="K58" i="17"/>
  <c r="J58" i="17"/>
  <c r="L58" i="17" s="1"/>
  <c r="I58" i="17"/>
  <c r="M58" i="17" s="1"/>
  <c r="H58" i="17"/>
  <c r="E58" i="17"/>
  <c r="K57" i="17"/>
  <c r="J57" i="17"/>
  <c r="I57" i="17"/>
  <c r="M57" i="17" s="1"/>
  <c r="H57" i="17"/>
  <c r="E57" i="17"/>
  <c r="K56" i="17"/>
  <c r="J56" i="17"/>
  <c r="I56" i="17"/>
  <c r="H56" i="17"/>
  <c r="E56" i="17"/>
  <c r="K55" i="17"/>
  <c r="J55" i="17"/>
  <c r="I55" i="17"/>
  <c r="M55" i="17" s="1"/>
  <c r="H55" i="17"/>
  <c r="E55" i="17"/>
  <c r="K54" i="17"/>
  <c r="J54" i="17"/>
  <c r="L54" i="17" s="1"/>
  <c r="I54" i="17"/>
  <c r="M54" i="17" s="1"/>
  <c r="H54" i="17"/>
  <c r="E54" i="17"/>
  <c r="K53" i="17"/>
  <c r="J53" i="17"/>
  <c r="L53" i="17" s="1"/>
  <c r="I53" i="17"/>
  <c r="H53" i="17"/>
  <c r="E53" i="17"/>
  <c r="K52" i="17"/>
  <c r="J52" i="17"/>
  <c r="I52" i="17"/>
  <c r="M52" i="17" s="1"/>
  <c r="H52" i="17"/>
  <c r="E52" i="17"/>
  <c r="K51" i="17"/>
  <c r="J51" i="17"/>
  <c r="I51" i="17"/>
  <c r="H51" i="17"/>
  <c r="E51" i="17"/>
  <c r="K50" i="17"/>
  <c r="J50" i="17"/>
  <c r="I50" i="17"/>
  <c r="H50" i="17"/>
  <c r="E50" i="17"/>
  <c r="K49" i="17"/>
  <c r="J49" i="17"/>
  <c r="I49" i="17"/>
  <c r="H49" i="17"/>
  <c r="E49" i="17"/>
  <c r="K48" i="17"/>
  <c r="J48" i="17"/>
  <c r="I48" i="17"/>
  <c r="H48" i="17"/>
  <c r="L48" i="17" s="1"/>
  <c r="E48" i="17"/>
  <c r="K47" i="17"/>
  <c r="J47" i="17"/>
  <c r="I47" i="17"/>
  <c r="H47" i="17"/>
  <c r="E47" i="17"/>
  <c r="K46" i="17"/>
  <c r="J46" i="17"/>
  <c r="I46" i="17"/>
  <c r="M46" i="17" s="1"/>
  <c r="H46" i="17"/>
  <c r="E46" i="17"/>
  <c r="K45" i="17"/>
  <c r="J45" i="17"/>
  <c r="I45" i="17"/>
  <c r="H45" i="17"/>
  <c r="E45" i="17"/>
  <c r="M44" i="17"/>
  <c r="K44" i="17"/>
  <c r="J44" i="17"/>
  <c r="I44" i="17"/>
  <c r="H44" i="17"/>
  <c r="E44" i="17"/>
  <c r="K43" i="17"/>
  <c r="J43" i="17"/>
  <c r="I43" i="17"/>
  <c r="M43" i="17" s="1"/>
  <c r="H43" i="17"/>
  <c r="E43" i="17"/>
  <c r="K42" i="17"/>
  <c r="J42" i="17"/>
  <c r="I42" i="17"/>
  <c r="H42" i="17"/>
  <c r="E42" i="17"/>
  <c r="K41" i="17"/>
  <c r="J41" i="17"/>
  <c r="L41" i="17" s="1"/>
  <c r="I41" i="17"/>
  <c r="M41" i="17" s="1"/>
  <c r="H41" i="17"/>
  <c r="E41" i="17"/>
  <c r="K40" i="17"/>
  <c r="J40" i="17"/>
  <c r="I40" i="17"/>
  <c r="H40" i="17"/>
  <c r="E40" i="17"/>
  <c r="K39" i="17"/>
  <c r="J39" i="17"/>
  <c r="I39" i="17"/>
  <c r="H39" i="17"/>
  <c r="L39" i="17" s="1"/>
  <c r="E39" i="17"/>
  <c r="K38" i="17"/>
  <c r="J38" i="17"/>
  <c r="L38" i="17" s="1"/>
  <c r="I38" i="17"/>
  <c r="M38" i="17" s="1"/>
  <c r="H38" i="17"/>
  <c r="E38" i="17"/>
  <c r="K37" i="17"/>
  <c r="J37" i="17"/>
  <c r="L37" i="17" s="1"/>
  <c r="I37" i="17"/>
  <c r="H37" i="17"/>
  <c r="E37" i="17"/>
  <c r="M36" i="17"/>
  <c r="K36" i="17"/>
  <c r="J36" i="17"/>
  <c r="I36" i="17"/>
  <c r="H36" i="17"/>
  <c r="E36" i="17"/>
  <c r="K35" i="17"/>
  <c r="J35" i="17"/>
  <c r="I35" i="17"/>
  <c r="M35" i="17" s="1"/>
  <c r="H35" i="17"/>
  <c r="E35" i="17"/>
  <c r="K34" i="17"/>
  <c r="J34" i="17"/>
  <c r="I34" i="17"/>
  <c r="H34" i="17"/>
  <c r="E34" i="17"/>
  <c r="K33" i="17"/>
  <c r="J33" i="17"/>
  <c r="I33" i="17"/>
  <c r="H33" i="17"/>
  <c r="E33" i="17"/>
  <c r="K32" i="17"/>
  <c r="M32" i="17" s="1"/>
  <c r="J32" i="17"/>
  <c r="I32" i="17"/>
  <c r="H32" i="17"/>
  <c r="L32" i="17" s="1"/>
  <c r="E32" i="17"/>
  <c r="K31" i="17"/>
  <c r="J31" i="17"/>
  <c r="L31" i="17" s="1"/>
  <c r="I31" i="17"/>
  <c r="M31" i="17" s="1"/>
  <c r="H31" i="17"/>
  <c r="E31" i="17"/>
  <c r="K30" i="17"/>
  <c r="J30" i="17"/>
  <c r="I30" i="17"/>
  <c r="H30" i="17"/>
  <c r="E30" i="17"/>
  <c r="L29" i="17"/>
  <c r="K29" i="17"/>
  <c r="J29" i="17"/>
  <c r="I29" i="17"/>
  <c r="H29" i="17"/>
  <c r="E29" i="17"/>
  <c r="M28" i="17"/>
  <c r="K28" i="17"/>
  <c r="J28" i="17"/>
  <c r="I28" i="17"/>
  <c r="H28" i="17"/>
  <c r="E28" i="17"/>
  <c r="K27" i="17"/>
  <c r="J27" i="17"/>
  <c r="I27" i="17"/>
  <c r="M27" i="17" s="1"/>
  <c r="H27" i="17"/>
  <c r="L27" i="17" s="1"/>
  <c r="E27" i="17"/>
  <c r="K26" i="17"/>
  <c r="J26" i="17"/>
  <c r="I26" i="17"/>
  <c r="M26" i="17" s="1"/>
  <c r="H26" i="17"/>
  <c r="L26" i="17" s="1"/>
  <c r="E26" i="17"/>
  <c r="K25" i="17"/>
  <c r="J25" i="17"/>
  <c r="I25" i="17"/>
  <c r="H25" i="17"/>
  <c r="E25" i="17"/>
  <c r="K24" i="17"/>
  <c r="J24" i="17"/>
  <c r="I24" i="17"/>
  <c r="H24" i="17"/>
  <c r="E24" i="17"/>
  <c r="K23" i="17"/>
  <c r="J23" i="17"/>
  <c r="I23" i="17"/>
  <c r="H23" i="17"/>
  <c r="E23" i="17"/>
  <c r="K22" i="17"/>
  <c r="J22" i="17"/>
  <c r="I22" i="17"/>
  <c r="H22" i="17"/>
  <c r="E22" i="17"/>
  <c r="K21" i="17"/>
  <c r="J21" i="17"/>
  <c r="I21" i="17"/>
  <c r="H21" i="17"/>
  <c r="E21" i="17"/>
  <c r="K20" i="17"/>
  <c r="M20" i="17" s="1"/>
  <c r="J20" i="17"/>
  <c r="I20" i="17"/>
  <c r="H20" i="17"/>
  <c r="E20" i="17"/>
  <c r="K19" i="17"/>
  <c r="J19" i="17"/>
  <c r="I19" i="17"/>
  <c r="H19" i="17"/>
  <c r="L19" i="17" s="1"/>
  <c r="E19" i="17"/>
  <c r="K18" i="17"/>
  <c r="J18" i="17"/>
  <c r="I18" i="17"/>
  <c r="M18" i="17" s="1"/>
  <c r="H18" i="17"/>
  <c r="L18" i="17" s="1"/>
  <c r="E18" i="17"/>
  <c r="K17" i="17"/>
  <c r="J17" i="17"/>
  <c r="I17" i="17"/>
  <c r="H17" i="17"/>
  <c r="L17" i="17" s="1"/>
  <c r="E17" i="17"/>
  <c r="K16" i="17"/>
  <c r="J16" i="17"/>
  <c r="L16" i="17" s="1"/>
  <c r="I16" i="17"/>
  <c r="H16" i="17"/>
  <c r="E16" i="17"/>
  <c r="K15" i="17"/>
  <c r="J15" i="17"/>
  <c r="I15" i="17"/>
  <c r="H15" i="17"/>
  <c r="E15" i="17"/>
  <c r="K14" i="17"/>
  <c r="M14" i="17" s="1"/>
  <c r="J14" i="17"/>
  <c r="I14" i="17"/>
  <c r="H14" i="17"/>
  <c r="E14" i="17"/>
  <c r="K13" i="17"/>
  <c r="M13" i="17" s="1"/>
  <c r="J13" i="17"/>
  <c r="L13" i="17" s="1"/>
  <c r="I13" i="17"/>
  <c r="H13" i="17"/>
  <c r="E13" i="17"/>
  <c r="K12" i="17"/>
  <c r="J12" i="17"/>
  <c r="I12" i="17"/>
  <c r="M12" i="17" s="1"/>
  <c r="H12" i="17"/>
  <c r="L12" i="17" s="1"/>
  <c r="E12" i="17"/>
  <c r="K11" i="17"/>
  <c r="J11" i="17"/>
  <c r="I11" i="17"/>
  <c r="M11" i="17" s="1"/>
  <c r="H11" i="17"/>
  <c r="E11" i="17"/>
  <c r="K10" i="17"/>
  <c r="J10" i="17"/>
  <c r="I10" i="17"/>
  <c r="H10" i="17"/>
  <c r="E10" i="17"/>
  <c r="K9" i="17"/>
  <c r="J9" i="17"/>
  <c r="I9" i="17"/>
  <c r="M9" i="17" s="1"/>
  <c r="H9" i="17"/>
  <c r="L9" i="17" s="1"/>
  <c r="E9" i="17"/>
  <c r="K8" i="17"/>
  <c r="J8" i="17"/>
  <c r="I8" i="17"/>
  <c r="H8" i="17"/>
  <c r="E8" i="17"/>
  <c r="K7" i="17"/>
  <c r="J7" i="17"/>
  <c r="L7" i="17" s="1"/>
  <c r="I7" i="17"/>
  <c r="H7" i="17"/>
  <c r="E7" i="17"/>
  <c r="K6" i="17"/>
  <c r="M6" i="17" s="1"/>
  <c r="J6" i="17"/>
  <c r="L6" i="17" s="1"/>
  <c r="I6" i="17"/>
  <c r="H6" i="17"/>
  <c r="E6" i="17"/>
  <c r="K5" i="17"/>
  <c r="J5" i="17"/>
  <c r="I5" i="17"/>
  <c r="H5" i="17"/>
  <c r="L5" i="17" s="1"/>
  <c r="E5" i="17"/>
  <c r="K4" i="17"/>
  <c r="M4" i="17" s="1"/>
  <c r="J4" i="17"/>
  <c r="I4" i="17"/>
  <c r="H4" i="17"/>
  <c r="E4" i="17"/>
  <c r="G2" i="17" s="1"/>
  <c r="K3" i="17"/>
  <c r="J3" i="17"/>
  <c r="I3" i="17"/>
  <c r="H3" i="17"/>
  <c r="E3" i="17"/>
  <c r="K2" i="17"/>
  <c r="J2" i="17"/>
  <c r="I2" i="17"/>
  <c r="H2" i="17"/>
  <c r="E2" i="17"/>
  <c r="L101" i="14"/>
  <c r="K101" i="14"/>
  <c r="J101" i="14"/>
  <c r="I101" i="14"/>
  <c r="H101" i="14"/>
  <c r="E101" i="14"/>
  <c r="K100" i="14"/>
  <c r="J100" i="14"/>
  <c r="I100" i="14"/>
  <c r="M100" i="14" s="1"/>
  <c r="H100" i="14"/>
  <c r="E100" i="14"/>
  <c r="K99" i="14"/>
  <c r="J99" i="14"/>
  <c r="I99" i="14"/>
  <c r="H99" i="14"/>
  <c r="E99" i="14"/>
  <c r="M98" i="14"/>
  <c r="L98" i="14"/>
  <c r="K98" i="14"/>
  <c r="J98" i="14"/>
  <c r="I98" i="14"/>
  <c r="H98" i="14"/>
  <c r="E98" i="14"/>
  <c r="K97" i="14"/>
  <c r="J97" i="14"/>
  <c r="I97" i="14"/>
  <c r="M97" i="14" s="1"/>
  <c r="H97" i="14"/>
  <c r="E97" i="14"/>
  <c r="K96" i="14"/>
  <c r="J96" i="14"/>
  <c r="I96" i="14"/>
  <c r="H96" i="14"/>
  <c r="L96" i="14" s="1"/>
  <c r="E96" i="14"/>
  <c r="K95" i="14"/>
  <c r="J95" i="14"/>
  <c r="I95" i="14"/>
  <c r="H95" i="14"/>
  <c r="E95" i="14"/>
  <c r="K94" i="14"/>
  <c r="J94" i="14"/>
  <c r="I94" i="14"/>
  <c r="M94" i="14" s="1"/>
  <c r="H94" i="14"/>
  <c r="E94" i="14"/>
  <c r="K93" i="14"/>
  <c r="J93" i="14"/>
  <c r="L93" i="14" s="1"/>
  <c r="I93" i="14"/>
  <c r="H93" i="14"/>
  <c r="E93" i="14"/>
  <c r="K92" i="14"/>
  <c r="M92" i="14" s="1"/>
  <c r="J92" i="14"/>
  <c r="I92" i="14"/>
  <c r="H92" i="14"/>
  <c r="E92" i="14"/>
  <c r="K91" i="14"/>
  <c r="J91" i="14"/>
  <c r="I91" i="14"/>
  <c r="M91" i="14" s="1"/>
  <c r="H91" i="14"/>
  <c r="E91" i="14"/>
  <c r="M90" i="14"/>
  <c r="K90" i="14"/>
  <c r="J90" i="14"/>
  <c r="L90" i="14" s="1"/>
  <c r="I90" i="14"/>
  <c r="H90" i="14"/>
  <c r="E90" i="14"/>
  <c r="K89" i="14"/>
  <c r="J89" i="14"/>
  <c r="I89" i="14"/>
  <c r="H89" i="14"/>
  <c r="E89" i="14"/>
  <c r="K88" i="14"/>
  <c r="J88" i="14"/>
  <c r="I88" i="14"/>
  <c r="M88" i="14" s="1"/>
  <c r="H88" i="14"/>
  <c r="E88" i="14"/>
  <c r="K87" i="14"/>
  <c r="J87" i="14"/>
  <c r="I87" i="14"/>
  <c r="H87" i="14"/>
  <c r="L87" i="14" s="1"/>
  <c r="E87" i="14"/>
  <c r="K86" i="14"/>
  <c r="J86" i="14"/>
  <c r="I86" i="14"/>
  <c r="H86" i="14"/>
  <c r="E86" i="14"/>
  <c r="L85" i="14"/>
  <c r="K85" i="14"/>
  <c r="J85" i="14"/>
  <c r="I85" i="14"/>
  <c r="M85" i="14" s="1"/>
  <c r="H85" i="14"/>
  <c r="E85" i="14"/>
  <c r="M84" i="14"/>
  <c r="K84" i="14"/>
  <c r="J84" i="14"/>
  <c r="I84" i="14"/>
  <c r="H84" i="14"/>
  <c r="E84" i="14"/>
  <c r="K83" i="14"/>
  <c r="J83" i="14"/>
  <c r="I83" i="14"/>
  <c r="H83" i="14"/>
  <c r="E83" i="14"/>
  <c r="L82" i="14"/>
  <c r="K82" i="14"/>
  <c r="M82" i="14" s="1"/>
  <c r="J82" i="14"/>
  <c r="I82" i="14"/>
  <c r="H82" i="14"/>
  <c r="E82" i="14"/>
  <c r="K81" i="14"/>
  <c r="M81" i="14" s="1"/>
  <c r="J81" i="14"/>
  <c r="I81" i="14"/>
  <c r="H81" i="14"/>
  <c r="E81" i="14"/>
  <c r="K80" i="14"/>
  <c r="J80" i="14"/>
  <c r="I80" i="14"/>
  <c r="H80" i="14"/>
  <c r="L80" i="14" s="1"/>
  <c r="E80" i="14"/>
  <c r="K79" i="14"/>
  <c r="J79" i="14"/>
  <c r="I79" i="14"/>
  <c r="H79" i="14"/>
  <c r="E79" i="14"/>
  <c r="K78" i="14"/>
  <c r="J78" i="14"/>
  <c r="I78" i="14"/>
  <c r="H78" i="14"/>
  <c r="E78" i="14"/>
  <c r="K77" i="14"/>
  <c r="J77" i="14"/>
  <c r="L77" i="14" s="1"/>
  <c r="I77" i="14"/>
  <c r="H77" i="14"/>
  <c r="E77" i="14"/>
  <c r="K76" i="14"/>
  <c r="M76" i="14" s="1"/>
  <c r="J76" i="14"/>
  <c r="I76" i="14"/>
  <c r="H76" i="14"/>
  <c r="E76" i="14"/>
  <c r="K75" i="14"/>
  <c r="J75" i="14"/>
  <c r="I75" i="14"/>
  <c r="H75" i="14"/>
  <c r="L75" i="14" s="1"/>
  <c r="E75" i="14"/>
  <c r="K74" i="14"/>
  <c r="M74" i="14" s="1"/>
  <c r="J74" i="14"/>
  <c r="L74" i="14" s="1"/>
  <c r="I74" i="14"/>
  <c r="H74" i="14"/>
  <c r="E74" i="14"/>
  <c r="K73" i="14"/>
  <c r="J73" i="14"/>
  <c r="I73" i="14"/>
  <c r="H73" i="14"/>
  <c r="L73" i="14" s="1"/>
  <c r="E73" i="14"/>
  <c r="K72" i="14"/>
  <c r="J72" i="14"/>
  <c r="I72" i="14"/>
  <c r="H72" i="14"/>
  <c r="L72" i="14" s="1"/>
  <c r="E72" i="14"/>
  <c r="K71" i="14"/>
  <c r="J71" i="14"/>
  <c r="I71" i="14"/>
  <c r="H71" i="14"/>
  <c r="E71" i="14"/>
  <c r="K70" i="14"/>
  <c r="J70" i="14"/>
  <c r="I70" i="14"/>
  <c r="H70" i="14"/>
  <c r="E70" i="14"/>
  <c r="L69" i="14"/>
  <c r="K69" i="14"/>
  <c r="J69" i="14"/>
  <c r="I69" i="14"/>
  <c r="H69" i="14"/>
  <c r="E69" i="14"/>
  <c r="K68" i="14"/>
  <c r="J68" i="14"/>
  <c r="I68" i="14"/>
  <c r="H68" i="14"/>
  <c r="E68" i="14"/>
  <c r="L67" i="14"/>
  <c r="K67" i="14"/>
  <c r="J67" i="14"/>
  <c r="I67" i="14"/>
  <c r="H67" i="14"/>
  <c r="E67" i="14"/>
  <c r="K66" i="14"/>
  <c r="J66" i="14"/>
  <c r="L66" i="14" s="1"/>
  <c r="I66" i="14"/>
  <c r="H66" i="14"/>
  <c r="E66" i="14"/>
  <c r="K65" i="14"/>
  <c r="M65" i="14" s="1"/>
  <c r="J65" i="14"/>
  <c r="I65" i="14"/>
  <c r="H65" i="14"/>
  <c r="L65" i="14" s="1"/>
  <c r="E65" i="14"/>
  <c r="K64" i="14"/>
  <c r="J64" i="14"/>
  <c r="I64" i="14"/>
  <c r="H64" i="14"/>
  <c r="L64" i="14" s="1"/>
  <c r="E64" i="14"/>
  <c r="K63" i="14"/>
  <c r="J63" i="14"/>
  <c r="I63" i="14"/>
  <c r="H63" i="14"/>
  <c r="E63" i="14"/>
  <c r="K62" i="14"/>
  <c r="J62" i="14"/>
  <c r="I62" i="14"/>
  <c r="H62" i="14"/>
  <c r="E62" i="14"/>
  <c r="K61" i="14"/>
  <c r="J61" i="14"/>
  <c r="I61" i="14"/>
  <c r="M61" i="14" s="1"/>
  <c r="H61" i="14"/>
  <c r="E61" i="14"/>
  <c r="K60" i="14"/>
  <c r="M60" i="14" s="1"/>
  <c r="J60" i="14"/>
  <c r="I60" i="14"/>
  <c r="H60" i="14"/>
  <c r="E60" i="14"/>
  <c r="L59" i="14"/>
  <c r="K59" i="14"/>
  <c r="J59" i="14"/>
  <c r="I59" i="14"/>
  <c r="H59" i="14"/>
  <c r="E59" i="14"/>
  <c r="K58" i="14"/>
  <c r="M58" i="14" s="1"/>
  <c r="J58" i="14"/>
  <c r="I58" i="14"/>
  <c r="H58" i="14"/>
  <c r="E58" i="14"/>
  <c r="K57" i="14"/>
  <c r="J57" i="14"/>
  <c r="I57" i="14"/>
  <c r="M57" i="14" s="1"/>
  <c r="H57" i="14"/>
  <c r="E57" i="14"/>
  <c r="K56" i="14"/>
  <c r="J56" i="14"/>
  <c r="I56" i="14"/>
  <c r="M56" i="14" s="1"/>
  <c r="H56" i="14"/>
  <c r="L56" i="14" s="1"/>
  <c r="E56" i="14"/>
  <c r="K55" i="14"/>
  <c r="M55" i="14" s="1"/>
  <c r="J55" i="14"/>
  <c r="I55" i="14"/>
  <c r="H55" i="14"/>
  <c r="E55" i="14"/>
  <c r="K54" i="14"/>
  <c r="J54" i="14"/>
  <c r="I54" i="14"/>
  <c r="H54" i="14"/>
  <c r="L54" i="14" s="1"/>
  <c r="E54" i="14"/>
  <c r="K53" i="14"/>
  <c r="J53" i="14"/>
  <c r="I53" i="14"/>
  <c r="M53" i="14" s="1"/>
  <c r="H53" i="14"/>
  <c r="L53" i="14" s="1"/>
  <c r="E53" i="14"/>
  <c r="K52" i="14"/>
  <c r="M52" i="14" s="1"/>
  <c r="J52" i="14"/>
  <c r="I52" i="14"/>
  <c r="H52" i="14"/>
  <c r="E52" i="14"/>
  <c r="K51" i="14"/>
  <c r="J51" i="14"/>
  <c r="I51" i="14"/>
  <c r="H51" i="14"/>
  <c r="E51" i="14"/>
  <c r="L50" i="14"/>
  <c r="K50" i="14"/>
  <c r="J50" i="14"/>
  <c r="I50" i="14"/>
  <c r="M50" i="14" s="1"/>
  <c r="H50" i="14"/>
  <c r="E50" i="14"/>
  <c r="K49" i="14"/>
  <c r="M49" i="14" s="1"/>
  <c r="J49" i="14"/>
  <c r="I49" i="14"/>
  <c r="H49" i="14"/>
  <c r="E49" i="14"/>
  <c r="K48" i="14"/>
  <c r="J48" i="14"/>
  <c r="I48" i="14"/>
  <c r="M48" i="14" s="1"/>
  <c r="H48" i="14"/>
  <c r="E48" i="14"/>
  <c r="M47" i="14"/>
  <c r="K47" i="14"/>
  <c r="J47" i="14"/>
  <c r="I47" i="14"/>
  <c r="H47" i="14"/>
  <c r="E47" i="14"/>
  <c r="K46" i="14"/>
  <c r="J46" i="14"/>
  <c r="I46" i="14"/>
  <c r="H46" i="14"/>
  <c r="E46" i="14"/>
  <c r="K45" i="14"/>
  <c r="J45" i="14"/>
  <c r="I45" i="14"/>
  <c r="M45" i="14" s="1"/>
  <c r="H45" i="14"/>
  <c r="E45" i="14"/>
  <c r="K44" i="14"/>
  <c r="M44" i="14" s="1"/>
  <c r="J44" i="14"/>
  <c r="I44" i="14"/>
  <c r="H44" i="14"/>
  <c r="L44" i="14" s="1"/>
  <c r="E44" i="14"/>
  <c r="K43" i="14"/>
  <c r="J43" i="14"/>
  <c r="L43" i="14" s="1"/>
  <c r="I43" i="14"/>
  <c r="H43" i="14"/>
  <c r="E43" i="14"/>
  <c r="K42" i="14"/>
  <c r="J42" i="14"/>
  <c r="L42" i="14" s="1"/>
  <c r="I42" i="14"/>
  <c r="H42" i="14"/>
  <c r="E42" i="14"/>
  <c r="K41" i="14"/>
  <c r="M41" i="14" s="1"/>
  <c r="J41" i="14"/>
  <c r="I41" i="14"/>
  <c r="H41" i="14"/>
  <c r="E41" i="14"/>
  <c r="K40" i="14"/>
  <c r="J40" i="14"/>
  <c r="I40" i="14"/>
  <c r="H40" i="14"/>
  <c r="E40" i="14"/>
  <c r="K39" i="14"/>
  <c r="J39" i="14"/>
  <c r="I39" i="14"/>
  <c r="H39" i="14"/>
  <c r="E39" i="14"/>
  <c r="K38" i="14"/>
  <c r="J38" i="14"/>
  <c r="I38" i="14"/>
  <c r="H38" i="14"/>
  <c r="L38" i="14" s="1"/>
  <c r="E38" i="14"/>
  <c r="K37" i="14"/>
  <c r="J37" i="14"/>
  <c r="L37" i="14" s="1"/>
  <c r="I37" i="14"/>
  <c r="H37" i="14"/>
  <c r="E37" i="14"/>
  <c r="L36" i="14"/>
  <c r="K36" i="14"/>
  <c r="J36" i="14"/>
  <c r="I36" i="14"/>
  <c r="H36" i="14"/>
  <c r="E36" i="14"/>
  <c r="K35" i="14"/>
  <c r="M35" i="14" s="1"/>
  <c r="J35" i="14"/>
  <c r="I35" i="14"/>
  <c r="H35" i="14"/>
  <c r="E35" i="14"/>
  <c r="K34" i="14"/>
  <c r="J34" i="14"/>
  <c r="L34" i="14" s="1"/>
  <c r="I34" i="14"/>
  <c r="H34" i="14"/>
  <c r="E34" i="14"/>
  <c r="K33" i="14"/>
  <c r="M33" i="14" s="1"/>
  <c r="J33" i="14"/>
  <c r="I33" i="14"/>
  <c r="H33" i="14"/>
  <c r="L33" i="14" s="1"/>
  <c r="E33" i="14"/>
  <c r="K32" i="14"/>
  <c r="J32" i="14"/>
  <c r="I32" i="14"/>
  <c r="H32" i="14"/>
  <c r="L32" i="14" s="1"/>
  <c r="E32" i="14"/>
  <c r="K31" i="14"/>
  <c r="J31" i="14"/>
  <c r="I31" i="14"/>
  <c r="M31" i="14" s="1"/>
  <c r="H31" i="14"/>
  <c r="E31" i="14"/>
  <c r="K30" i="14"/>
  <c r="J30" i="14"/>
  <c r="I30" i="14"/>
  <c r="H30" i="14"/>
  <c r="E30" i="14"/>
  <c r="K29" i="14"/>
  <c r="J29" i="14"/>
  <c r="I29" i="14"/>
  <c r="H29" i="14"/>
  <c r="L29" i="14" s="1"/>
  <c r="E29" i="14"/>
  <c r="K28" i="14"/>
  <c r="M28" i="14" s="1"/>
  <c r="J28" i="14"/>
  <c r="I28" i="14"/>
  <c r="H28" i="14"/>
  <c r="E28" i="14"/>
  <c r="K27" i="14"/>
  <c r="M27" i="14" s="1"/>
  <c r="J27" i="14"/>
  <c r="I27" i="14"/>
  <c r="H27" i="14"/>
  <c r="E27" i="14"/>
  <c r="K26" i="14"/>
  <c r="M26" i="14" s="1"/>
  <c r="J26" i="14"/>
  <c r="L26" i="14" s="1"/>
  <c r="I26" i="14"/>
  <c r="H26" i="14"/>
  <c r="E26" i="14"/>
  <c r="K25" i="14"/>
  <c r="J25" i="14"/>
  <c r="I25" i="14"/>
  <c r="H25" i="14"/>
  <c r="E25" i="14"/>
  <c r="K24" i="14"/>
  <c r="J24" i="14"/>
  <c r="I24" i="14"/>
  <c r="H24" i="14"/>
  <c r="E24" i="14"/>
  <c r="K23" i="14"/>
  <c r="J23" i="14"/>
  <c r="I23" i="14"/>
  <c r="H23" i="14"/>
  <c r="L23" i="14" s="1"/>
  <c r="E23" i="14"/>
  <c r="K22" i="14"/>
  <c r="J22" i="14"/>
  <c r="I22" i="14"/>
  <c r="M22" i="14" s="1"/>
  <c r="H22" i="14"/>
  <c r="L22" i="14" s="1"/>
  <c r="E22" i="14"/>
  <c r="K21" i="14"/>
  <c r="J21" i="14"/>
  <c r="L21" i="14" s="1"/>
  <c r="I21" i="14"/>
  <c r="H21" i="14"/>
  <c r="E21" i="14"/>
  <c r="L20" i="14"/>
  <c r="K20" i="14"/>
  <c r="J20" i="14"/>
  <c r="I20" i="14"/>
  <c r="H20" i="14"/>
  <c r="E20" i="14"/>
  <c r="K19" i="14"/>
  <c r="M19" i="14" s="1"/>
  <c r="J19" i="14"/>
  <c r="L19" i="14" s="1"/>
  <c r="I19" i="14"/>
  <c r="H19" i="14"/>
  <c r="E19" i="14"/>
  <c r="K18" i="14"/>
  <c r="J18" i="14"/>
  <c r="L18" i="14" s="1"/>
  <c r="I18" i="14"/>
  <c r="H18" i="14"/>
  <c r="E18" i="14"/>
  <c r="K17" i="14"/>
  <c r="M17" i="14" s="1"/>
  <c r="J17" i="14"/>
  <c r="I17" i="14"/>
  <c r="H17" i="14"/>
  <c r="L17" i="14" s="1"/>
  <c r="E17" i="14"/>
  <c r="K16" i="14"/>
  <c r="J16" i="14"/>
  <c r="I16" i="14"/>
  <c r="M16" i="14" s="1"/>
  <c r="H16" i="14"/>
  <c r="E16" i="14"/>
  <c r="K15" i="14"/>
  <c r="J15" i="14"/>
  <c r="I15" i="14"/>
  <c r="H15" i="14"/>
  <c r="E15" i="14"/>
  <c r="K14" i="14"/>
  <c r="J14" i="14"/>
  <c r="I14" i="14"/>
  <c r="H14" i="14"/>
  <c r="E14" i="14"/>
  <c r="K13" i="14"/>
  <c r="J13" i="14"/>
  <c r="I13" i="14"/>
  <c r="H13" i="14"/>
  <c r="L13" i="14" s="1"/>
  <c r="E13" i="14"/>
  <c r="K12" i="14"/>
  <c r="M12" i="14" s="1"/>
  <c r="J12" i="14"/>
  <c r="I12" i="14"/>
  <c r="H12" i="14"/>
  <c r="E12" i="14"/>
  <c r="K11" i="14"/>
  <c r="M11" i="14" s="1"/>
  <c r="J11" i="14"/>
  <c r="I11" i="14"/>
  <c r="H11" i="14"/>
  <c r="L11" i="14" s="1"/>
  <c r="E11" i="14"/>
  <c r="K10" i="14"/>
  <c r="J10" i="14"/>
  <c r="I10" i="14"/>
  <c r="M10" i="14" s="1"/>
  <c r="H10" i="14"/>
  <c r="E10" i="14"/>
  <c r="K9" i="14"/>
  <c r="J9" i="14"/>
  <c r="I9" i="14"/>
  <c r="H9" i="14"/>
  <c r="E9" i="14"/>
  <c r="K8" i="14"/>
  <c r="J8" i="14"/>
  <c r="I8" i="14"/>
  <c r="H8" i="14"/>
  <c r="E8" i="14"/>
  <c r="K7" i="14"/>
  <c r="J7" i="14"/>
  <c r="I7" i="14"/>
  <c r="H7" i="14"/>
  <c r="L7" i="14" s="1"/>
  <c r="E7" i="14"/>
  <c r="K6" i="14"/>
  <c r="J6" i="14"/>
  <c r="I6" i="14"/>
  <c r="H6" i="14"/>
  <c r="E6" i="14"/>
  <c r="L5" i="14"/>
  <c r="K5" i="14"/>
  <c r="J5" i="14"/>
  <c r="I5" i="14"/>
  <c r="H5" i="14"/>
  <c r="E5" i="14"/>
  <c r="K4" i="14"/>
  <c r="J4" i="14"/>
  <c r="L4" i="14" s="1"/>
  <c r="I4" i="14"/>
  <c r="H4" i="14"/>
  <c r="E4" i="14"/>
  <c r="K3" i="14"/>
  <c r="M3" i="14" s="1"/>
  <c r="J3" i="14"/>
  <c r="I3" i="14"/>
  <c r="H3" i="14"/>
  <c r="L3" i="14" s="1"/>
  <c r="E3" i="14"/>
  <c r="K2" i="14"/>
  <c r="J2" i="14"/>
  <c r="I2" i="14"/>
  <c r="H2" i="14"/>
  <c r="E2" i="14"/>
  <c r="K101" i="11"/>
  <c r="J101" i="11"/>
  <c r="I101" i="11"/>
  <c r="H101" i="11"/>
  <c r="E101" i="11"/>
  <c r="K100" i="11"/>
  <c r="J100" i="11"/>
  <c r="I100" i="11"/>
  <c r="H100" i="11"/>
  <c r="E100" i="11"/>
  <c r="K99" i="11"/>
  <c r="J99" i="11"/>
  <c r="I99" i="11"/>
  <c r="H99" i="11"/>
  <c r="E99" i="11"/>
  <c r="K98" i="11"/>
  <c r="J98" i="11"/>
  <c r="I98" i="11"/>
  <c r="H98" i="11"/>
  <c r="E98" i="11"/>
  <c r="K97" i="11"/>
  <c r="J97" i="11"/>
  <c r="L97" i="11" s="1"/>
  <c r="I97" i="11"/>
  <c r="H97" i="11"/>
  <c r="E97" i="11"/>
  <c r="K96" i="11"/>
  <c r="J96" i="11"/>
  <c r="L96" i="11" s="1"/>
  <c r="I96" i="11"/>
  <c r="M96" i="11" s="1"/>
  <c r="H96" i="11"/>
  <c r="E96" i="11"/>
  <c r="K95" i="11"/>
  <c r="J95" i="11"/>
  <c r="I95" i="11"/>
  <c r="H95" i="11"/>
  <c r="L95" i="11" s="1"/>
  <c r="E95" i="11"/>
  <c r="K94" i="11"/>
  <c r="J94" i="11"/>
  <c r="I94" i="11"/>
  <c r="H94" i="11"/>
  <c r="E94" i="11"/>
  <c r="K93" i="11"/>
  <c r="J93" i="11"/>
  <c r="I93" i="11"/>
  <c r="H93" i="11"/>
  <c r="E93" i="11"/>
  <c r="K92" i="11"/>
  <c r="J92" i="11"/>
  <c r="I92" i="11"/>
  <c r="H92" i="11"/>
  <c r="E92" i="11"/>
  <c r="K91" i="11"/>
  <c r="J91" i="11"/>
  <c r="I91" i="11"/>
  <c r="H91" i="11"/>
  <c r="E91" i="11"/>
  <c r="K90" i="11"/>
  <c r="J90" i="11"/>
  <c r="I90" i="11"/>
  <c r="M90" i="11" s="1"/>
  <c r="H90" i="11"/>
  <c r="E90" i="11"/>
  <c r="K89" i="11"/>
  <c r="J89" i="11"/>
  <c r="I89" i="11"/>
  <c r="H89" i="11"/>
  <c r="L89" i="11" s="1"/>
  <c r="E89" i="11"/>
  <c r="K88" i="11"/>
  <c r="J88" i="11"/>
  <c r="L88" i="11" s="1"/>
  <c r="I88" i="11"/>
  <c r="M88" i="11" s="1"/>
  <c r="H88" i="11"/>
  <c r="E88" i="11"/>
  <c r="K87" i="11"/>
  <c r="J87" i="11"/>
  <c r="I87" i="11"/>
  <c r="H87" i="11"/>
  <c r="L87" i="11" s="1"/>
  <c r="E87" i="11"/>
  <c r="M86" i="11"/>
  <c r="K86" i="11"/>
  <c r="J86" i="11"/>
  <c r="I86" i="11"/>
  <c r="H86" i="11"/>
  <c r="E86" i="11"/>
  <c r="K85" i="11"/>
  <c r="M85" i="11" s="1"/>
  <c r="J85" i="11"/>
  <c r="I85" i="11"/>
  <c r="H85" i="11"/>
  <c r="E85" i="11"/>
  <c r="K84" i="11"/>
  <c r="J84" i="11"/>
  <c r="I84" i="11"/>
  <c r="M84" i="11" s="1"/>
  <c r="H84" i="11"/>
  <c r="L84" i="11" s="1"/>
  <c r="E84" i="11"/>
  <c r="K83" i="11"/>
  <c r="J83" i="11"/>
  <c r="I83" i="11"/>
  <c r="H83" i="11"/>
  <c r="E83" i="11"/>
  <c r="K82" i="11"/>
  <c r="J82" i="11"/>
  <c r="I82" i="11"/>
  <c r="H82" i="11"/>
  <c r="E82" i="11"/>
  <c r="K81" i="11"/>
  <c r="J81" i="11"/>
  <c r="I81" i="11"/>
  <c r="H81" i="11"/>
  <c r="E81" i="11"/>
  <c r="K80" i="11"/>
  <c r="J80" i="11"/>
  <c r="I80" i="11"/>
  <c r="M80" i="11" s="1"/>
  <c r="H80" i="11"/>
  <c r="L80" i="11" s="1"/>
  <c r="E80" i="11"/>
  <c r="K79" i="11"/>
  <c r="J79" i="11"/>
  <c r="L79" i="11" s="1"/>
  <c r="I79" i="11"/>
  <c r="M79" i="11" s="1"/>
  <c r="H79" i="11"/>
  <c r="E79" i="11"/>
  <c r="K78" i="11"/>
  <c r="J78" i="11"/>
  <c r="I78" i="11"/>
  <c r="H78" i="11"/>
  <c r="E78" i="11"/>
  <c r="K77" i="11"/>
  <c r="J77" i="11"/>
  <c r="I77" i="11"/>
  <c r="H77" i="11"/>
  <c r="E77" i="11"/>
  <c r="K76" i="11"/>
  <c r="J76" i="11"/>
  <c r="I76" i="11"/>
  <c r="M76" i="11" s="1"/>
  <c r="H76" i="11"/>
  <c r="E76" i="11"/>
  <c r="K75" i="11"/>
  <c r="J75" i="11"/>
  <c r="I75" i="11"/>
  <c r="H75" i="11"/>
  <c r="L75" i="11" s="1"/>
  <c r="E75" i="11"/>
  <c r="K74" i="11"/>
  <c r="J74" i="11"/>
  <c r="I74" i="11"/>
  <c r="H74" i="11"/>
  <c r="E74" i="11"/>
  <c r="L73" i="11"/>
  <c r="K73" i="11"/>
  <c r="J73" i="11"/>
  <c r="I73" i="11"/>
  <c r="H73" i="11"/>
  <c r="E73" i="11"/>
  <c r="K72" i="11"/>
  <c r="J72" i="11"/>
  <c r="I72" i="11"/>
  <c r="H72" i="11"/>
  <c r="L72" i="11" s="1"/>
  <c r="E72" i="11"/>
  <c r="K71" i="11"/>
  <c r="J71" i="11"/>
  <c r="I71" i="11"/>
  <c r="H71" i="11"/>
  <c r="E71" i="11"/>
  <c r="K70" i="11"/>
  <c r="J70" i="11"/>
  <c r="I70" i="11"/>
  <c r="H70" i="11"/>
  <c r="E70" i="11"/>
  <c r="K69" i="11"/>
  <c r="J69" i="11"/>
  <c r="I69" i="11"/>
  <c r="H69" i="11"/>
  <c r="E69" i="11"/>
  <c r="K68" i="11"/>
  <c r="J68" i="11"/>
  <c r="I68" i="11"/>
  <c r="M68" i="11" s="1"/>
  <c r="H68" i="11"/>
  <c r="E68" i="11"/>
  <c r="K67" i="11"/>
  <c r="J67" i="11"/>
  <c r="I67" i="11"/>
  <c r="H67" i="11"/>
  <c r="E67" i="11"/>
  <c r="K66" i="11"/>
  <c r="J66" i="11"/>
  <c r="I66" i="11"/>
  <c r="H66" i="11"/>
  <c r="E66" i="11"/>
  <c r="K65" i="11"/>
  <c r="J65" i="11"/>
  <c r="I65" i="11"/>
  <c r="H65" i="11"/>
  <c r="L65" i="11" s="1"/>
  <c r="E65" i="11"/>
  <c r="K64" i="11"/>
  <c r="J64" i="11"/>
  <c r="L64" i="11" s="1"/>
  <c r="I64" i="11"/>
  <c r="H64" i="11"/>
  <c r="E64" i="11"/>
  <c r="K63" i="11"/>
  <c r="J63" i="11"/>
  <c r="I63" i="11"/>
  <c r="H63" i="11"/>
  <c r="E63" i="11"/>
  <c r="K62" i="11"/>
  <c r="J62" i="11"/>
  <c r="I62" i="11"/>
  <c r="H62" i="11"/>
  <c r="E62" i="11"/>
  <c r="K61" i="11"/>
  <c r="M61" i="11" s="1"/>
  <c r="J61" i="11"/>
  <c r="I61" i="11"/>
  <c r="H61" i="11"/>
  <c r="L61" i="11" s="1"/>
  <c r="E61" i="11"/>
  <c r="K60" i="11"/>
  <c r="J60" i="11"/>
  <c r="I60" i="11"/>
  <c r="H60" i="11"/>
  <c r="E60" i="11"/>
  <c r="K59" i="11"/>
  <c r="J59" i="11"/>
  <c r="I59" i="11"/>
  <c r="H59" i="11"/>
  <c r="E59" i="11"/>
  <c r="K58" i="11"/>
  <c r="J58" i="11"/>
  <c r="I58" i="11"/>
  <c r="H58" i="11"/>
  <c r="E58" i="11"/>
  <c r="K57" i="11"/>
  <c r="J57" i="11"/>
  <c r="I57" i="11"/>
  <c r="H57" i="11"/>
  <c r="E57" i="11"/>
  <c r="K56" i="11"/>
  <c r="J56" i="11"/>
  <c r="I56" i="11"/>
  <c r="H56" i="11"/>
  <c r="E56" i="11"/>
  <c r="K55" i="11"/>
  <c r="J55" i="11"/>
  <c r="I55" i="11"/>
  <c r="H55" i="11"/>
  <c r="L55" i="11" s="1"/>
  <c r="E55" i="11"/>
  <c r="M54" i="11"/>
  <c r="K54" i="11"/>
  <c r="J54" i="11"/>
  <c r="I54" i="11"/>
  <c r="H54" i="11"/>
  <c r="E54" i="11"/>
  <c r="K53" i="11"/>
  <c r="M53" i="11" s="1"/>
  <c r="J53" i="11"/>
  <c r="I53" i="11"/>
  <c r="H53" i="11"/>
  <c r="E53" i="11"/>
  <c r="K52" i="11"/>
  <c r="J52" i="11"/>
  <c r="I52" i="11"/>
  <c r="M52" i="11" s="1"/>
  <c r="H52" i="11"/>
  <c r="L52" i="11" s="1"/>
  <c r="E52" i="11"/>
  <c r="K51" i="11"/>
  <c r="J51" i="11"/>
  <c r="I51" i="11"/>
  <c r="H51" i="11"/>
  <c r="E51" i="11"/>
  <c r="K50" i="11"/>
  <c r="J50" i="11"/>
  <c r="I50" i="11"/>
  <c r="H50" i="11"/>
  <c r="E50" i="11"/>
  <c r="K49" i="11"/>
  <c r="J49" i="11"/>
  <c r="I49" i="11"/>
  <c r="H49" i="11"/>
  <c r="E49" i="11"/>
  <c r="K48" i="11"/>
  <c r="J48" i="11"/>
  <c r="I48" i="11"/>
  <c r="H48" i="11"/>
  <c r="L48" i="11" s="1"/>
  <c r="E48" i="11"/>
  <c r="K47" i="11"/>
  <c r="J47" i="11"/>
  <c r="L47" i="11" s="1"/>
  <c r="I47" i="11"/>
  <c r="M47" i="11" s="1"/>
  <c r="H47" i="11"/>
  <c r="E47" i="11"/>
  <c r="K46" i="11"/>
  <c r="J46" i="11"/>
  <c r="L46" i="11" s="1"/>
  <c r="I46" i="11"/>
  <c r="H46" i="11"/>
  <c r="E46" i="11"/>
  <c r="K45" i="11"/>
  <c r="J45" i="11"/>
  <c r="I45" i="11"/>
  <c r="H45" i="11"/>
  <c r="E45" i="11"/>
  <c r="K44" i="11"/>
  <c r="J44" i="11"/>
  <c r="I44" i="11"/>
  <c r="M44" i="11" s="1"/>
  <c r="H44" i="11"/>
  <c r="L44" i="11" s="1"/>
  <c r="E44" i="11"/>
  <c r="K43" i="11"/>
  <c r="J43" i="11"/>
  <c r="I43" i="11"/>
  <c r="H43" i="11"/>
  <c r="E43" i="11"/>
  <c r="K42" i="11"/>
  <c r="J42" i="11"/>
  <c r="I42" i="11"/>
  <c r="M42" i="11" s="1"/>
  <c r="H42" i="11"/>
  <c r="L42" i="11" s="1"/>
  <c r="E42" i="11"/>
  <c r="K41" i="11"/>
  <c r="J41" i="11"/>
  <c r="I41" i="11"/>
  <c r="H41" i="11"/>
  <c r="E41" i="11"/>
  <c r="K40" i="11"/>
  <c r="J40" i="11"/>
  <c r="I40" i="11"/>
  <c r="H40" i="11"/>
  <c r="E40" i="11"/>
  <c r="K39" i="11"/>
  <c r="J39" i="11"/>
  <c r="I39" i="11"/>
  <c r="M39" i="11" s="1"/>
  <c r="H39" i="11"/>
  <c r="E39" i="11"/>
  <c r="K38" i="11"/>
  <c r="J38" i="11"/>
  <c r="I38" i="11"/>
  <c r="H38" i="11"/>
  <c r="E38" i="11"/>
  <c r="K37" i="11"/>
  <c r="J37" i="11"/>
  <c r="I37" i="11"/>
  <c r="H37" i="11"/>
  <c r="L37" i="11" s="1"/>
  <c r="E37" i="11"/>
  <c r="K36" i="11"/>
  <c r="J36" i="11"/>
  <c r="L36" i="11" s="1"/>
  <c r="I36" i="11"/>
  <c r="H36" i="11"/>
  <c r="E36" i="11"/>
  <c r="K35" i="11"/>
  <c r="M35" i="11" s="1"/>
  <c r="J35" i="11"/>
  <c r="I35" i="11"/>
  <c r="H35" i="11"/>
  <c r="E35" i="11"/>
  <c r="K34" i="11"/>
  <c r="J34" i="11"/>
  <c r="I34" i="11"/>
  <c r="M34" i="11" s="1"/>
  <c r="H34" i="11"/>
  <c r="E34" i="11"/>
  <c r="K33" i="11"/>
  <c r="J33" i="11"/>
  <c r="I33" i="11"/>
  <c r="H33" i="11"/>
  <c r="E33" i="11"/>
  <c r="K32" i="11"/>
  <c r="M32" i="11" s="1"/>
  <c r="J32" i="11"/>
  <c r="I32" i="11"/>
  <c r="H32" i="11"/>
  <c r="E32" i="11"/>
  <c r="K31" i="11"/>
  <c r="J31" i="11"/>
  <c r="I31" i="11"/>
  <c r="M31" i="11" s="1"/>
  <c r="H31" i="11"/>
  <c r="E31" i="11"/>
  <c r="K30" i="11"/>
  <c r="J30" i="11"/>
  <c r="I30" i="11"/>
  <c r="H30" i="11"/>
  <c r="E30" i="11"/>
  <c r="K29" i="11"/>
  <c r="J29" i="11"/>
  <c r="I29" i="11"/>
  <c r="H29" i="11"/>
  <c r="L29" i="11" s="1"/>
  <c r="E29" i="11"/>
  <c r="K28" i="11"/>
  <c r="J28" i="11"/>
  <c r="I28" i="11"/>
  <c r="M28" i="11" s="1"/>
  <c r="H28" i="11"/>
  <c r="E28" i="11"/>
  <c r="K27" i="11"/>
  <c r="J27" i="11"/>
  <c r="I27" i="11"/>
  <c r="H27" i="11"/>
  <c r="E27" i="11"/>
  <c r="K26" i="11"/>
  <c r="M26" i="11" s="1"/>
  <c r="J26" i="11"/>
  <c r="I26" i="11"/>
  <c r="H26" i="11"/>
  <c r="E26" i="11"/>
  <c r="K25" i="11"/>
  <c r="J25" i="11"/>
  <c r="I25" i="11"/>
  <c r="M25" i="11" s="1"/>
  <c r="H25" i="11"/>
  <c r="L25" i="11" s="1"/>
  <c r="E25" i="11"/>
  <c r="K24" i="11"/>
  <c r="M24" i="11" s="1"/>
  <c r="J24" i="11"/>
  <c r="I24" i="11"/>
  <c r="H24" i="11"/>
  <c r="E24" i="11"/>
  <c r="K23" i="11"/>
  <c r="J23" i="11"/>
  <c r="I23" i="11"/>
  <c r="H23" i="11"/>
  <c r="L23" i="11" s="1"/>
  <c r="E23" i="11"/>
  <c r="K22" i="11"/>
  <c r="J22" i="11"/>
  <c r="I22" i="11"/>
  <c r="H22" i="11"/>
  <c r="E22" i="11"/>
  <c r="K21" i="11"/>
  <c r="M21" i="11" s="1"/>
  <c r="J21" i="11"/>
  <c r="I21" i="11"/>
  <c r="H21" i="11"/>
  <c r="E21" i="11"/>
  <c r="K20" i="11"/>
  <c r="J20" i="11"/>
  <c r="I20" i="11"/>
  <c r="M20" i="11" s="1"/>
  <c r="H20" i="11"/>
  <c r="E20" i="11"/>
  <c r="K19" i="11"/>
  <c r="J19" i="11"/>
  <c r="I19" i="11"/>
  <c r="H19" i="11"/>
  <c r="L19" i="11" s="1"/>
  <c r="E19" i="11"/>
  <c r="M18" i="11"/>
  <c r="K18" i="11"/>
  <c r="J18" i="11"/>
  <c r="I18" i="11"/>
  <c r="H18" i="11"/>
  <c r="E18" i="11"/>
  <c r="K17" i="11"/>
  <c r="J17" i="11"/>
  <c r="L17" i="11" s="1"/>
  <c r="I17" i="11"/>
  <c r="M17" i="11" s="1"/>
  <c r="H17" i="11"/>
  <c r="E17" i="11"/>
  <c r="K16" i="11"/>
  <c r="J16" i="11"/>
  <c r="I16" i="11"/>
  <c r="H16" i="11"/>
  <c r="E16" i="11"/>
  <c r="K15" i="11"/>
  <c r="J15" i="11"/>
  <c r="I15" i="11"/>
  <c r="H15" i="11"/>
  <c r="E15" i="11"/>
  <c r="K14" i="11"/>
  <c r="J14" i="11"/>
  <c r="I14" i="11"/>
  <c r="M14" i="11" s="1"/>
  <c r="H14" i="11"/>
  <c r="E14" i="11"/>
  <c r="K13" i="11"/>
  <c r="M13" i="11" s="1"/>
  <c r="J13" i="11"/>
  <c r="I13" i="11"/>
  <c r="H13" i="11"/>
  <c r="E13" i="11"/>
  <c r="K12" i="11"/>
  <c r="J12" i="11"/>
  <c r="I12" i="11"/>
  <c r="M12" i="11" s="1"/>
  <c r="H12" i="11"/>
  <c r="L12" i="11" s="1"/>
  <c r="E12" i="11"/>
  <c r="K11" i="11"/>
  <c r="J11" i="11"/>
  <c r="I11" i="11"/>
  <c r="M11" i="11" s="1"/>
  <c r="H11" i="11"/>
  <c r="L11" i="11" s="1"/>
  <c r="E11" i="11"/>
  <c r="K10" i="11"/>
  <c r="J10" i="11"/>
  <c r="I10" i="11"/>
  <c r="H10" i="11"/>
  <c r="E10" i="11"/>
  <c r="K9" i="11"/>
  <c r="J9" i="11"/>
  <c r="L9" i="11" s="1"/>
  <c r="I9" i="11"/>
  <c r="H9" i="11"/>
  <c r="E9" i="11"/>
  <c r="K8" i="11"/>
  <c r="J8" i="11"/>
  <c r="I8" i="11"/>
  <c r="H8" i="11"/>
  <c r="E8" i="11"/>
  <c r="K7" i="11"/>
  <c r="J7" i="11"/>
  <c r="I7" i="11"/>
  <c r="H7" i="11"/>
  <c r="E7" i="11"/>
  <c r="K6" i="11"/>
  <c r="J6" i="11"/>
  <c r="L6" i="11" s="1"/>
  <c r="I6" i="11"/>
  <c r="H6" i="11"/>
  <c r="E6" i="11"/>
  <c r="K5" i="11"/>
  <c r="J5" i="11"/>
  <c r="I5" i="11"/>
  <c r="H5" i="11"/>
  <c r="E5" i="11"/>
  <c r="K4" i="11"/>
  <c r="J4" i="11"/>
  <c r="I4" i="11"/>
  <c r="M4" i="11" s="1"/>
  <c r="H4" i="11"/>
  <c r="E4" i="11"/>
  <c r="K3" i="11"/>
  <c r="M3" i="11" s="1"/>
  <c r="J3" i="11"/>
  <c r="I3" i="11"/>
  <c r="H3" i="11"/>
  <c r="L3" i="11" s="1"/>
  <c r="E3" i="11"/>
  <c r="K2" i="11"/>
  <c r="J2" i="11"/>
  <c r="I2" i="11"/>
  <c r="H2" i="11"/>
  <c r="E2" i="11"/>
  <c r="M8" i="35" l="1"/>
  <c r="M26" i="35"/>
  <c r="M34" i="35"/>
  <c r="M46" i="35"/>
  <c r="M57" i="35"/>
  <c r="M66" i="35"/>
  <c r="M81" i="35"/>
  <c r="M23" i="35"/>
  <c r="M31" i="35"/>
  <c r="M39" i="35"/>
  <c r="M54" i="35"/>
  <c r="M78" i="35"/>
  <c r="M25" i="35"/>
  <c r="M33" i="35"/>
  <c r="M65" i="35"/>
  <c r="M80" i="35"/>
  <c r="M16" i="35"/>
  <c r="M38" i="35"/>
  <c r="M41" i="35"/>
  <c r="M50" i="35"/>
  <c r="M62" i="35"/>
  <c r="M73" i="35"/>
  <c r="M97" i="35"/>
  <c r="K1" i="35"/>
  <c r="M27" i="35"/>
  <c r="M35" i="35"/>
  <c r="M70" i="35"/>
  <c r="M82" i="35"/>
  <c r="M94" i="35"/>
  <c r="M64" i="35"/>
  <c r="L9" i="35"/>
  <c r="L16" i="35"/>
  <c r="L19" i="35"/>
  <c r="L33" i="35"/>
  <c r="L45" i="35"/>
  <c r="L71" i="35"/>
  <c r="L83" i="35"/>
  <c r="L86" i="35"/>
  <c r="L95" i="35"/>
  <c r="L6" i="35"/>
  <c r="L30" i="35"/>
  <c r="L53" i="35"/>
  <c r="L65" i="35"/>
  <c r="L77" i="35"/>
  <c r="L82" i="35"/>
  <c r="L91" i="35"/>
  <c r="L94" i="35"/>
  <c r="L29" i="35"/>
  <c r="L37" i="35"/>
  <c r="L40" i="35"/>
  <c r="L55" i="35"/>
  <c r="L61" i="35"/>
  <c r="L79" i="35"/>
  <c r="L17" i="35"/>
  <c r="L20" i="35"/>
  <c r="L49" i="35"/>
  <c r="L69" i="35"/>
  <c r="L87" i="35"/>
  <c r="L93" i="35"/>
  <c r="L3" i="35"/>
  <c r="L10" i="35"/>
  <c r="L14" i="35"/>
  <c r="L66" i="35"/>
  <c r="L81" i="35"/>
  <c r="H1" i="35"/>
  <c r="M11" i="35"/>
  <c r="M22" i="35"/>
  <c r="L7" i="35"/>
  <c r="L34" i="35"/>
  <c r="M47" i="35"/>
  <c r="L56" i="35"/>
  <c r="M63" i="35"/>
  <c r="L72" i="35"/>
  <c r="M79" i="35"/>
  <c r="L88" i="35"/>
  <c r="M95" i="35"/>
  <c r="F70" i="35"/>
  <c r="L31" i="35"/>
  <c r="L2" i="35"/>
  <c r="M6" i="35"/>
  <c r="L96" i="35"/>
  <c r="L101" i="32"/>
  <c r="L100" i="32"/>
  <c r="M17" i="32"/>
  <c r="M23" i="32"/>
  <c r="M26" i="32"/>
  <c r="M35" i="32"/>
  <c r="M46" i="32"/>
  <c r="M63" i="32"/>
  <c r="M71" i="32"/>
  <c r="M14" i="32"/>
  <c r="M40" i="32"/>
  <c r="M79" i="32"/>
  <c r="M2" i="32"/>
  <c r="M19" i="32"/>
  <c r="M28" i="32"/>
  <c r="M37" i="32"/>
  <c r="M51" i="32"/>
  <c r="M76" i="32"/>
  <c r="M87" i="32"/>
  <c r="M95" i="32"/>
  <c r="M45" i="32"/>
  <c r="K1" i="32"/>
  <c r="M4" i="32"/>
  <c r="M7" i="32"/>
  <c r="M21" i="32"/>
  <c r="M31" i="32"/>
  <c r="M39" i="32"/>
  <c r="M56" i="32"/>
  <c r="M67" i="32"/>
  <c r="M18" i="32"/>
  <c r="M27" i="32"/>
  <c r="M36" i="32"/>
  <c r="M64" i="32"/>
  <c r="M72" i="32"/>
  <c r="M75" i="32"/>
  <c r="J1" i="32"/>
  <c r="L10" i="32"/>
  <c r="L32" i="32"/>
  <c r="L56" i="32"/>
  <c r="L59" i="32"/>
  <c r="L7" i="32"/>
  <c r="L13" i="32"/>
  <c r="L19" i="32"/>
  <c r="L49" i="32"/>
  <c r="L67" i="32"/>
  <c r="L84" i="32"/>
  <c r="L92" i="32"/>
  <c r="L98" i="32"/>
  <c r="L16" i="32"/>
  <c r="L34" i="32"/>
  <c r="L37" i="32"/>
  <c r="L64" i="32"/>
  <c r="L89" i="32"/>
  <c r="L21" i="32"/>
  <c r="L31" i="32"/>
  <c r="L51" i="32"/>
  <c r="L58" i="32"/>
  <c r="L61" i="32"/>
  <c r="L69" i="32"/>
  <c r="L75" i="32"/>
  <c r="L80" i="32"/>
  <c r="L83" i="32"/>
  <c r="L91" i="32"/>
  <c r="L11" i="32"/>
  <c r="L24" i="32"/>
  <c r="L30" i="32"/>
  <c r="L60" i="32"/>
  <c r="L77" i="32"/>
  <c r="L88" i="32"/>
  <c r="L8" i="32"/>
  <c r="L20" i="32"/>
  <c r="L50" i="32"/>
  <c r="L85" i="32"/>
  <c r="L93" i="32"/>
  <c r="L99" i="32"/>
  <c r="M8" i="32"/>
  <c r="L62" i="32"/>
  <c r="M93" i="32"/>
  <c r="L17" i="32"/>
  <c r="M32" i="32"/>
  <c r="L86" i="32"/>
  <c r="L95" i="32"/>
  <c r="F10" i="32"/>
  <c r="M86" i="32"/>
  <c r="M13" i="32"/>
  <c r="M24" i="32"/>
  <c r="M101" i="32"/>
  <c r="L9" i="32"/>
  <c r="M61" i="32"/>
  <c r="L94" i="32"/>
  <c r="M16" i="32"/>
  <c r="M85" i="32"/>
  <c r="M94" i="32"/>
  <c r="L101" i="29"/>
  <c r="M101" i="29"/>
  <c r="M86" i="29"/>
  <c r="M92" i="29"/>
  <c r="M95" i="29"/>
  <c r="M3" i="29"/>
  <c r="M20" i="29"/>
  <c r="M37" i="29"/>
  <c r="M68" i="29"/>
  <c r="M83" i="29"/>
  <c r="M100" i="29"/>
  <c r="M53" i="29"/>
  <c r="M11" i="29"/>
  <c r="M31" i="29"/>
  <c r="M70" i="29"/>
  <c r="M76" i="29"/>
  <c r="M79" i="29"/>
  <c r="M85" i="29"/>
  <c r="M4" i="29"/>
  <c r="M30" i="29"/>
  <c r="M69" i="29"/>
  <c r="M84" i="29"/>
  <c r="L9" i="29"/>
  <c r="L29" i="29"/>
  <c r="L32" i="29"/>
  <c r="L35" i="29"/>
  <c r="L46" i="29"/>
  <c r="L97" i="29"/>
  <c r="L5" i="29"/>
  <c r="L14" i="29"/>
  <c r="L26" i="29"/>
  <c r="L85" i="29"/>
  <c r="L11" i="29"/>
  <c r="L37" i="29"/>
  <c r="L40" i="29"/>
  <c r="L48" i="29"/>
  <c r="L51" i="29"/>
  <c r="L60" i="29"/>
  <c r="L63" i="29"/>
  <c r="L69" i="29"/>
  <c r="L78" i="29"/>
  <c r="L19" i="29"/>
  <c r="L28" i="29"/>
  <c r="L45" i="29"/>
  <c r="L87" i="29"/>
  <c r="L93" i="29"/>
  <c r="L99" i="29"/>
  <c r="L13" i="29"/>
  <c r="L16" i="29"/>
  <c r="L22" i="29"/>
  <c r="L62" i="29"/>
  <c r="L30" i="29"/>
  <c r="L33" i="29"/>
  <c r="L39" i="29"/>
  <c r="L47" i="29"/>
  <c r="L50" i="29"/>
  <c r="L56" i="29"/>
  <c r="L77" i="29"/>
  <c r="L10" i="29"/>
  <c r="F47" i="29"/>
  <c r="F10" i="29"/>
  <c r="F46" i="29"/>
  <c r="F96" i="29"/>
  <c r="F16" i="29"/>
  <c r="M23" i="29"/>
  <c r="M33" i="29"/>
  <c r="L36" i="29"/>
  <c r="M40" i="29"/>
  <c r="M64" i="29"/>
  <c r="L90" i="29"/>
  <c r="M15" i="29"/>
  <c r="L57" i="29"/>
  <c r="M80" i="29"/>
  <c r="G17" i="29"/>
  <c r="M96" i="29"/>
  <c r="F93" i="29"/>
  <c r="M7" i="29"/>
  <c r="L25" i="29"/>
  <c r="M32" i="29"/>
  <c r="M73" i="29"/>
  <c r="L100" i="26"/>
  <c r="J1" i="26"/>
  <c r="M17" i="26"/>
  <c r="M80" i="26"/>
  <c r="M94" i="26"/>
  <c r="M10" i="26"/>
  <c r="M22" i="26"/>
  <c r="M36" i="26"/>
  <c r="M47" i="26"/>
  <c r="M77" i="26"/>
  <c r="M99" i="26"/>
  <c r="M33" i="26"/>
  <c r="M44" i="26"/>
  <c r="M52" i="26"/>
  <c r="M74" i="26"/>
  <c r="M82" i="26"/>
  <c r="M96" i="26"/>
  <c r="M24" i="26"/>
  <c r="M30" i="26"/>
  <c r="M41" i="26"/>
  <c r="M49" i="26"/>
  <c r="M57" i="26"/>
  <c r="M90" i="26"/>
  <c r="M9" i="26"/>
  <c r="M18" i="26"/>
  <c r="M21" i="26"/>
  <c r="M35" i="26"/>
  <c r="M38" i="26"/>
  <c r="M46" i="26"/>
  <c r="M54" i="26"/>
  <c r="M65" i="26"/>
  <c r="M98" i="26"/>
  <c r="L9" i="26"/>
  <c r="L27" i="26"/>
  <c r="L30" i="26"/>
  <c r="L41" i="26"/>
  <c r="L52" i="26"/>
  <c r="L60" i="26"/>
  <c r="L63" i="26"/>
  <c r="L91" i="26"/>
  <c r="L94" i="26"/>
  <c r="L6" i="26"/>
  <c r="L18" i="26"/>
  <c r="L35" i="26"/>
  <c r="L38" i="26"/>
  <c r="L57" i="26"/>
  <c r="L74" i="26"/>
  <c r="L99" i="26"/>
  <c r="L23" i="26"/>
  <c r="L40" i="26"/>
  <c r="L90" i="26"/>
  <c r="L17" i="26"/>
  <c r="L20" i="26"/>
  <c r="L34" i="26"/>
  <c r="L45" i="26"/>
  <c r="L56" i="26"/>
  <c r="L67" i="26"/>
  <c r="L73" i="26"/>
  <c r="L84" i="26"/>
  <c r="L87" i="26"/>
  <c r="L98" i="26"/>
  <c r="L10" i="26"/>
  <c r="L14" i="26"/>
  <c r="L25" i="26"/>
  <c r="L31" i="26"/>
  <c r="L42" i="26"/>
  <c r="L53" i="26"/>
  <c r="L81" i="26"/>
  <c r="L92" i="26"/>
  <c r="L95" i="26"/>
  <c r="F5" i="26"/>
  <c r="L21" i="26"/>
  <c r="M63" i="26"/>
  <c r="L80" i="26"/>
  <c r="M95" i="26"/>
  <c r="F4" i="26"/>
  <c r="L13" i="26"/>
  <c r="M68" i="26"/>
  <c r="L85" i="26"/>
  <c r="M100" i="26"/>
  <c r="L88" i="26"/>
  <c r="F92" i="26"/>
  <c r="G27" i="26"/>
  <c r="L29" i="26"/>
  <c r="M76" i="26"/>
  <c r="M12" i="26"/>
  <c r="M20" i="26"/>
  <c r="L64" i="26"/>
  <c r="M79" i="26"/>
  <c r="I1" i="26"/>
  <c r="M84" i="26"/>
  <c r="L101" i="26"/>
  <c r="L101" i="23"/>
  <c r="M101" i="23"/>
  <c r="M21" i="23"/>
  <c r="M41" i="23"/>
  <c r="M44" i="23"/>
  <c r="M50" i="23"/>
  <c r="M53" i="23"/>
  <c r="M59" i="23"/>
  <c r="M83" i="23"/>
  <c r="M93" i="23"/>
  <c r="M96" i="23"/>
  <c r="M99" i="23"/>
  <c r="M12" i="23"/>
  <c r="M18" i="23"/>
  <c r="M29" i="23"/>
  <c r="M35" i="23"/>
  <c r="M2" i="23"/>
  <c r="M25" i="23"/>
  <c r="M45" i="23"/>
  <c r="M57" i="23"/>
  <c r="M60" i="23"/>
  <c r="M91" i="23"/>
  <c r="M13" i="23"/>
  <c r="M19" i="23"/>
  <c r="M36" i="23"/>
  <c r="M42" i="23"/>
  <c r="M51" i="23"/>
  <c r="M71" i="23"/>
  <c r="M74" i="23"/>
  <c r="M77" i="23"/>
  <c r="M80" i="23"/>
  <c r="M87" i="23"/>
  <c r="L3" i="23"/>
  <c r="L6" i="23"/>
  <c r="L12" i="23"/>
  <c r="L21" i="23"/>
  <c r="L27" i="23"/>
  <c r="L36" i="23"/>
  <c r="L42" i="23"/>
  <c r="L51" i="23"/>
  <c r="L81" i="23"/>
  <c r="L88" i="23"/>
  <c r="L62" i="23"/>
  <c r="L84" i="23"/>
  <c r="L94" i="23"/>
  <c r="L100" i="23"/>
  <c r="L46" i="23"/>
  <c r="L49" i="23"/>
  <c r="L61" i="23"/>
  <c r="L76" i="23"/>
  <c r="L79" i="23"/>
  <c r="L86" i="23"/>
  <c r="L93" i="23"/>
  <c r="J1" i="23"/>
  <c r="L4" i="23"/>
  <c r="L13" i="23"/>
  <c r="L22" i="23"/>
  <c r="L28" i="23"/>
  <c r="L37" i="23"/>
  <c r="L43" i="23"/>
  <c r="L52" i="23"/>
  <c r="L58" i="23"/>
  <c r="L69" i="23"/>
  <c r="L89" i="23"/>
  <c r="F101" i="23"/>
  <c r="F36" i="23"/>
  <c r="M7" i="23"/>
  <c r="L16" i="23"/>
  <c r="M23" i="23"/>
  <c r="L32" i="23"/>
  <c r="M39" i="23"/>
  <c r="L48" i="23"/>
  <c r="M55" i="23"/>
  <c r="M65" i="23"/>
  <c r="H1" i="23"/>
  <c r="G87" i="23"/>
  <c r="F54" i="23"/>
  <c r="G84" i="23"/>
  <c r="L8" i="23"/>
  <c r="M15" i="23"/>
  <c r="L24" i="23"/>
  <c r="M31" i="23"/>
  <c r="L40" i="23"/>
  <c r="M47" i="23"/>
  <c r="L56" i="23"/>
  <c r="L66" i="23"/>
  <c r="L2" i="23"/>
  <c r="I1" i="23"/>
  <c r="M101" i="20"/>
  <c r="M45" i="20"/>
  <c r="M48" i="20"/>
  <c r="M68" i="20"/>
  <c r="M79" i="20"/>
  <c r="M82" i="20"/>
  <c r="M91" i="20"/>
  <c r="M99" i="20"/>
  <c r="M24" i="20"/>
  <c r="M42" i="20"/>
  <c r="M59" i="20"/>
  <c r="M96" i="20"/>
  <c r="M32" i="20"/>
  <c r="M38" i="20"/>
  <c r="M53" i="20"/>
  <c r="M70" i="20"/>
  <c r="M93" i="20"/>
  <c r="M8" i="20"/>
  <c r="M26" i="20"/>
  <c r="M44" i="20"/>
  <c r="M61" i="20"/>
  <c r="M64" i="20"/>
  <c r="M78" i="20"/>
  <c r="M11" i="20"/>
  <c r="M23" i="20"/>
  <c r="M95" i="20"/>
  <c r="M25" i="20"/>
  <c r="M28" i="20"/>
  <c r="M43" i="20"/>
  <c r="M60" i="20"/>
  <c r="M77" i="20"/>
  <c r="L70" i="20"/>
  <c r="L73" i="20"/>
  <c r="L84" i="20"/>
  <c r="L93" i="20"/>
  <c r="L2" i="20"/>
  <c r="L25" i="20"/>
  <c r="L46" i="20"/>
  <c r="L49" i="20"/>
  <c r="L64" i="20"/>
  <c r="L78" i="20"/>
  <c r="L101" i="20"/>
  <c r="L10" i="20"/>
  <c r="L13" i="20"/>
  <c r="L22" i="20"/>
  <c r="L52" i="20"/>
  <c r="L55" i="20"/>
  <c r="L72" i="20"/>
  <c r="L86" i="20"/>
  <c r="L95" i="20"/>
  <c r="L9" i="20"/>
  <c r="L33" i="20"/>
  <c r="L39" i="20"/>
  <c r="L63" i="20"/>
  <c r="L66" i="20"/>
  <c r="L69" i="20"/>
  <c r="L80" i="20"/>
  <c r="L92" i="20"/>
  <c r="L6" i="20"/>
  <c r="L18" i="20"/>
  <c r="L24" i="20"/>
  <c r="L27" i="20"/>
  <c r="L48" i="20"/>
  <c r="L57" i="20"/>
  <c r="L100" i="20"/>
  <c r="L21" i="20"/>
  <c r="L35" i="20"/>
  <c r="L54" i="20"/>
  <c r="L71" i="20"/>
  <c r="L85" i="20"/>
  <c r="L88" i="20"/>
  <c r="L94" i="20"/>
  <c r="L97" i="20"/>
  <c r="M22" i="20"/>
  <c r="L28" i="20"/>
  <c r="L42" i="20"/>
  <c r="M66" i="20"/>
  <c r="L90" i="20"/>
  <c r="L31" i="20"/>
  <c r="L59" i="20"/>
  <c r="M73" i="20"/>
  <c r="L83" i="20"/>
  <c r="M90" i="20"/>
  <c r="L99" i="20"/>
  <c r="F70" i="20"/>
  <c r="M14" i="20"/>
  <c r="F34" i="20"/>
  <c r="L58" i="20"/>
  <c r="L82" i="20"/>
  <c r="M89" i="20"/>
  <c r="G9" i="20"/>
  <c r="F86" i="20"/>
  <c r="L12" i="20"/>
  <c r="M50" i="20"/>
  <c r="L91" i="20"/>
  <c r="L101" i="17"/>
  <c r="M101" i="17"/>
  <c r="M100" i="17"/>
  <c r="L24" i="17"/>
  <c r="L44" i="17"/>
  <c r="L47" i="17"/>
  <c r="L64" i="17"/>
  <c r="L67" i="17"/>
  <c r="L93" i="17"/>
  <c r="L96" i="17"/>
  <c r="L99" i="17"/>
  <c r="L21" i="17"/>
  <c r="L35" i="17"/>
  <c r="L52" i="17"/>
  <c r="L55" i="17"/>
  <c r="L78" i="17"/>
  <c r="L87" i="17"/>
  <c r="L43" i="17"/>
  <c r="L46" i="17"/>
  <c r="L60" i="17"/>
  <c r="L63" i="17"/>
  <c r="L66" i="17"/>
  <c r="L80" i="17"/>
  <c r="L89" i="17"/>
  <c r="L95" i="17"/>
  <c r="L98" i="17"/>
  <c r="L20" i="17"/>
  <c r="L28" i="17"/>
  <c r="L34" i="17"/>
  <c r="L40" i="17"/>
  <c r="L51" i="17"/>
  <c r="L77" i="17"/>
  <c r="L83" i="17"/>
  <c r="L86" i="17"/>
  <c r="L3" i="17"/>
  <c r="L11" i="17"/>
  <c r="L25" i="17"/>
  <c r="L94" i="17"/>
  <c r="L8" i="17"/>
  <c r="L22" i="17"/>
  <c r="L36" i="17"/>
  <c r="L42" i="17"/>
  <c r="L56" i="17"/>
  <c r="L59" i="17"/>
  <c r="L62" i="17"/>
  <c r="L79" i="17"/>
  <c r="L82" i="17"/>
  <c r="L85" i="17"/>
  <c r="L88" i="17"/>
  <c r="L50" i="17"/>
  <c r="M8" i="17"/>
  <c r="M34" i="17"/>
  <c r="M37" i="17"/>
  <c r="M40" i="17"/>
  <c r="M51" i="17"/>
  <c r="M74" i="17"/>
  <c r="M2" i="17"/>
  <c r="M16" i="17"/>
  <c r="M19" i="17"/>
  <c r="M48" i="17"/>
  <c r="M68" i="17"/>
  <c r="M71" i="17"/>
  <c r="M89" i="17"/>
  <c r="M10" i="17"/>
  <c r="M42" i="17"/>
  <c r="M45" i="17"/>
  <c r="M53" i="17"/>
  <c r="M56" i="17"/>
  <c r="M62" i="17"/>
  <c r="M65" i="17"/>
  <c r="M86" i="17"/>
  <c r="M7" i="17"/>
  <c r="M24" i="17"/>
  <c r="M33" i="17"/>
  <c r="M39" i="17"/>
  <c r="M50" i="17"/>
  <c r="M70" i="17"/>
  <c r="M73" i="17"/>
  <c r="M76" i="17"/>
  <c r="M98" i="17"/>
  <c r="M15" i="17"/>
  <c r="M47" i="17"/>
  <c r="M67" i="17"/>
  <c r="M3" i="17"/>
  <c r="M23" i="17"/>
  <c r="M49" i="17"/>
  <c r="G1" i="17"/>
  <c r="H1" i="17"/>
  <c r="F2" i="17"/>
  <c r="L15" i="17"/>
  <c r="M22" i="17"/>
  <c r="L75" i="17"/>
  <c r="M96" i="17"/>
  <c r="M5" i="17"/>
  <c r="L33" i="17"/>
  <c r="L49" i="17"/>
  <c r="L65" i="17"/>
  <c r="F85" i="17"/>
  <c r="M30" i="17"/>
  <c r="L91" i="17"/>
  <c r="L14" i="17"/>
  <c r="L45" i="17"/>
  <c r="L23" i="17"/>
  <c r="L84" i="17"/>
  <c r="L57" i="17"/>
  <c r="L73" i="17"/>
  <c r="M101" i="14"/>
  <c r="M4" i="14"/>
  <c r="M7" i="14"/>
  <c r="M13" i="14"/>
  <c r="M36" i="14"/>
  <c r="M39" i="14"/>
  <c r="M42" i="14"/>
  <c r="M51" i="14"/>
  <c r="M63" i="14"/>
  <c r="M66" i="14"/>
  <c r="M69" i="14"/>
  <c r="M72" i="14"/>
  <c r="M78" i="14"/>
  <c r="M24" i="14"/>
  <c r="M30" i="14"/>
  <c r="M96" i="14"/>
  <c r="M9" i="14"/>
  <c r="M15" i="14"/>
  <c r="M80" i="14"/>
  <c r="M87" i="14"/>
  <c r="M93" i="14"/>
  <c r="M6" i="14"/>
  <c r="M32" i="14"/>
  <c r="M38" i="14"/>
  <c r="M62" i="14"/>
  <c r="M71" i="14"/>
  <c r="M77" i="14"/>
  <c r="M20" i="14"/>
  <c r="M23" i="14"/>
  <c r="M29" i="14"/>
  <c r="M46" i="14"/>
  <c r="M89" i="14"/>
  <c r="M95" i="14"/>
  <c r="K1" i="14"/>
  <c r="M8" i="14"/>
  <c r="M14" i="14"/>
  <c r="M34" i="14"/>
  <c r="M40" i="14"/>
  <c r="M64" i="14"/>
  <c r="M67" i="14"/>
  <c r="M73" i="14"/>
  <c r="M79" i="14"/>
  <c r="M86" i="14"/>
  <c r="L9" i="14"/>
  <c r="L12" i="14"/>
  <c r="L15" i="14"/>
  <c r="L24" i="14"/>
  <c r="L39" i="14"/>
  <c r="L45" i="14"/>
  <c r="L48" i="14"/>
  <c r="L57" i="14"/>
  <c r="L70" i="14"/>
  <c r="L76" i="14"/>
  <c r="L83" i="14"/>
  <c r="L89" i="14"/>
  <c r="L99" i="14"/>
  <c r="L6" i="14"/>
  <c r="L35" i="14"/>
  <c r="L51" i="14"/>
  <c r="L60" i="14"/>
  <c r="L86" i="14"/>
  <c r="L95" i="14"/>
  <c r="L8" i="14"/>
  <c r="L81" i="14"/>
  <c r="L88" i="14"/>
  <c r="L62" i="14"/>
  <c r="L78" i="14"/>
  <c r="L91" i="14"/>
  <c r="L97" i="14"/>
  <c r="L10" i="14"/>
  <c r="L16" i="14"/>
  <c r="L25" i="14"/>
  <c r="L28" i="14"/>
  <c r="L31" i="14"/>
  <c r="L40" i="14"/>
  <c r="L46" i="14"/>
  <c r="L49" i="14"/>
  <c r="L55" i="14"/>
  <c r="L58" i="14"/>
  <c r="L71" i="14"/>
  <c r="L84" i="14"/>
  <c r="L94" i="14"/>
  <c r="L100" i="14"/>
  <c r="L2" i="14"/>
  <c r="M25" i="14"/>
  <c r="L61" i="14"/>
  <c r="M18" i="14"/>
  <c r="L27" i="14"/>
  <c r="M68" i="14"/>
  <c r="G44" i="14"/>
  <c r="F64" i="14"/>
  <c r="L101" i="11"/>
  <c r="M8" i="11"/>
  <c r="M19" i="11"/>
  <c r="M38" i="11"/>
  <c r="M46" i="11"/>
  <c r="M87" i="11"/>
  <c r="M2" i="11"/>
  <c r="M5" i="11"/>
  <c r="M27" i="11"/>
  <c r="M62" i="11"/>
  <c r="M70" i="11"/>
  <c r="M81" i="11"/>
  <c r="M100" i="11"/>
  <c r="M10" i="11"/>
  <c r="M48" i="11"/>
  <c r="M67" i="11"/>
  <c r="M78" i="11"/>
  <c r="M97" i="11"/>
  <c r="M37" i="11"/>
  <c r="M56" i="11"/>
  <c r="M64" i="11"/>
  <c r="M72" i="11"/>
  <c r="M94" i="11"/>
  <c r="M99" i="11"/>
  <c r="M36" i="11"/>
  <c r="M55" i="11"/>
  <c r="M71" i="11"/>
  <c r="L22" i="11"/>
  <c r="L33" i="11"/>
  <c r="L69" i="11"/>
  <c r="L63" i="11"/>
  <c r="L4" i="11"/>
  <c r="L10" i="11"/>
  <c r="L27" i="11"/>
  <c r="L38" i="11"/>
  <c r="L49" i="11"/>
  <c r="L71" i="11"/>
  <c r="L74" i="11"/>
  <c r="L85" i="11"/>
  <c r="L15" i="11"/>
  <c r="L21" i="11"/>
  <c r="L57" i="11"/>
  <c r="L93" i="11"/>
  <c r="L31" i="11"/>
  <c r="L53" i="11"/>
  <c r="L81" i="11"/>
  <c r="M40" i="11"/>
  <c r="G86" i="11"/>
  <c r="L28" i="11"/>
  <c r="M95" i="11"/>
  <c r="M101" i="11"/>
  <c r="M16" i="11"/>
  <c r="L39" i="11"/>
  <c r="L86" i="11"/>
  <c r="L56" i="11"/>
  <c r="L70" i="11"/>
  <c r="L54" i="11"/>
  <c r="L14" i="11"/>
  <c r="L20" i="11"/>
  <c r="M29" i="11"/>
  <c r="M63" i="11"/>
  <c r="M69" i="11"/>
  <c r="L78" i="11"/>
  <c r="M93" i="11"/>
  <c r="F97" i="35"/>
  <c r="F73" i="35"/>
  <c r="F72" i="35"/>
  <c r="F65" i="35"/>
  <c r="F64" i="35"/>
  <c r="F57" i="35"/>
  <c r="F56" i="35"/>
  <c r="F49" i="35"/>
  <c r="F48" i="35"/>
  <c r="F41" i="35"/>
  <c r="F40" i="35"/>
  <c r="G39" i="35"/>
  <c r="F38" i="35"/>
  <c r="F37" i="35"/>
  <c r="F36" i="35"/>
  <c r="G35" i="35"/>
  <c r="F34" i="35"/>
  <c r="F33" i="35"/>
  <c r="F32" i="35"/>
  <c r="G31" i="35"/>
  <c r="F24" i="35"/>
  <c r="G23" i="35"/>
  <c r="F6" i="35"/>
  <c r="G5" i="35"/>
  <c r="F21" i="35"/>
  <c r="G20" i="35"/>
  <c r="F13" i="35"/>
  <c r="G12" i="35"/>
  <c r="F5" i="35"/>
  <c r="G4" i="35"/>
  <c r="F28" i="35"/>
  <c r="G27" i="35"/>
  <c r="F20" i="35"/>
  <c r="G19" i="35"/>
  <c r="F18" i="35"/>
  <c r="F19" i="35"/>
  <c r="G69" i="35"/>
  <c r="G101" i="35"/>
  <c r="F2" i="35"/>
  <c r="F3" i="35"/>
  <c r="F4" i="35"/>
  <c r="F10" i="35"/>
  <c r="F11" i="35"/>
  <c r="F12" i="35"/>
  <c r="G17" i="35"/>
  <c r="G18" i="35"/>
  <c r="M29" i="35"/>
  <c r="F62" i="35"/>
  <c r="F94" i="35"/>
  <c r="G2" i="35"/>
  <c r="G3" i="35"/>
  <c r="G9" i="35"/>
  <c r="G10" i="35"/>
  <c r="G11" i="35"/>
  <c r="F26" i="35"/>
  <c r="F27" i="35"/>
  <c r="G61" i="35"/>
  <c r="G93" i="35"/>
  <c r="F16" i="35"/>
  <c r="G25" i="35"/>
  <c r="G26" i="35"/>
  <c r="F54" i="35"/>
  <c r="F86" i="35"/>
  <c r="M3" i="35"/>
  <c r="J1" i="35"/>
  <c r="F8" i="35"/>
  <c r="L22" i="35"/>
  <c r="G53" i="35"/>
  <c r="G85" i="35"/>
  <c r="G45" i="35"/>
  <c r="L8" i="35"/>
  <c r="G15" i="35"/>
  <c r="F46" i="35"/>
  <c r="F78" i="35"/>
  <c r="G28" i="35"/>
  <c r="F29" i="35"/>
  <c r="F44" i="35"/>
  <c r="F52" i="35"/>
  <c r="F60" i="35"/>
  <c r="F68" i="35"/>
  <c r="F76" i="35"/>
  <c r="F84" i="35"/>
  <c r="F92" i="35"/>
  <c r="F100" i="35"/>
  <c r="G13" i="35"/>
  <c r="F14" i="35"/>
  <c r="G21" i="35"/>
  <c r="F22" i="35"/>
  <c r="G29" i="35"/>
  <c r="F30" i="35"/>
  <c r="G43" i="35"/>
  <c r="L44" i="35"/>
  <c r="G51" i="35"/>
  <c r="L52" i="35"/>
  <c r="G59" i="35"/>
  <c r="L60" i="35"/>
  <c r="G67" i="35"/>
  <c r="L68" i="35"/>
  <c r="G75" i="35"/>
  <c r="L76" i="35"/>
  <c r="G83" i="35"/>
  <c r="L84" i="35"/>
  <c r="G91" i="35"/>
  <c r="L92" i="35"/>
  <c r="G99" i="35"/>
  <c r="L100" i="35"/>
  <c r="G6" i="35"/>
  <c r="F7" i="35"/>
  <c r="G14" i="35"/>
  <c r="F15" i="35"/>
  <c r="G22" i="35"/>
  <c r="F23" i="35"/>
  <c r="G30" i="35"/>
  <c r="F31" i="35"/>
  <c r="M44" i="35"/>
  <c r="M52" i="35"/>
  <c r="M60" i="35"/>
  <c r="M68" i="35"/>
  <c r="M76" i="35"/>
  <c r="M84" i="35"/>
  <c r="M92" i="35"/>
  <c r="M100" i="35"/>
  <c r="M43" i="35"/>
  <c r="M51" i="35"/>
  <c r="M59" i="35"/>
  <c r="M67" i="35"/>
  <c r="M75" i="35"/>
  <c r="F80" i="35"/>
  <c r="F81" i="35"/>
  <c r="M83" i="35"/>
  <c r="F88" i="35"/>
  <c r="F89" i="35"/>
  <c r="M91" i="35"/>
  <c r="F96" i="35"/>
  <c r="M99" i="35"/>
  <c r="F95" i="35"/>
  <c r="G94" i="35"/>
  <c r="F87" i="35"/>
  <c r="G86" i="35"/>
  <c r="F79" i="35"/>
  <c r="G78" i="35"/>
  <c r="F71" i="35"/>
  <c r="G70" i="35"/>
  <c r="F63" i="35"/>
  <c r="G62" i="35"/>
  <c r="F55" i="35"/>
  <c r="G54" i="35"/>
  <c r="F47" i="35"/>
  <c r="G46" i="35"/>
  <c r="F39" i="35"/>
  <c r="G38" i="35"/>
  <c r="F101" i="35"/>
  <c r="G100" i="35"/>
  <c r="F93" i="35"/>
  <c r="G92" i="35"/>
  <c r="F85" i="35"/>
  <c r="G84" i="35"/>
  <c r="F77" i="35"/>
  <c r="G76" i="35"/>
  <c r="F69" i="35"/>
  <c r="G68" i="35"/>
  <c r="F61" i="35"/>
  <c r="G60" i="35"/>
  <c r="F53" i="35"/>
  <c r="G52" i="35"/>
  <c r="F45" i="35"/>
  <c r="G44" i="35"/>
  <c r="F99" i="35"/>
  <c r="G98" i="35"/>
  <c r="F91" i="35"/>
  <c r="G90" i="35"/>
  <c r="F83" i="35"/>
  <c r="G82" i="35"/>
  <c r="F75" i="35"/>
  <c r="G74" i="35"/>
  <c r="F67" i="35"/>
  <c r="G66" i="35"/>
  <c r="F59" i="35"/>
  <c r="G58" i="35"/>
  <c r="F51" i="35"/>
  <c r="G50" i="35"/>
  <c r="F43" i="35"/>
  <c r="G42" i="35"/>
  <c r="F35" i="35"/>
  <c r="G34" i="35"/>
  <c r="F98" i="35"/>
  <c r="G97" i="35"/>
  <c r="F90" i="35"/>
  <c r="G89" i="35"/>
  <c r="F82" i="35"/>
  <c r="G81" i="35"/>
  <c r="F74" i="35"/>
  <c r="G73" i="35"/>
  <c r="F66" i="35"/>
  <c r="G65" i="35"/>
  <c r="F58" i="35"/>
  <c r="G57" i="35"/>
  <c r="F50" i="35"/>
  <c r="G49" i="35"/>
  <c r="F42" i="35"/>
  <c r="G41" i="35"/>
  <c r="G8" i="35"/>
  <c r="F9" i="35"/>
  <c r="G16" i="35"/>
  <c r="F17" i="35"/>
  <c r="G24" i="35"/>
  <c r="F25" i="35"/>
  <c r="G32" i="35"/>
  <c r="G33" i="35"/>
  <c r="G36" i="35"/>
  <c r="G37" i="35"/>
  <c r="G40" i="35"/>
  <c r="L41" i="35"/>
  <c r="G47" i="35"/>
  <c r="G48" i="35"/>
  <c r="G55" i="35"/>
  <c r="G56" i="35"/>
  <c r="G63" i="35"/>
  <c r="G64" i="35"/>
  <c r="G71" i="35"/>
  <c r="G72" i="35"/>
  <c r="G79" i="35"/>
  <c r="G80" i="35"/>
  <c r="G87" i="35"/>
  <c r="G88" i="35"/>
  <c r="G95" i="35"/>
  <c r="G96" i="35"/>
  <c r="F15" i="23"/>
  <c r="G22" i="23"/>
  <c r="F2" i="23"/>
  <c r="G9" i="23"/>
  <c r="F10" i="23"/>
  <c r="G17" i="23"/>
  <c r="F18" i="23"/>
  <c r="G25" i="23"/>
  <c r="F26" i="23"/>
  <c r="G33" i="23"/>
  <c r="F34" i="23"/>
  <c r="G41" i="23"/>
  <c r="F42" i="23"/>
  <c r="G49" i="23"/>
  <c r="F50" i="23"/>
  <c r="G57" i="23"/>
  <c r="F58" i="23"/>
  <c r="F77" i="23"/>
  <c r="F78" i="23"/>
  <c r="F79" i="23"/>
  <c r="G82" i="23"/>
  <c r="L83" i="23"/>
  <c r="F93" i="23"/>
  <c r="F94" i="23"/>
  <c r="F95" i="23"/>
  <c r="G98" i="23"/>
  <c r="L99" i="23"/>
  <c r="G2" i="23"/>
  <c r="F3" i="23"/>
  <c r="M4" i="23"/>
  <c r="G10" i="23"/>
  <c r="F11" i="23"/>
  <c r="G18" i="23"/>
  <c r="F19" i="23"/>
  <c r="G26" i="23"/>
  <c r="F27" i="23"/>
  <c r="G34" i="23"/>
  <c r="F35" i="23"/>
  <c r="G42" i="23"/>
  <c r="F43" i="23"/>
  <c r="G50" i="23"/>
  <c r="F51" i="23"/>
  <c r="G58" i="23"/>
  <c r="F59" i="23"/>
  <c r="G76" i="23"/>
  <c r="G77" i="23"/>
  <c r="G78" i="23"/>
  <c r="G79" i="23"/>
  <c r="F80" i="23"/>
  <c r="G92" i="23"/>
  <c r="G93" i="23"/>
  <c r="G94" i="23"/>
  <c r="G95" i="23"/>
  <c r="F96" i="23"/>
  <c r="F23" i="23"/>
  <c r="G86" i="23"/>
  <c r="G3" i="23"/>
  <c r="F4" i="23"/>
  <c r="G11" i="23"/>
  <c r="F12" i="23"/>
  <c r="G19" i="23"/>
  <c r="F20" i="23"/>
  <c r="G27" i="23"/>
  <c r="F28" i="23"/>
  <c r="G35" i="23"/>
  <c r="G43" i="23"/>
  <c r="F44" i="23"/>
  <c r="G51" i="23"/>
  <c r="F52" i="23"/>
  <c r="G59" i="23"/>
  <c r="F60" i="23"/>
  <c r="G14" i="23"/>
  <c r="G4" i="23"/>
  <c r="F5" i="23"/>
  <c r="G12" i="23"/>
  <c r="F13" i="23"/>
  <c r="G20" i="23"/>
  <c r="F21" i="23"/>
  <c r="G28" i="23"/>
  <c r="F29" i="23"/>
  <c r="G36" i="23"/>
  <c r="F37" i="23"/>
  <c r="G44" i="23"/>
  <c r="F45" i="23"/>
  <c r="G52" i="23"/>
  <c r="F53" i="23"/>
  <c r="G60" i="23"/>
  <c r="F61" i="23"/>
  <c r="F75" i="23"/>
  <c r="F91" i="23"/>
  <c r="F39" i="23"/>
  <c r="F88" i="23"/>
  <c r="G5" i="23"/>
  <c r="F6" i="23"/>
  <c r="G13" i="23"/>
  <c r="F14" i="23"/>
  <c r="G21" i="23"/>
  <c r="F22" i="23"/>
  <c r="G29" i="23"/>
  <c r="F30" i="23"/>
  <c r="G37" i="23"/>
  <c r="F38" i="23"/>
  <c r="G45" i="23"/>
  <c r="F46" i="23"/>
  <c r="G53" i="23"/>
  <c r="G61" i="23"/>
  <c r="F62" i="23"/>
  <c r="F69" i="23"/>
  <c r="F70" i="23"/>
  <c r="F71" i="23"/>
  <c r="G74" i="23"/>
  <c r="L75" i="23"/>
  <c r="F85" i="23"/>
  <c r="F86" i="23"/>
  <c r="F87" i="23"/>
  <c r="G90" i="23"/>
  <c r="L91" i="23"/>
  <c r="G30" i="23"/>
  <c r="G54" i="23"/>
  <c r="F55" i="23"/>
  <c r="G62" i="23"/>
  <c r="F63" i="23"/>
  <c r="G68" i="23"/>
  <c r="G69" i="23"/>
  <c r="G70" i="23"/>
  <c r="G71" i="23"/>
  <c r="F72" i="23"/>
  <c r="G100" i="23"/>
  <c r="G101" i="23"/>
  <c r="G38" i="23"/>
  <c r="F47" i="23"/>
  <c r="G85" i="23"/>
  <c r="G7" i="23"/>
  <c r="F8" i="23"/>
  <c r="G15" i="23"/>
  <c r="F16" i="23"/>
  <c r="G23" i="23"/>
  <c r="F24" i="23"/>
  <c r="G31" i="23"/>
  <c r="F32" i="23"/>
  <c r="G39" i="23"/>
  <c r="F40" i="23"/>
  <c r="G47" i="23"/>
  <c r="F48" i="23"/>
  <c r="G55" i="23"/>
  <c r="F56" i="23"/>
  <c r="G63" i="23"/>
  <c r="F64" i="23"/>
  <c r="G65" i="23"/>
  <c r="F66" i="23"/>
  <c r="F67" i="23"/>
  <c r="F31" i="23"/>
  <c r="G46" i="23"/>
  <c r="F100" i="23"/>
  <c r="G99" i="23"/>
  <c r="F92" i="23"/>
  <c r="G91" i="23"/>
  <c r="F84" i="23"/>
  <c r="G83" i="23"/>
  <c r="F76" i="23"/>
  <c r="G75" i="23"/>
  <c r="F68" i="23"/>
  <c r="G67" i="23"/>
  <c r="F98" i="23"/>
  <c r="G97" i="23"/>
  <c r="F90" i="23"/>
  <c r="G89" i="23"/>
  <c r="F82" i="23"/>
  <c r="G81" i="23"/>
  <c r="F74" i="23"/>
  <c r="G73" i="23"/>
  <c r="F97" i="23"/>
  <c r="G96" i="23"/>
  <c r="F89" i="23"/>
  <c r="G88" i="23"/>
  <c r="F81" i="23"/>
  <c r="G80" i="23"/>
  <c r="F73" i="23"/>
  <c r="G72" i="23"/>
  <c r="F65" i="23"/>
  <c r="G64" i="23"/>
  <c r="G8" i="23"/>
  <c r="F9" i="23"/>
  <c r="G16" i="23"/>
  <c r="F17" i="23"/>
  <c r="G24" i="23"/>
  <c r="F25" i="23"/>
  <c r="G32" i="23"/>
  <c r="F33" i="23"/>
  <c r="G40" i="23"/>
  <c r="F41" i="23"/>
  <c r="G48" i="23"/>
  <c r="F49" i="23"/>
  <c r="G56" i="23"/>
  <c r="F57" i="23"/>
  <c r="G66" i="23"/>
  <c r="L67" i="23"/>
  <c r="F83" i="23"/>
  <c r="F99" i="23"/>
  <c r="G8" i="26"/>
  <c r="M16" i="26"/>
  <c r="G19" i="26"/>
  <c r="G20" i="26"/>
  <c r="F25" i="26"/>
  <c r="K1" i="26"/>
  <c r="G35" i="26"/>
  <c r="G51" i="26"/>
  <c r="G67" i="26"/>
  <c r="G83" i="26"/>
  <c r="G99" i="26"/>
  <c r="M8" i="26"/>
  <c r="G11" i="26"/>
  <c r="F12" i="26"/>
  <c r="F13" i="26"/>
  <c r="G24" i="26"/>
  <c r="F28" i="26"/>
  <c r="L32" i="26"/>
  <c r="M39" i="26"/>
  <c r="L48" i="26"/>
  <c r="M55" i="26"/>
  <c r="M7" i="26"/>
  <c r="G12" i="26"/>
  <c r="L24" i="26"/>
  <c r="G28" i="26"/>
  <c r="F44" i="26"/>
  <c r="F60" i="26"/>
  <c r="F76" i="26"/>
  <c r="G101" i="26"/>
  <c r="F94" i="26"/>
  <c r="G93" i="26"/>
  <c r="F86" i="26"/>
  <c r="G85" i="26"/>
  <c r="F78" i="26"/>
  <c r="G77" i="26"/>
  <c r="F70" i="26"/>
  <c r="G69" i="26"/>
  <c r="F62" i="26"/>
  <c r="G61" i="26"/>
  <c r="F54" i="26"/>
  <c r="G53" i="26"/>
  <c r="F46" i="26"/>
  <c r="G45" i="26"/>
  <c r="F38" i="26"/>
  <c r="G37" i="26"/>
  <c r="F30" i="26"/>
  <c r="G29" i="26"/>
  <c r="F22" i="26"/>
  <c r="G21" i="26"/>
  <c r="F14" i="26"/>
  <c r="G13" i="26"/>
  <c r="F6" i="26"/>
  <c r="G5" i="26"/>
  <c r="F101" i="26"/>
  <c r="G100" i="26"/>
  <c r="F93" i="26"/>
  <c r="G92" i="26"/>
  <c r="F85" i="26"/>
  <c r="G84" i="26"/>
  <c r="F77" i="26"/>
  <c r="G76" i="26"/>
  <c r="F69" i="26"/>
  <c r="G68" i="26"/>
  <c r="F61" i="26"/>
  <c r="G60" i="26"/>
  <c r="F53" i="26"/>
  <c r="G52" i="26"/>
  <c r="F45" i="26"/>
  <c r="G44" i="26"/>
  <c r="F37" i="26"/>
  <c r="G36" i="26"/>
  <c r="F29" i="26"/>
  <c r="F99" i="26"/>
  <c r="G98" i="26"/>
  <c r="F91" i="26"/>
  <c r="G90" i="26"/>
  <c r="F83" i="26"/>
  <c r="G82" i="26"/>
  <c r="F75" i="26"/>
  <c r="G74" i="26"/>
  <c r="F67" i="26"/>
  <c r="G66" i="26"/>
  <c r="F59" i="26"/>
  <c r="G58" i="26"/>
  <c r="F51" i="26"/>
  <c r="G50" i="26"/>
  <c r="F43" i="26"/>
  <c r="G42" i="26"/>
  <c r="F35" i="26"/>
  <c r="G34" i="26"/>
  <c r="F27" i="26"/>
  <c r="G26" i="26"/>
  <c r="F19" i="26"/>
  <c r="G18" i="26"/>
  <c r="F11" i="26"/>
  <c r="G10" i="26"/>
  <c r="F3" i="26"/>
  <c r="G2" i="26"/>
  <c r="F98" i="26"/>
  <c r="G97" i="26"/>
  <c r="F90" i="26"/>
  <c r="G89" i="26"/>
  <c r="F82" i="26"/>
  <c r="G81" i="26"/>
  <c r="F74" i="26"/>
  <c r="G73" i="26"/>
  <c r="F66" i="26"/>
  <c r="G65" i="26"/>
  <c r="F58" i="26"/>
  <c r="G57" i="26"/>
  <c r="F50" i="26"/>
  <c r="G49" i="26"/>
  <c r="F42" i="26"/>
  <c r="G41" i="26"/>
  <c r="F34" i="26"/>
  <c r="G33" i="26"/>
  <c r="F26" i="26"/>
  <c r="G25" i="26"/>
  <c r="F18" i="26"/>
  <c r="G17" i="26"/>
  <c r="F10" i="26"/>
  <c r="G9" i="26"/>
  <c r="F2" i="26"/>
  <c r="F97" i="26"/>
  <c r="G96" i="26"/>
  <c r="F89" i="26"/>
  <c r="G88" i="26"/>
  <c r="F81" i="26"/>
  <c r="G80" i="26"/>
  <c r="F73" i="26"/>
  <c r="G72" i="26"/>
  <c r="F65" i="26"/>
  <c r="G64" i="26"/>
  <c r="F57" i="26"/>
  <c r="G56" i="26"/>
  <c r="F49" i="26"/>
  <c r="G48" i="26"/>
  <c r="F41" i="26"/>
  <c r="G40" i="26"/>
  <c r="F33" i="26"/>
  <c r="G32" i="26"/>
  <c r="F96" i="26"/>
  <c r="G95" i="26"/>
  <c r="F88" i="26"/>
  <c r="G87" i="26"/>
  <c r="F80" i="26"/>
  <c r="G79" i="26"/>
  <c r="F72" i="26"/>
  <c r="G71" i="26"/>
  <c r="F64" i="26"/>
  <c r="G63" i="26"/>
  <c r="F56" i="26"/>
  <c r="G55" i="26"/>
  <c r="F48" i="26"/>
  <c r="G47" i="26"/>
  <c r="F40" i="26"/>
  <c r="G39" i="26"/>
  <c r="F32" i="26"/>
  <c r="G31" i="26"/>
  <c r="F24" i="26"/>
  <c r="G23" i="26"/>
  <c r="F16" i="26"/>
  <c r="G15" i="26"/>
  <c r="F8" i="26"/>
  <c r="G7" i="26"/>
  <c r="F95" i="26"/>
  <c r="G94" i="26"/>
  <c r="F87" i="26"/>
  <c r="G86" i="26"/>
  <c r="F79" i="26"/>
  <c r="G78" i="26"/>
  <c r="F71" i="26"/>
  <c r="G70" i="26"/>
  <c r="F63" i="26"/>
  <c r="G62" i="26"/>
  <c r="F55" i="26"/>
  <c r="G54" i="26"/>
  <c r="F47" i="26"/>
  <c r="G46" i="26"/>
  <c r="F39" i="26"/>
  <c r="G38" i="26"/>
  <c r="F31" i="26"/>
  <c r="G30" i="26"/>
  <c r="F23" i="26"/>
  <c r="G22" i="26"/>
  <c r="F15" i="26"/>
  <c r="G14" i="26"/>
  <c r="F7" i="26"/>
  <c r="G6" i="26"/>
  <c r="G4" i="26"/>
  <c r="G43" i="26"/>
  <c r="G59" i="26"/>
  <c r="G75" i="26"/>
  <c r="G91" i="26"/>
  <c r="H1" i="26"/>
  <c r="L2" i="26"/>
  <c r="F9" i="26"/>
  <c r="G16" i="26"/>
  <c r="F21" i="26"/>
  <c r="F20" i="26"/>
  <c r="F36" i="26"/>
  <c r="F52" i="26"/>
  <c r="F68" i="26"/>
  <c r="F84" i="26"/>
  <c r="F100" i="26"/>
  <c r="L2" i="29"/>
  <c r="J1" i="29"/>
  <c r="M8" i="29"/>
  <c r="K1" i="29"/>
  <c r="L3" i="29"/>
  <c r="H1" i="29"/>
  <c r="F8" i="29"/>
  <c r="F26" i="29"/>
  <c r="G33" i="29"/>
  <c r="F37" i="29"/>
  <c r="F77" i="29"/>
  <c r="G94" i="29"/>
  <c r="G95" i="29"/>
  <c r="F2" i="29"/>
  <c r="I1" i="29"/>
  <c r="G7" i="29"/>
  <c r="G25" i="29"/>
  <c r="F50" i="29"/>
  <c r="F24" i="29"/>
  <c r="F30" i="29"/>
  <c r="F31" i="29"/>
  <c r="F32" i="29"/>
  <c r="G49" i="29"/>
  <c r="F66" i="29"/>
  <c r="G41" i="29"/>
  <c r="F40" i="29"/>
  <c r="G39" i="29"/>
  <c r="G38" i="29"/>
  <c r="F18" i="29"/>
  <c r="G23" i="29"/>
  <c r="F29" i="29"/>
  <c r="G30" i="29"/>
  <c r="G31" i="29"/>
  <c r="G65" i="29"/>
  <c r="F82" i="29"/>
  <c r="G81" i="29"/>
  <c r="F98" i="29"/>
  <c r="G28" i="29"/>
  <c r="G46" i="29"/>
  <c r="G47" i="29"/>
  <c r="F62" i="29"/>
  <c r="F63" i="29"/>
  <c r="F64" i="29"/>
  <c r="G97" i="29"/>
  <c r="G15" i="29"/>
  <c r="F45" i="29"/>
  <c r="G62" i="29"/>
  <c r="G63" i="29"/>
  <c r="F78" i="29"/>
  <c r="F79" i="29"/>
  <c r="F80" i="29"/>
  <c r="G9" i="29"/>
  <c r="F34" i="29"/>
  <c r="F61" i="29"/>
  <c r="G78" i="29"/>
  <c r="G79" i="29"/>
  <c r="F94" i="29"/>
  <c r="F95" i="29"/>
  <c r="G51" i="29"/>
  <c r="F44" i="29"/>
  <c r="G43" i="29"/>
  <c r="F36" i="29"/>
  <c r="G35" i="29"/>
  <c r="F28" i="29"/>
  <c r="G27" i="29"/>
  <c r="F19" i="29"/>
  <c r="G18" i="29"/>
  <c r="F11" i="29"/>
  <c r="G10" i="29"/>
  <c r="F3" i="29"/>
  <c r="G2" i="29"/>
  <c r="F4" i="29"/>
  <c r="F5" i="29"/>
  <c r="F6" i="29"/>
  <c r="F12" i="29"/>
  <c r="F13" i="29"/>
  <c r="F14" i="29"/>
  <c r="F20" i="29"/>
  <c r="F21" i="29"/>
  <c r="F22" i="29"/>
  <c r="M34" i="29"/>
  <c r="M50" i="29"/>
  <c r="M66" i="29"/>
  <c r="M82" i="29"/>
  <c r="M98" i="29"/>
  <c r="F100" i="29"/>
  <c r="G3" i="29"/>
  <c r="G4" i="29"/>
  <c r="G5" i="29"/>
  <c r="G6" i="29"/>
  <c r="F7" i="29"/>
  <c r="G11" i="29"/>
  <c r="G12" i="29"/>
  <c r="G13" i="29"/>
  <c r="G14" i="29"/>
  <c r="F15" i="29"/>
  <c r="G19" i="29"/>
  <c r="G20" i="29"/>
  <c r="G21" i="29"/>
  <c r="G22" i="29"/>
  <c r="F23" i="29"/>
  <c r="L27" i="29"/>
  <c r="M29" i="29"/>
  <c r="F38" i="29"/>
  <c r="F39" i="29"/>
  <c r="L43" i="29"/>
  <c r="M45" i="29"/>
  <c r="F54" i="29"/>
  <c r="F55" i="29"/>
  <c r="L59" i="29"/>
  <c r="M61" i="29"/>
  <c r="F70" i="29"/>
  <c r="F71" i="29"/>
  <c r="L75" i="29"/>
  <c r="M77" i="29"/>
  <c r="F86" i="29"/>
  <c r="F87" i="29"/>
  <c r="L91" i="29"/>
  <c r="M93" i="29"/>
  <c r="F42" i="29"/>
  <c r="F53" i="29"/>
  <c r="G54" i="29"/>
  <c r="G55" i="29"/>
  <c r="F56" i="29"/>
  <c r="G57" i="29"/>
  <c r="F58" i="29"/>
  <c r="F69" i="29"/>
  <c r="G70" i="29"/>
  <c r="G71" i="29"/>
  <c r="F72" i="29"/>
  <c r="G73" i="29"/>
  <c r="F74" i="29"/>
  <c r="F85" i="29"/>
  <c r="G86" i="29"/>
  <c r="G87" i="29"/>
  <c r="F88" i="29"/>
  <c r="G89" i="29"/>
  <c r="F90" i="29"/>
  <c r="F101" i="29"/>
  <c r="G36" i="29"/>
  <c r="G37" i="29"/>
  <c r="L38" i="29"/>
  <c r="G52" i="29"/>
  <c r="G53" i="29"/>
  <c r="L54" i="29"/>
  <c r="G68" i="29"/>
  <c r="G69" i="29"/>
  <c r="L70" i="29"/>
  <c r="G84" i="29"/>
  <c r="G85" i="29"/>
  <c r="L86" i="29"/>
  <c r="G100" i="29"/>
  <c r="G101" i="29"/>
  <c r="M2" i="29"/>
  <c r="M10" i="29"/>
  <c r="M18" i="29"/>
  <c r="M26" i="29"/>
  <c r="M42" i="29"/>
  <c r="M58" i="29"/>
  <c r="M74" i="29"/>
  <c r="M90" i="29"/>
  <c r="G44" i="29"/>
  <c r="G45" i="29"/>
  <c r="G60" i="29"/>
  <c r="G61" i="29"/>
  <c r="G76" i="29"/>
  <c r="G77" i="29"/>
  <c r="G92" i="29"/>
  <c r="G93" i="29"/>
  <c r="G8" i="29"/>
  <c r="F9" i="29"/>
  <c r="G16" i="29"/>
  <c r="F17" i="29"/>
  <c r="G24" i="29"/>
  <c r="F25" i="29"/>
  <c r="G32" i="29"/>
  <c r="F33" i="29"/>
  <c r="G40" i="29"/>
  <c r="F41" i="29"/>
  <c r="G48" i="29"/>
  <c r="F49" i="29"/>
  <c r="G56" i="29"/>
  <c r="F57" i="29"/>
  <c r="G64" i="29"/>
  <c r="F65" i="29"/>
  <c r="G72" i="29"/>
  <c r="F73" i="29"/>
  <c r="G80" i="29"/>
  <c r="F81" i="29"/>
  <c r="G88" i="29"/>
  <c r="F89" i="29"/>
  <c r="G96" i="29"/>
  <c r="F97" i="29"/>
  <c r="G26" i="29"/>
  <c r="F27" i="29"/>
  <c r="G34" i="29"/>
  <c r="F35" i="29"/>
  <c r="G42" i="29"/>
  <c r="F43" i="29"/>
  <c r="G50" i="29"/>
  <c r="F51" i="29"/>
  <c r="G58" i="29"/>
  <c r="F59" i="29"/>
  <c r="G66" i="29"/>
  <c r="F67" i="29"/>
  <c r="G74" i="29"/>
  <c r="F75" i="29"/>
  <c r="G82" i="29"/>
  <c r="F83" i="29"/>
  <c r="G90" i="29"/>
  <c r="F91" i="29"/>
  <c r="G98" i="29"/>
  <c r="F99" i="29"/>
  <c r="F52" i="29"/>
  <c r="G59" i="29"/>
  <c r="F60" i="29"/>
  <c r="G67" i="29"/>
  <c r="F68" i="29"/>
  <c r="G75" i="29"/>
  <c r="F76" i="29"/>
  <c r="G83" i="29"/>
  <c r="F84" i="29"/>
  <c r="G91" i="29"/>
  <c r="F92" i="29"/>
  <c r="G99" i="29"/>
  <c r="G98" i="32"/>
  <c r="G69" i="32"/>
  <c r="G86" i="32"/>
  <c r="F2" i="32"/>
  <c r="G62" i="32"/>
  <c r="L2" i="32"/>
  <c r="H1" i="32"/>
  <c r="F12" i="32"/>
  <c r="F13" i="32"/>
  <c r="G85" i="32"/>
  <c r="G11" i="32"/>
  <c r="G12" i="32"/>
  <c r="G61" i="32"/>
  <c r="G78" i="32"/>
  <c r="F20" i="32"/>
  <c r="F28" i="32"/>
  <c r="G50" i="32"/>
  <c r="G101" i="32"/>
  <c r="G19" i="32"/>
  <c r="G27" i="32"/>
  <c r="G77" i="32"/>
  <c r="I1" i="32"/>
  <c r="F95" i="32"/>
  <c r="F87" i="32"/>
  <c r="F79" i="32"/>
  <c r="F71" i="32"/>
  <c r="F63" i="32"/>
  <c r="F55" i="32"/>
  <c r="F54" i="32"/>
  <c r="G53" i="32"/>
  <c r="F52" i="32"/>
  <c r="F51" i="32"/>
  <c r="F39" i="32"/>
  <c r="F38" i="32"/>
  <c r="G37" i="32"/>
  <c r="F36" i="32"/>
  <c r="F35" i="32"/>
  <c r="F34" i="32"/>
  <c r="G33" i="32"/>
  <c r="F26" i="32"/>
  <c r="G25" i="32"/>
  <c r="F18" i="32"/>
  <c r="G17" i="32"/>
  <c r="F15" i="32"/>
  <c r="G14" i="32"/>
  <c r="F7" i="32"/>
  <c r="G6" i="32"/>
  <c r="F29" i="32"/>
  <c r="G28" i="32"/>
  <c r="F21" i="32"/>
  <c r="G20" i="32"/>
  <c r="F4" i="32"/>
  <c r="F5" i="32"/>
  <c r="G49" i="32"/>
  <c r="G70" i="32"/>
  <c r="G3" i="32"/>
  <c r="G4" i="32"/>
  <c r="G9" i="32"/>
  <c r="G93" i="32"/>
  <c r="G2" i="32"/>
  <c r="F3" i="32"/>
  <c r="G10" i="32"/>
  <c r="F11" i="32"/>
  <c r="G18" i="32"/>
  <c r="F19" i="32"/>
  <c r="G26" i="32"/>
  <c r="F27" i="32"/>
  <c r="G34" i="32"/>
  <c r="G35" i="32"/>
  <c r="G38" i="32"/>
  <c r="L39" i="32"/>
  <c r="F50" i="32"/>
  <c r="G51" i="32"/>
  <c r="G54" i="32"/>
  <c r="F62" i="32"/>
  <c r="L63" i="32"/>
  <c r="F70" i="32"/>
  <c r="L71" i="32"/>
  <c r="F78" i="32"/>
  <c r="F86" i="32"/>
  <c r="F94" i="32"/>
  <c r="G5" i="32"/>
  <c r="F6" i="32"/>
  <c r="G13" i="32"/>
  <c r="F14" i="32"/>
  <c r="G21" i="32"/>
  <c r="F22" i="32"/>
  <c r="G29" i="32"/>
  <c r="F30" i="32"/>
  <c r="F43" i="32"/>
  <c r="F44" i="32"/>
  <c r="G45" i="32"/>
  <c r="F46" i="32"/>
  <c r="F47" i="32"/>
  <c r="M49" i="32"/>
  <c r="M50" i="32"/>
  <c r="F59" i="32"/>
  <c r="M62" i="32"/>
  <c r="F67" i="32"/>
  <c r="M70" i="32"/>
  <c r="F75" i="32"/>
  <c r="F83" i="32"/>
  <c r="F91" i="32"/>
  <c r="F99" i="32"/>
  <c r="G22" i="32"/>
  <c r="F23" i="32"/>
  <c r="G30" i="32"/>
  <c r="F31" i="32"/>
  <c r="F42" i="32"/>
  <c r="G43" i="32"/>
  <c r="G46" i="32"/>
  <c r="F58" i="32"/>
  <c r="F66" i="32"/>
  <c r="F74" i="32"/>
  <c r="F82" i="32"/>
  <c r="F90" i="32"/>
  <c r="F98" i="32"/>
  <c r="G7" i="32"/>
  <c r="F8" i="32"/>
  <c r="G15" i="32"/>
  <c r="F16" i="32"/>
  <c r="G23" i="32"/>
  <c r="F24" i="32"/>
  <c r="G31" i="32"/>
  <c r="F32" i="32"/>
  <c r="G41" i="32"/>
  <c r="G42" i="32"/>
  <c r="L43" i="32"/>
  <c r="G57" i="32"/>
  <c r="G58" i="32"/>
  <c r="G65" i="32"/>
  <c r="G66" i="32"/>
  <c r="G73" i="32"/>
  <c r="G74" i="32"/>
  <c r="G81" i="32"/>
  <c r="G82" i="32"/>
  <c r="G89" i="32"/>
  <c r="G90" i="32"/>
  <c r="G97" i="32"/>
  <c r="F96" i="32"/>
  <c r="G95" i="32"/>
  <c r="F88" i="32"/>
  <c r="G87" i="32"/>
  <c r="F80" i="32"/>
  <c r="G79" i="32"/>
  <c r="F72" i="32"/>
  <c r="G71" i="32"/>
  <c r="F64" i="32"/>
  <c r="G63" i="32"/>
  <c r="F56" i="32"/>
  <c r="G55" i="32"/>
  <c r="F48" i="32"/>
  <c r="G47" i="32"/>
  <c r="F40" i="32"/>
  <c r="G39" i="32"/>
  <c r="F101" i="32"/>
  <c r="G100" i="32"/>
  <c r="F93" i="32"/>
  <c r="G92" i="32"/>
  <c r="F85" i="32"/>
  <c r="G84" i="32"/>
  <c r="F77" i="32"/>
  <c r="G76" i="32"/>
  <c r="F69" i="32"/>
  <c r="G68" i="32"/>
  <c r="F61" i="32"/>
  <c r="G60" i="32"/>
  <c r="F53" i="32"/>
  <c r="G52" i="32"/>
  <c r="F45" i="32"/>
  <c r="G44" i="32"/>
  <c r="F37" i="32"/>
  <c r="G36" i="32"/>
  <c r="F100" i="32"/>
  <c r="G99" i="32"/>
  <c r="F92" i="32"/>
  <c r="G91" i="32"/>
  <c r="F84" i="32"/>
  <c r="G83" i="32"/>
  <c r="F76" i="32"/>
  <c r="G75" i="32"/>
  <c r="F68" i="32"/>
  <c r="G67" i="32"/>
  <c r="F60" i="32"/>
  <c r="G59" i="32"/>
  <c r="F97" i="32"/>
  <c r="G96" i="32"/>
  <c r="F89" i="32"/>
  <c r="G88" i="32"/>
  <c r="F81" i="32"/>
  <c r="G80" i="32"/>
  <c r="F73" i="32"/>
  <c r="G72" i="32"/>
  <c r="F65" i="32"/>
  <c r="G64" i="32"/>
  <c r="F57" i="32"/>
  <c r="G56" i="32"/>
  <c r="F49" i="32"/>
  <c r="G48" i="32"/>
  <c r="F41" i="32"/>
  <c r="G40" i="32"/>
  <c r="G8" i="32"/>
  <c r="F9" i="32"/>
  <c r="G16" i="32"/>
  <c r="F17" i="32"/>
  <c r="G24" i="32"/>
  <c r="F25" i="32"/>
  <c r="G32" i="32"/>
  <c r="F33" i="32"/>
  <c r="M41" i="32"/>
  <c r="M42" i="32"/>
  <c r="M57" i="32"/>
  <c r="M58" i="32"/>
  <c r="M65" i="32"/>
  <c r="M66" i="32"/>
  <c r="M73" i="32"/>
  <c r="M74" i="32"/>
  <c r="M81" i="32"/>
  <c r="M82" i="32"/>
  <c r="M89" i="32"/>
  <c r="M90" i="32"/>
  <c r="M97" i="32"/>
  <c r="M98" i="32"/>
  <c r="G87" i="17"/>
  <c r="G13" i="17"/>
  <c r="L2" i="17"/>
  <c r="L4" i="17"/>
  <c r="G17" i="17"/>
  <c r="F22" i="17"/>
  <c r="F26" i="17"/>
  <c r="F101" i="17"/>
  <c r="F11" i="17"/>
  <c r="G21" i="17"/>
  <c r="J1" i="17"/>
  <c r="F6" i="17"/>
  <c r="F10" i="17"/>
  <c r="M17" i="17"/>
  <c r="G25" i="17"/>
  <c r="F30" i="17"/>
  <c r="G5" i="17"/>
  <c r="G10" i="17"/>
  <c r="M21" i="17"/>
  <c r="G29" i="17"/>
  <c r="L30" i="17"/>
  <c r="K1" i="17"/>
  <c r="F100" i="17"/>
  <c r="F84" i="17"/>
  <c r="F27" i="17"/>
  <c r="G26" i="17"/>
  <c r="F19" i="17"/>
  <c r="G18" i="17"/>
  <c r="F7" i="17"/>
  <c r="G6" i="17"/>
  <c r="G96" i="17"/>
  <c r="G95" i="17"/>
  <c r="F93" i="17"/>
  <c r="G80" i="17"/>
  <c r="G79" i="17"/>
  <c r="F77" i="17"/>
  <c r="F29" i="17"/>
  <c r="G28" i="17"/>
  <c r="F21" i="17"/>
  <c r="G20" i="17"/>
  <c r="F13" i="17"/>
  <c r="G12" i="17"/>
  <c r="F5" i="17"/>
  <c r="G4" i="17"/>
  <c r="G3" i="17"/>
  <c r="G9" i="17"/>
  <c r="L10" i="17"/>
  <c r="M25" i="17"/>
  <c r="G92" i="17"/>
  <c r="F3" i="17"/>
  <c r="M29" i="17"/>
  <c r="G88" i="17"/>
  <c r="F14" i="17"/>
  <c r="F18" i="17"/>
  <c r="I1" i="17"/>
  <c r="F4" i="17"/>
  <c r="G11" i="17"/>
  <c r="F12" i="17"/>
  <c r="G19" i="17"/>
  <c r="F20" i="17"/>
  <c r="G27" i="17"/>
  <c r="F28" i="17"/>
  <c r="G83" i="17"/>
  <c r="G84" i="17"/>
  <c r="M87" i="17"/>
  <c r="G99" i="17"/>
  <c r="G100" i="17"/>
  <c r="G78" i="17"/>
  <c r="F79" i="17"/>
  <c r="F80" i="17"/>
  <c r="F81" i="17"/>
  <c r="G94" i="17"/>
  <c r="F95" i="17"/>
  <c r="F96" i="17"/>
  <c r="F97" i="17"/>
  <c r="G14" i="17"/>
  <c r="F15" i="17"/>
  <c r="G22" i="17"/>
  <c r="F23" i="17"/>
  <c r="G30" i="17"/>
  <c r="F31" i="17"/>
  <c r="F76" i="17"/>
  <c r="F92" i="17"/>
  <c r="G7" i="17"/>
  <c r="F8" i="17"/>
  <c r="G15" i="17"/>
  <c r="F16" i="17"/>
  <c r="G23" i="17"/>
  <c r="F24" i="17"/>
  <c r="G31" i="17"/>
  <c r="F32" i="17"/>
  <c r="F33" i="17"/>
  <c r="G34" i="17"/>
  <c r="F35" i="17"/>
  <c r="F36" i="17"/>
  <c r="F37" i="17"/>
  <c r="G38" i="17"/>
  <c r="F39" i="17"/>
  <c r="F40" i="17"/>
  <c r="F41" i="17"/>
  <c r="G42" i="17"/>
  <c r="F43" i="17"/>
  <c r="F44" i="17"/>
  <c r="F45" i="17"/>
  <c r="G46" i="17"/>
  <c r="F47" i="17"/>
  <c r="F48" i="17"/>
  <c r="F49" i="17"/>
  <c r="G50" i="17"/>
  <c r="F51" i="17"/>
  <c r="F52" i="17"/>
  <c r="F53" i="17"/>
  <c r="G54" i="17"/>
  <c r="F55" i="17"/>
  <c r="F56" i="17"/>
  <c r="F57" i="17"/>
  <c r="G58" i="17"/>
  <c r="F59" i="17"/>
  <c r="F60" i="17"/>
  <c r="F61" i="17"/>
  <c r="G62" i="17"/>
  <c r="F63" i="17"/>
  <c r="F64" i="17"/>
  <c r="F65" i="17"/>
  <c r="G66" i="17"/>
  <c r="F67" i="17"/>
  <c r="F68" i="17"/>
  <c r="F69" i="17"/>
  <c r="G70" i="17"/>
  <c r="F71" i="17"/>
  <c r="F72" i="17"/>
  <c r="F73" i="17"/>
  <c r="G74" i="17"/>
  <c r="G75" i="17"/>
  <c r="G76" i="17"/>
  <c r="M79" i="17"/>
  <c r="G91" i="17"/>
  <c r="M95" i="17"/>
  <c r="G101" i="17"/>
  <c r="F94" i="17"/>
  <c r="G93" i="17"/>
  <c r="F86" i="17"/>
  <c r="G85" i="17"/>
  <c r="F78" i="17"/>
  <c r="G77" i="17"/>
  <c r="F70" i="17"/>
  <c r="G69" i="17"/>
  <c r="F62" i="17"/>
  <c r="G61" i="17"/>
  <c r="F54" i="17"/>
  <c r="G53" i="17"/>
  <c r="F46" i="17"/>
  <c r="G45" i="17"/>
  <c r="F38" i="17"/>
  <c r="G37" i="17"/>
  <c r="F99" i="17"/>
  <c r="G98" i="17"/>
  <c r="F91" i="17"/>
  <c r="G90" i="17"/>
  <c r="F83" i="17"/>
  <c r="G82" i="17"/>
  <c r="F75" i="17"/>
  <c r="F98" i="17"/>
  <c r="G97" i="17"/>
  <c r="F90" i="17"/>
  <c r="G89" i="17"/>
  <c r="F82" i="17"/>
  <c r="G81" i="17"/>
  <c r="F74" i="17"/>
  <c r="G73" i="17"/>
  <c r="F66" i="17"/>
  <c r="G65" i="17"/>
  <c r="F58" i="17"/>
  <c r="G57" i="17"/>
  <c r="F50" i="17"/>
  <c r="G49" i="17"/>
  <c r="F42" i="17"/>
  <c r="G41" i="17"/>
  <c r="F34" i="17"/>
  <c r="G33" i="17"/>
  <c r="G8" i="17"/>
  <c r="F9" i="17"/>
  <c r="G16" i="17"/>
  <c r="F17" i="17"/>
  <c r="G24" i="17"/>
  <c r="F25" i="17"/>
  <c r="G32" i="17"/>
  <c r="G35" i="17"/>
  <c r="G36" i="17"/>
  <c r="G39" i="17"/>
  <c r="G40" i="17"/>
  <c r="G43" i="17"/>
  <c r="G44" i="17"/>
  <c r="G47" i="17"/>
  <c r="G48" i="17"/>
  <c r="G51" i="17"/>
  <c r="G52" i="17"/>
  <c r="G55" i="17"/>
  <c r="G56" i="17"/>
  <c r="G59" i="17"/>
  <c r="G60" i="17"/>
  <c r="G63" i="17"/>
  <c r="G64" i="17"/>
  <c r="G67" i="17"/>
  <c r="G68" i="17"/>
  <c r="G71" i="17"/>
  <c r="G72" i="17"/>
  <c r="L76" i="17"/>
  <c r="G86" i="17"/>
  <c r="F87" i="17"/>
  <c r="F88" i="17"/>
  <c r="F89" i="17"/>
  <c r="I1" i="20"/>
  <c r="M2" i="20"/>
  <c r="M13" i="20"/>
  <c r="F16" i="20"/>
  <c r="M29" i="20"/>
  <c r="F32" i="20"/>
  <c r="G39" i="20"/>
  <c r="L45" i="20"/>
  <c r="F59" i="20"/>
  <c r="G69" i="20"/>
  <c r="G70" i="20"/>
  <c r="H1" i="20"/>
  <c r="K1" i="20"/>
  <c r="F10" i="20"/>
  <c r="F11" i="20"/>
  <c r="F26" i="20"/>
  <c r="F27" i="20"/>
  <c r="F38" i="20"/>
  <c r="G58" i="20"/>
  <c r="F94" i="20"/>
  <c r="G25" i="20"/>
  <c r="G26" i="20"/>
  <c r="G31" i="20"/>
  <c r="G37" i="20"/>
  <c r="G38" i="20"/>
  <c r="G56" i="20"/>
  <c r="F57" i="20"/>
  <c r="G94" i="20"/>
  <c r="F36" i="20"/>
  <c r="G55" i="20"/>
  <c r="L61" i="20"/>
  <c r="G78" i="20"/>
  <c r="G101" i="20"/>
  <c r="G93" i="20"/>
  <c r="G85" i="20"/>
  <c r="F81" i="20"/>
  <c r="G80" i="20"/>
  <c r="G35" i="20"/>
  <c r="F28" i="20"/>
  <c r="G27" i="20"/>
  <c r="F20" i="20"/>
  <c r="G19" i="20"/>
  <c r="F12" i="20"/>
  <c r="G11" i="20"/>
  <c r="F4" i="20"/>
  <c r="G3" i="20"/>
  <c r="G77" i="20"/>
  <c r="F73" i="20"/>
  <c r="G72" i="20"/>
  <c r="F7" i="20"/>
  <c r="G6" i="20"/>
  <c r="F6" i="20"/>
  <c r="G5" i="20"/>
  <c r="F79" i="20"/>
  <c r="F64" i="20"/>
  <c r="F63" i="20"/>
  <c r="F48" i="20"/>
  <c r="F47" i="20"/>
  <c r="F29" i="20"/>
  <c r="G28" i="20"/>
  <c r="F21" i="20"/>
  <c r="G20" i="20"/>
  <c r="F13" i="20"/>
  <c r="G12" i="20"/>
  <c r="F5" i="20"/>
  <c r="G4" i="20"/>
  <c r="M5" i="20"/>
  <c r="F8" i="20"/>
  <c r="M21" i="20"/>
  <c r="F24" i="20"/>
  <c r="F54" i="20"/>
  <c r="G86" i="20"/>
  <c r="F2" i="20"/>
  <c r="F3" i="20"/>
  <c r="L14" i="20"/>
  <c r="F18" i="20"/>
  <c r="L30" i="20"/>
  <c r="F35" i="20"/>
  <c r="F43" i="20"/>
  <c r="G53" i="20"/>
  <c r="G54" i="20"/>
  <c r="G2" i="20"/>
  <c r="G7" i="20"/>
  <c r="G17" i="20"/>
  <c r="G18" i="20"/>
  <c r="G23" i="20"/>
  <c r="G33" i="20"/>
  <c r="G34" i="20"/>
  <c r="G42" i="20"/>
  <c r="G40" i="20"/>
  <c r="F41" i="20"/>
  <c r="G13" i="20"/>
  <c r="F14" i="20"/>
  <c r="G21" i="20"/>
  <c r="F22" i="20"/>
  <c r="G29" i="20"/>
  <c r="F30" i="20"/>
  <c r="M35" i="20"/>
  <c r="F46" i="20"/>
  <c r="G47" i="20"/>
  <c r="G48" i="20"/>
  <c r="F49" i="20"/>
  <c r="G50" i="20"/>
  <c r="F51" i="20"/>
  <c r="F62" i="20"/>
  <c r="G63" i="20"/>
  <c r="G64" i="20"/>
  <c r="F65" i="20"/>
  <c r="G66" i="20"/>
  <c r="F67" i="20"/>
  <c r="F78" i="20"/>
  <c r="G14" i="20"/>
  <c r="F15" i="20"/>
  <c r="G22" i="20"/>
  <c r="F23" i="20"/>
  <c r="G30" i="20"/>
  <c r="F31" i="20"/>
  <c r="G45" i="20"/>
  <c r="G46" i="20"/>
  <c r="G61" i="20"/>
  <c r="G62" i="20"/>
  <c r="M51" i="20"/>
  <c r="M67" i="20"/>
  <c r="M84" i="20"/>
  <c r="F96" i="20"/>
  <c r="G95" i="20"/>
  <c r="F88" i="20"/>
  <c r="G87" i="20"/>
  <c r="F80" i="20"/>
  <c r="G79" i="20"/>
  <c r="F72" i="20"/>
  <c r="G71" i="20"/>
  <c r="F101" i="20"/>
  <c r="G100" i="20"/>
  <c r="F93" i="20"/>
  <c r="G92" i="20"/>
  <c r="F85" i="20"/>
  <c r="G84" i="20"/>
  <c r="F77" i="20"/>
  <c r="G76" i="20"/>
  <c r="F69" i="20"/>
  <c r="G68" i="20"/>
  <c r="F61" i="20"/>
  <c r="G60" i="20"/>
  <c r="F53" i="20"/>
  <c r="G52" i="20"/>
  <c r="F45" i="20"/>
  <c r="G44" i="20"/>
  <c r="F37" i="20"/>
  <c r="G36" i="20"/>
  <c r="F100" i="20"/>
  <c r="G99" i="20"/>
  <c r="F92" i="20"/>
  <c r="G91" i="20"/>
  <c r="F84" i="20"/>
  <c r="G83" i="20"/>
  <c r="F76" i="20"/>
  <c r="G75" i="20"/>
  <c r="F68" i="20"/>
  <c r="G67" i="20"/>
  <c r="F60" i="20"/>
  <c r="G59" i="20"/>
  <c r="F52" i="20"/>
  <c r="G51" i="20"/>
  <c r="F44" i="20"/>
  <c r="G43" i="20"/>
  <c r="F99" i="20"/>
  <c r="G98" i="20"/>
  <c r="F91" i="20"/>
  <c r="G90" i="20"/>
  <c r="F83" i="20"/>
  <c r="G82" i="20"/>
  <c r="F75" i="20"/>
  <c r="G74" i="20"/>
  <c r="F98" i="20"/>
  <c r="G97" i="20"/>
  <c r="F90" i="20"/>
  <c r="G89" i="20"/>
  <c r="F82" i="20"/>
  <c r="G81" i="20"/>
  <c r="F74" i="20"/>
  <c r="G73" i="20"/>
  <c r="F66" i="20"/>
  <c r="G65" i="20"/>
  <c r="F58" i="20"/>
  <c r="G57" i="20"/>
  <c r="F50" i="20"/>
  <c r="G49" i="20"/>
  <c r="F42" i="20"/>
  <c r="G41" i="20"/>
  <c r="F97" i="20"/>
  <c r="G96" i="20"/>
  <c r="F89" i="20"/>
  <c r="G88" i="20"/>
  <c r="G8" i="20"/>
  <c r="F9" i="20"/>
  <c r="G16" i="20"/>
  <c r="F17" i="20"/>
  <c r="G24" i="20"/>
  <c r="F25" i="20"/>
  <c r="G32" i="20"/>
  <c r="F33" i="20"/>
  <c r="F39" i="20"/>
  <c r="F40" i="20"/>
  <c r="L44" i="20"/>
  <c r="M46" i="20"/>
  <c r="F55" i="20"/>
  <c r="F56" i="20"/>
  <c r="L60" i="20"/>
  <c r="M62" i="20"/>
  <c r="F71" i="20"/>
  <c r="L77" i="20"/>
  <c r="F87" i="20"/>
  <c r="F95" i="20"/>
  <c r="H1" i="14"/>
  <c r="M5" i="14"/>
  <c r="F18" i="14"/>
  <c r="G25" i="14"/>
  <c r="G87" i="14"/>
  <c r="F83" i="14"/>
  <c r="G82" i="14"/>
  <c r="G64" i="14"/>
  <c r="G63" i="14"/>
  <c r="F59" i="14"/>
  <c r="G58" i="14"/>
  <c r="F43" i="14"/>
  <c r="G42" i="14"/>
  <c r="F35" i="14"/>
  <c r="G34" i="14"/>
  <c r="F27" i="14"/>
  <c r="G26" i="14"/>
  <c r="F19" i="14"/>
  <c r="G18" i="14"/>
  <c r="F11" i="14"/>
  <c r="G10" i="14"/>
  <c r="F3" i="14"/>
  <c r="G2" i="14"/>
  <c r="G79" i="14"/>
  <c r="F75" i="14"/>
  <c r="G74" i="14"/>
  <c r="G48" i="14"/>
  <c r="G47" i="14"/>
  <c r="F31" i="14"/>
  <c r="G30" i="14"/>
  <c r="F23" i="14"/>
  <c r="G22" i="14"/>
  <c r="F15" i="14"/>
  <c r="G14" i="14"/>
  <c r="F7" i="14"/>
  <c r="G6" i="14"/>
  <c r="F80" i="14"/>
  <c r="F49" i="14"/>
  <c r="F48" i="14"/>
  <c r="G37" i="14"/>
  <c r="F30" i="14"/>
  <c r="G29" i="14"/>
  <c r="F22" i="14"/>
  <c r="G21" i="14"/>
  <c r="F14" i="14"/>
  <c r="G13" i="14"/>
  <c r="F6" i="14"/>
  <c r="G5" i="14"/>
  <c r="F10" i="14"/>
  <c r="G17" i="14"/>
  <c r="F73" i="14"/>
  <c r="L14" i="14"/>
  <c r="F2" i="14"/>
  <c r="G9" i="14"/>
  <c r="M21" i="14"/>
  <c r="F34" i="14"/>
  <c r="F65" i="14"/>
  <c r="I1" i="14"/>
  <c r="F26" i="14"/>
  <c r="G33" i="14"/>
  <c r="G45" i="14"/>
  <c r="L30" i="14"/>
  <c r="F88" i="14"/>
  <c r="J1" i="14"/>
  <c r="G4" i="14"/>
  <c r="F5" i="14"/>
  <c r="G12" i="14"/>
  <c r="F13" i="14"/>
  <c r="G20" i="14"/>
  <c r="F21" i="14"/>
  <c r="G28" i="14"/>
  <c r="F29" i="14"/>
  <c r="G36" i="14"/>
  <c r="F37" i="14"/>
  <c r="F38" i="14"/>
  <c r="G40" i="14"/>
  <c r="L41" i="14"/>
  <c r="M43" i="14"/>
  <c r="G50" i="14"/>
  <c r="F51" i="14"/>
  <c r="G55" i="14"/>
  <c r="G56" i="14"/>
  <c r="M59" i="14"/>
  <c r="M70" i="14"/>
  <c r="M83" i="14"/>
  <c r="G95" i="14"/>
  <c r="G7" i="14"/>
  <c r="F8" i="14"/>
  <c r="G15" i="14"/>
  <c r="F16" i="14"/>
  <c r="G23" i="14"/>
  <c r="F24" i="14"/>
  <c r="G31" i="14"/>
  <c r="F32" i="14"/>
  <c r="M37" i="14"/>
  <c r="L47" i="14"/>
  <c r="L68" i="14"/>
  <c r="F72" i="14"/>
  <c r="L79" i="14"/>
  <c r="F95" i="14"/>
  <c r="G94" i="14"/>
  <c r="F87" i="14"/>
  <c r="G86" i="14"/>
  <c r="F79" i="14"/>
  <c r="G78" i="14"/>
  <c r="F71" i="14"/>
  <c r="G70" i="14"/>
  <c r="F63" i="14"/>
  <c r="G62" i="14"/>
  <c r="F55" i="14"/>
  <c r="G54" i="14"/>
  <c r="F47" i="14"/>
  <c r="G46" i="14"/>
  <c r="F39" i="14"/>
  <c r="G38" i="14"/>
  <c r="G101" i="14"/>
  <c r="F94" i="14"/>
  <c r="G93" i="14"/>
  <c r="F86" i="14"/>
  <c r="G85" i="14"/>
  <c r="F78" i="14"/>
  <c r="G77" i="14"/>
  <c r="F70" i="14"/>
  <c r="G69" i="14"/>
  <c r="F62" i="14"/>
  <c r="G61" i="14"/>
  <c r="F54" i="14"/>
  <c r="G53" i="14"/>
  <c r="F101" i="14"/>
  <c r="G100" i="14"/>
  <c r="F93" i="14"/>
  <c r="G92" i="14"/>
  <c r="F85" i="14"/>
  <c r="G84" i="14"/>
  <c r="F77" i="14"/>
  <c r="G76" i="14"/>
  <c r="F69" i="14"/>
  <c r="G68" i="14"/>
  <c r="F61" i="14"/>
  <c r="G60" i="14"/>
  <c r="F53" i="14"/>
  <c r="G52" i="14"/>
  <c r="F100" i="14"/>
  <c r="G99" i="14"/>
  <c r="F92" i="14"/>
  <c r="G91" i="14"/>
  <c r="F84" i="14"/>
  <c r="G83" i="14"/>
  <c r="F76" i="14"/>
  <c r="G75" i="14"/>
  <c r="F68" i="14"/>
  <c r="G67" i="14"/>
  <c r="F60" i="14"/>
  <c r="G59" i="14"/>
  <c r="F52" i="14"/>
  <c r="G51" i="14"/>
  <c r="F44" i="14"/>
  <c r="G43" i="14"/>
  <c r="F99" i="14"/>
  <c r="G98" i="14"/>
  <c r="F91" i="14"/>
  <c r="G90" i="14"/>
  <c r="F98" i="14"/>
  <c r="G97" i="14"/>
  <c r="F90" i="14"/>
  <c r="G89" i="14"/>
  <c r="F82" i="14"/>
  <c r="G81" i="14"/>
  <c r="F74" i="14"/>
  <c r="G73" i="14"/>
  <c r="F66" i="14"/>
  <c r="G65" i="14"/>
  <c r="F58" i="14"/>
  <c r="G57" i="14"/>
  <c r="F50" i="14"/>
  <c r="G49" i="14"/>
  <c r="F42" i="14"/>
  <c r="G41" i="14"/>
  <c r="F97" i="14"/>
  <c r="G96" i="14"/>
  <c r="F89" i="14"/>
  <c r="G88" i="14"/>
  <c r="F81" i="14"/>
  <c r="G80" i="14"/>
  <c r="M2" i="14"/>
  <c r="G8" i="14"/>
  <c r="F9" i="14"/>
  <c r="G16" i="14"/>
  <c r="F17" i="14"/>
  <c r="G24" i="14"/>
  <c r="F25" i="14"/>
  <c r="G32" i="14"/>
  <c r="F33" i="14"/>
  <c r="F45" i="14"/>
  <c r="F46" i="14"/>
  <c r="M54" i="14"/>
  <c r="G66" i="14"/>
  <c r="F67" i="14"/>
  <c r="G71" i="14"/>
  <c r="G72" i="14"/>
  <c r="M75" i="14"/>
  <c r="M99" i="14"/>
  <c r="G3" i="14"/>
  <c r="F4" i="14"/>
  <c r="G11" i="14"/>
  <c r="F12" i="14"/>
  <c r="G19" i="14"/>
  <c r="F20" i="14"/>
  <c r="G27" i="14"/>
  <c r="F28" i="14"/>
  <c r="G35" i="14"/>
  <c r="F36" i="14"/>
  <c r="G39" i="14"/>
  <c r="F40" i="14"/>
  <c r="F41" i="14"/>
  <c r="L52" i="14"/>
  <c r="F56" i="14"/>
  <c r="F57" i="14"/>
  <c r="L63" i="14"/>
  <c r="L92" i="14"/>
  <c r="F96" i="14"/>
  <c r="L7" i="11"/>
  <c r="M15" i="11"/>
  <c r="L18" i="11"/>
  <c r="L26" i="11"/>
  <c r="M45" i="11"/>
  <c r="M59" i="11"/>
  <c r="L62" i="11"/>
  <c r="L76" i="11"/>
  <c r="M77" i="11"/>
  <c r="M91" i="11"/>
  <c r="L94" i="11"/>
  <c r="L98" i="11"/>
  <c r="J1" i="11"/>
  <c r="M98" i="11"/>
  <c r="M22" i="11"/>
  <c r="M30" i="11"/>
  <c r="M33" i="11"/>
  <c r="M51" i="11"/>
  <c r="L68" i="11"/>
  <c r="M83" i="11"/>
  <c r="L100" i="11"/>
  <c r="M6" i="11"/>
  <c r="L30" i="11"/>
  <c r="L41" i="11"/>
  <c r="M58" i="11"/>
  <c r="K1" i="11"/>
  <c r="L5" i="11"/>
  <c r="M9" i="11"/>
  <c r="L13" i="11"/>
  <c r="L24" i="11"/>
  <c r="M43" i="11"/>
  <c r="L60" i="11"/>
  <c r="M75" i="11"/>
  <c r="L92" i="11"/>
  <c r="L8" i="11"/>
  <c r="L45" i="11"/>
  <c r="M60" i="11"/>
  <c r="L77" i="11"/>
  <c r="M92" i="11"/>
  <c r="G94" i="11"/>
  <c r="F39" i="11"/>
  <c r="G78" i="11"/>
  <c r="G38" i="11"/>
  <c r="F50" i="11"/>
  <c r="M7" i="11"/>
  <c r="G11" i="11"/>
  <c r="F12" i="11"/>
  <c r="L16" i="11"/>
  <c r="M23" i="11"/>
  <c r="G27" i="11"/>
  <c r="F28" i="11"/>
  <c r="L32" i="11"/>
  <c r="G37" i="11"/>
  <c r="F10" i="11"/>
  <c r="F26" i="11"/>
  <c r="G36" i="11"/>
  <c r="G9" i="11"/>
  <c r="G25" i="11"/>
  <c r="I1" i="11"/>
  <c r="L35" i="11"/>
  <c r="G70" i="11"/>
  <c r="G3" i="11"/>
  <c r="F4" i="11"/>
  <c r="G19" i="11"/>
  <c r="F20" i="11"/>
  <c r="G54" i="11"/>
  <c r="F2" i="11"/>
  <c r="F18" i="11"/>
  <c r="F34" i="11"/>
  <c r="L51" i="11"/>
  <c r="L66" i="11"/>
  <c r="H1" i="11"/>
  <c r="L2" i="11"/>
  <c r="G17" i="11"/>
  <c r="G33" i="11"/>
  <c r="L40" i="11"/>
  <c r="G4" i="11"/>
  <c r="F5" i="11"/>
  <c r="G12" i="11"/>
  <c r="F13" i="11"/>
  <c r="G20" i="11"/>
  <c r="F21" i="11"/>
  <c r="G28" i="11"/>
  <c r="F29" i="11"/>
  <c r="F44" i="11"/>
  <c r="F45" i="11"/>
  <c r="F46" i="11"/>
  <c r="G49" i="11"/>
  <c r="L50" i="11"/>
  <c r="G53" i="11"/>
  <c r="L59" i="11"/>
  <c r="F62" i="11"/>
  <c r="F63" i="11"/>
  <c r="M65" i="11"/>
  <c r="M74" i="11"/>
  <c r="G85" i="11"/>
  <c r="L91" i="11"/>
  <c r="L99" i="11"/>
  <c r="G5" i="11"/>
  <c r="F6" i="11"/>
  <c r="G13" i="11"/>
  <c r="F14" i="11"/>
  <c r="G21" i="11"/>
  <c r="F22" i="11"/>
  <c r="G29" i="11"/>
  <c r="F30" i="11"/>
  <c r="G43" i="11"/>
  <c r="G44" i="11"/>
  <c r="G45" i="11"/>
  <c r="G46" i="11"/>
  <c r="F47" i="11"/>
  <c r="M50" i="11"/>
  <c r="G62" i="11"/>
  <c r="L82" i="11"/>
  <c r="G6" i="11"/>
  <c r="F7" i="11"/>
  <c r="G14" i="11"/>
  <c r="F15" i="11"/>
  <c r="G22" i="11"/>
  <c r="F23" i="11"/>
  <c r="G30" i="11"/>
  <c r="F31" i="11"/>
  <c r="L43" i="11"/>
  <c r="M49" i="11"/>
  <c r="G61" i="11"/>
  <c r="L67" i="11"/>
  <c r="F70" i="11"/>
  <c r="F71" i="11"/>
  <c r="M73" i="11"/>
  <c r="M82" i="11"/>
  <c r="G7" i="11"/>
  <c r="F8" i="11"/>
  <c r="G15" i="11"/>
  <c r="F16" i="11"/>
  <c r="G23" i="11"/>
  <c r="F24" i="11"/>
  <c r="G31" i="11"/>
  <c r="F32" i="11"/>
  <c r="F42" i="11"/>
  <c r="L58" i="11"/>
  <c r="L90" i="11"/>
  <c r="F96" i="11"/>
  <c r="G95" i="11"/>
  <c r="F88" i="11"/>
  <c r="G87" i="11"/>
  <c r="F80" i="11"/>
  <c r="G79" i="11"/>
  <c r="F72" i="11"/>
  <c r="G71" i="11"/>
  <c r="F64" i="11"/>
  <c r="G63" i="11"/>
  <c r="F56" i="11"/>
  <c r="G55" i="11"/>
  <c r="F48" i="11"/>
  <c r="G47" i="11"/>
  <c r="F40" i="11"/>
  <c r="G39" i="11"/>
  <c r="G101" i="11"/>
  <c r="F94" i="11"/>
  <c r="G93" i="11"/>
  <c r="F101" i="11"/>
  <c r="G100" i="11"/>
  <c r="F93" i="11"/>
  <c r="G92" i="11"/>
  <c r="F85" i="11"/>
  <c r="G84" i="11"/>
  <c r="F77" i="11"/>
  <c r="G76" i="11"/>
  <c r="F69" i="11"/>
  <c r="G68" i="11"/>
  <c r="F61" i="11"/>
  <c r="G60" i="11"/>
  <c r="F53" i="11"/>
  <c r="G52" i="11"/>
  <c r="F100" i="11"/>
  <c r="G99" i="11"/>
  <c r="F92" i="11"/>
  <c r="G91" i="11"/>
  <c r="F84" i="11"/>
  <c r="G83" i="11"/>
  <c r="F76" i="11"/>
  <c r="G75" i="11"/>
  <c r="F68" i="11"/>
  <c r="G67" i="11"/>
  <c r="F60" i="11"/>
  <c r="G59" i="11"/>
  <c r="F52" i="11"/>
  <c r="G51" i="11"/>
  <c r="F99" i="11"/>
  <c r="G98" i="11"/>
  <c r="F91" i="11"/>
  <c r="G90" i="11"/>
  <c r="F83" i="11"/>
  <c r="G82" i="11"/>
  <c r="F75" i="11"/>
  <c r="G74" i="11"/>
  <c r="F67" i="11"/>
  <c r="G66" i="11"/>
  <c r="F59" i="11"/>
  <c r="G58" i="11"/>
  <c r="F51" i="11"/>
  <c r="G50" i="11"/>
  <c r="F43" i="11"/>
  <c r="G42" i="11"/>
  <c r="F35" i="11"/>
  <c r="G34" i="11"/>
  <c r="F98" i="11"/>
  <c r="G97" i="11"/>
  <c r="F90" i="11"/>
  <c r="G89" i="11"/>
  <c r="F82" i="11"/>
  <c r="G81" i="11"/>
  <c r="F74" i="11"/>
  <c r="G73" i="11"/>
  <c r="F66" i="11"/>
  <c r="G65" i="11"/>
  <c r="F58" i="11"/>
  <c r="G57" i="11"/>
  <c r="F97" i="11"/>
  <c r="G96" i="11"/>
  <c r="F89" i="11"/>
  <c r="G88" i="11"/>
  <c r="F81" i="11"/>
  <c r="G80" i="11"/>
  <c r="F73" i="11"/>
  <c r="G72" i="11"/>
  <c r="F65" i="11"/>
  <c r="G64" i="11"/>
  <c r="F57" i="11"/>
  <c r="G56" i="11"/>
  <c r="F49" i="11"/>
  <c r="G48" i="11"/>
  <c r="F41" i="11"/>
  <c r="G40" i="11"/>
  <c r="G8" i="11"/>
  <c r="F9" i="11"/>
  <c r="G16" i="11"/>
  <c r="F17" i="11"/>
  <c r="G24" i="11"/>
  <c r="F25" i="11"/>
  <c r="G32" i="11"/>
  <c r="F33" i="11"/>
  <c r="G35" i="11"/>
  <c r="F36" i="11"/>
  <c r="F37" i="11"/>
  <c r="F38" i="11"/>
  <c r="G41" i="11"/>
  <c r="G69" i="11"/>
  <c r="F78" i="11"/>
  <c r="F79" i="11"/>
  <c r="G2" i="11"/>
  <c r="F3" i="11"/>
  <c r="G10" i="11"/>
  <c r="F11" i="11"/>
  <c r="G18" i="11"/>
  <c r="F19" i="11"/>
  <c r="G26" i="11"/>
  <c r="F27" i="11"/>
  <c r="L34" i="11"/>
  <c r="M41" i="11"/>
  <c r="F54" i="11"/>
  <c r="F55" i="11"/>
  <c r="M57" i="11"/>
  <c r="M66" i="11"/>
  <c r="G77" i="11"/>
  <c r="L83" i="11"/>
  <c r="F86" i="11"/>
  <c r="F87" i="11"/>
  <c r="M89" i="11"/>
  <c r="F95" i="1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L1" i="35" l="1"/>
  <c r="F1" i="35"/>
  <c r="G1" i="35"/>
  <c r="M1" i="32"/>
  <c r="G1" i="32"/>
  <c r="F1" i="32"/>
  <c r="G1" i="29"/>
  <c r="F1" i="29"/>
  <c r="L1" i="26"/>
  <c r="M1" i="26"/>
  <c r="F1" i="26"/>
  <c r="G1" i="26"/>
  <c r="L1" i="23"/>
  <c r="M1" i="23"/>
  <c r="G1" i="23"/>
  <c r="F1" i="23"/>
  <c r="G1" i="20"/>
  <c r="F1" i="20"/>
  <c r="L1" i="20"/>
  <c r="M1" i="17"/>
  <c r="F1" i="17"/>
  <c r="F1" i="14"/>
  <c r="L1" i="14"/>
  <c r="G1" i="14"/>
  <c r="G1" i="11"/>
  <c r="F1" i="11"/>
  <c r="M1" i="35"/>
  <c r="L1" i="29"/>
  <c r="L1" i="32"/>
  <c r="M1" i="29"/>
  <c r="L1" i="17"/>
  <c r="M1" i="20"/>
  <c r="M1" i="14"/>
  <c r="M1" i="11"/>
  <c r="L1" i="11"/>
  <c r="K101" i="7"/>
  <c r="J101" i="7"/>
  <c r="I101" i="7"/>
  <c r="H101" i="7"/>
  <c r="K100" i="7"/>
  <c r="J100" i="7"/>
  <c r="I100" i="7"/>
  <c r="H100" i="7"/>
  <c r="K99" i="7"/>
  <c r="J99" i="7"/>
  <c r="I99" i="7"/>
  <c r="H99" i="7"/>
  <c r="K98" i="7"/>
  <c r="J98" i="7"/>
  <c r="I98" i="7"/>
  <c r="H98" i="7"/>
  <c r="K97" i="7"/>
  <c r="J97" i="7"/>
  <c r="I97" i="7"/>
  <c r="H97" i="7"/>
  <c r="K96" i="7"/>
  <c r="J96" i="7"/>
  <c r="I96" i="7"/>
  <c r="H96" i="7"/>
  <c r="K95" i="7"/>
  <c r="J95" i="7"/>
  <c r="I95" i="7"/>
  <c r="H95" i="7"/>
  <c r="K94" i="7"/>
  <c r="J94" i="7"/>
  <c r="I94" i="7"/>
  <c r="H94" i="7"/>
  <c r="K93" i="7"/>
  <c r="M93" i="7" s="1"/>
  <c r="J93" i="7"/>
  <c r="I93" i="7"/>
  <c r="H93" i="7"/>
  <c r="K92" i="7"/>
  <c r="J92" i="7"/>
  <c r="I92" i="7"/>
  <c r="H92" i="7"/>
  <c r="L92" i="7" s="1"/>
  <c r="K91" i="7"/>
  <c r="J91" i="7"/>
  <c r="I91" i="7"/>
  <c r="H91" i="7"/>
  <c r="K90" i="7"/>
  <c r="J90" i="7"/>
  <c r="I90" i="7"/>
  <c r="H90" i="7"/>
  <c r="K89" i="7"/>
  <c r="J89" i="7"/>
  <c r="I89" i="7"/>
  <c r="H89" i="7"/>
  <c r="K88" i="7"/>
  <c r="J88" i="7"/>
  <c r="I88" i="7"/>
  <c r="H88" i="7"/>
  <c r="K87" i="7"/>
  <c r="J87" i="7"/>
  <c r="I87" i="7"/>
  <c r="H87" i="7"/>
  <c r="K86" i="7"/>
  <c r="J86" i="7"/>
  <c r="I86" i="7"/>
  <c r="H86" i="7"/>
  <c r="K85" i="7"/>
  <c r="M85" i="7" s="1"/>
  <c r="J85" i="7"/>
  <c r="I85" i="7"/>
  <c r="H85" i="7"/>
  <c r="K84" i="7"/>
  <c r="J84" i="7"/>
  <c r="I84" i="7"/>
  <c r="H84" i="7"/>
  <c r="L84" i="7" s="1"/>
  <c r="K83" i="7"/>
  <c r="J83" i="7"/>
  <c r="I83" i="7"/>
  <c r="H83" i="7"/>
  <c r="K82" i="7"/>
  <c r="J82" i="7"/>
  <c r="I82" i="7"/>
  <c r="H82" i="7"/>
  <c r="K81" i="7"/>
  <c r="J81" i="7"/>
  <c r="I81" i="7"/>
  <c r="H81" i="7"/>
  <c r="K80" i="7"/>
  <c r="J80" i="7"/>
  <c r="I80" i="7"/>
  <c r="H80" i="7"/>
  <c r="K79" i="7"/>
  <c r="J79" i="7"/>
  <c r="I79" i="7"/>
  <c r="H79" i="7"/>
  <c r="K78" i="7"/>
  <c r="J78" i="7"/>
  <c r="I78" i="7"/>
  <c r="H78" i="7"/>
  <c r="K77" i="7"/>
  <c r="J77" i="7"/>
  <c r="I77" i="7"/>
  <c r="H77" i="7"/>
  <c r="K76" i="7"/>
  <c r="J76" i="7"/>
  <c r="I76" i="7"/>
  <c r="H76" i="7"/>
  <c r="L76" i="7" s="1"/>
  <c r="K75" i="7"/>
  <c r="J75" i="7"/>
  <c r="I75" i="7"/>
  <c r="H75" i="7"/>
  <c r="K74" i="7"/>
  <c r="J74" i="7"/>
  <c r="I74" i="7"/>
  <c r="H74" i="7"/>
  <c r="K73" i="7"/>
  <c r="J73" i="7"/>
  <c r="I73" i="7"/>
  <c r="H73" i="7"/>
  <c r="K72" i="7"/>
  <c r="J72" i="7"/>
  <c r="I72" i="7"/>
  <c r="H72" i="7"/>
  <c r="K71" i="7"/>
  <c r="J71" i="7"/>
  <c r="I71" i="7"/>
  <c r="H71" i="7"/>
  <c r="K70" i="7"/>
  <c r="J70" i="7"/>
  <c r="I70" i="7"/>
  <c r="H70" i="7"/>
  <c r="K69" i="7"/>
  <c r="J69" i="7"/>
  <c r="I69" i="7"/>
  <c r="H69" i="7"/>
  <c r="K68" i="7"/>
  <c r="J68" i="7"/>
  <c r="I68" i="7"/>
  <c r="H68" i="7"/>
  <c r="L68" i="7" s="1"/>
  <c r="K67" i="7"/>
  <c r="M67" i="7" s="1"/>
  <c r="J67" i="7"/>
  <c r="I67" i="7"/>
  <c r="H67" i="7"/>
  <c r="K66" i="7"/>
  <c r="J66" i="7"/>
  <c r="I66" i="7"/>
  <c r="H66" i="7"/>
  <c r="K65" i="7"/>
  <c r="J65" i="7"/>
  <c r="I65" i="7"/>
  <c r="H65" i="7"/>
  <c r="K64" i="7"/>
  <c r="J64" i="7"/>
  <c r="I64" i="7"/>
  <c r="H64" i="7"/>
  <c r="K63" i="7"/>
  <c r="J63" i="7"/>
  <c r="I63" i="7"/>
  <c r="H63" i="7"/>
  <c r="K62" i="7"/>
  <c r="J62" i="7"/>
  <c r="I62" i="7"/>
  <c r="H62" i="7"/>
  <c r="K61" i="7"/>
  <c r="J61" i="7"/>
  <c r="I61" i="7"/>
  <c r="H61" i="7"/>
  <c r="K60" i="7"/>
  <c r="J60" i="7"/>
  <c r="I60" i="7"/>
  <c r="H60" i="7"/>
  <c r="K59" i="7"/>
  <c r="J59" i="7"/>
  <c r="I59" i="7"/>
  <c r="H59" i="7"/>
  <c r="K58" i="7"/>
  <c r="J58" i="7"/>
  <c r="I58" i="7"/>
  <c r="H58" i="7"/>
  <c r="K57" i="7"/>
  <c r="J57" i="7"/>
  <c r="I57" i="7"/>
  <c r="H57" i="7"/>
  <c r="K56" i="7"/>
  <c r="J56" i="7"/>
  <c r="I56" i="7"/>
  <c r="H56" i="7"/>
  <c r="K55" i="7"/>
  <c r="J55" i="7"/>
  <c r="I55" i="7"/>
  <c r="H55" i="7"/>
  <c r="K54" i="7"/>
  <c r="J54" i="7"/>
  <c r="I54" i="7"/>
  <c r="H54" i="7"/>
  <c r="K53" i="7"/>
  <c r="M53" i="7" s="1"/>
  <c r="J53" i="7"/>
  <c r="I53" i="7"/>
  <c r="H53" i="7"/>
  <c r="K52" i="7"/>
  <c r="J52" i="7"/>
  <c r="I52" i="7"/>
  <c r="H52" i="7"/>
  <c r="K51" i="7"/>
  <c r="J51" i="7"/>
  <c r="I51" i="7"/>
  <c r="H51" i="7"/>
  <c r="K50" i="7"/>
  <c r="J50" i="7"/>
  <c r="I50" i="7"/>
  <c r="H50" i="7"/>
  <c r="K49" i="7"/>
  <c r="J49" i="7"/>
  <c r="I49" i="7"/>
  <c r="H49" i="7"/>
  <c r="K48" i="7"/>
  <c r="J48" i="7"/>
  <c r="I48" i="7"/>
  <c r="H48" i="7"/>
  <c r="K47" i="7"/>
  <c r="J47" i="7"/>
  <c r="I47" i="7"/>
  <c r="H47" i="7"/>
  <c r="K46" i="7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L24" i="7" s="1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6" i="7"/>
  <c r="J6" i="7"/>
  <c r="I6" i="7"/>
  <c r="H6" i="7"/>
  <c r="K5" i="7"/>
  <c r="J5" i="7"/>
  <c r="I5" i="7"/>
  <c r="H5" i="7"/>
  <c r="K4" i="7"/>
  <c r="J4" i="7"/>
  <c r="I4" i="7"/>
  <c r="H4" i="7"/>
  <c r="K3" i="7"/>
  <c r="J3" i="7"/>
  <c r="I3" i="7"/>
  <c r="H3" i="7"/>
  <c r="K2" i="7"/>
  <c r="J2" i="7"/>
  <c r="I2" i="7"/>
  <c r="H2" i="7"/>
  <c r="M2" i="7" l="1"/>
  <c r="M10" i="7"/>
  <c r="M16" i="7"/>
  <c r="M24" i="7"/>
  <c r="M32" i="7"/>
  <c r="M40" i="7"/>
  <c r="M48" i="7"/>
  <c r="M56" i="7"/>
  <c r="M47" i="7"/>
  <c r="M87" i="7"/>
  <c r="M99" i="7"/>
  <c r="L57" i="7"/>
  <c r="L95" i="7"/>
  <c r="L51" i="7"/>
  <c r="L67" i="7"/>
  <c r="M29" i="7"/>
  <c r="M31" i="7"/>
  <c r="M61" i="7"/>
  <c r="L56" i="7"/>
  <c r="L86" i="7"/>
  <c r="L17" i="7"/>
  <c r="L3" i="7"/>
  <c r="L19" i="7"/>
  <c r="L93" i="7"/>
  <c r="M3" i="7"/>
  <c r="M27" i="7"/>
  <c r="M35" i="7"/>
  <c r="M43" i="7"/>
  <c r="M51" i="7"/>
  <c r="M59" i="7"/>
  <c r="M70" i="7"/>
  <c r="M19" i="7"/>
  <c r="L22" i="7"/>
  <c r="L38" i="7"/>
  <c r="L46" i="7"/>
  <c r="L62" i="7"/>
  <c r="L4" i="7"/>
  <c r="M5" i="7"/>
  <c r="M18" i="7"/>
  <c r="L83" i="7"/>
  <c r="L85" i="7"/>
  <c r="M13" i="7"/>
  <c r="M66" i="7"/>
  <c r="M83" i="7"/>
  <c r="L12" i="7"/>
  <c r="M58" i="7"/>
  <c r="L28" i="7"/>
  <c r="M74" i="7"/>
  <c r="M76" i="7"/>
  <c r="M90" i="7"/>
  <c r="M30" i="7"/>
  <c r="L59" i="7"/>
  <c r="M92" i="7"/>
  <c r="M100" i="7"/>
  <c r="M81" i="7"/>
  <c r="M84" i="7"/>
  <c r="M95" i="7"/>
  <c r="M15" i="7"/>
  <c r="M64" i="7"/>
  <c r="M75" i="7"/>
  <c r="M86" i="7"/>
  <c r="M97" i="7"/>
  <c r="M26" i="7"/>
  <c r="M34" i="7"/>
  <c r="M42" i="7"/>
  <c r="M50" i="7"/>
  <c r="M91" i="7"/>
  <c r="M63" i="7"/>
  <c r="M8" i="7"/>
  <c r="M11" i="7"/>
  <c r="M71" i="7"/>
  <c r="M79" i="7"/>
  <c r="L100" i="7"/>
  <c r="L101" i="7"/>
  <c r="L9" i="7"/>
  <c r="L20" i="7"/>
  <c r="L36" i="7"/>
  <c r="L72" i="7"/>
  <c r="L80" i="7"/>
  <c r="L8" i="7"/>
  <c r="L11" i="7"/>
  <c r="L25" i="7"/>
  <c r="L33" i="7"/>
  <c r="L41" i="7"/>
  <c r="L49" i="7"/>
  <c r="L52" i="7"/>
  <c r="L69" i="7"/>
  <c r="L77" i="7"/>
  <c r="L88" i="7"/>
  <c r="L96" i="7"/>
  <c r="L27" i="7"/>
  <c r="L35" i="7"/>
  <c r="L43" i="7"/>
  <c r="L65" i="7"/>
  <c r="L79" i="7"/>
  <c r="L90" i="7"/>
  <c r="J1" i="7"/>
  <c r="L40" i="7"/>
  <c r="M37" i="7"/>
  <c r="M20" i="7"/>
  <c r="M45" i="7"/>
  <c r="M68" i="7"/>
  <c r="M101" i="7"/>
  <c r="M36" i="7"/>
  <c r="M4" i="7"/>
  <c r="M21" i="7"/>
  <c r="M52" i="7"/>
  <c r="M69" i="7"/>
  <c r="M77" i="7"/>
  <c r="L30" i="7"/>
  <c r="L70" i="7"/>
  <c r="L44" i="7"/>
  <c r="L78" i="7"/>
  <c r="L6" i="7"/>
  <c r="L60" i="7"/>
  <c r="L94" i="7"/>
  <c r="L14" i="7"/>
  <c r="L54" i="7"/>
  <c r="L99" i="7"/>
  <c r="L2" i="7"/>
  <c r="M9" i="7"/>
  <c r="L18" i="7"/>
  <c r="M25" i="7"/>
  <c r="L34" i="7"/>
  <c r="M41" i="7"/>
  <c r="L50" i="7"/>
  <c r="M57" i="7"/>
  <c r="L66" i="7"/>
  <c r="L73" i="7"/>
  <c r="M80" i="7"/>
  <c r="L89" i="7"/>
  <c r="M96" i="7"/>
  <c r="M6" i="7"/>
  <c r="L13" i="7"/>
  <c r="L15" i="7"/>
  <c r="M22" i="7"/>
  <c r="L29" i="7"/>
  <c r="L31" i="7"/>
  <c r="M38" i="7"/>
  <c r="L45" i="7"/>
  <c r="L47" i="7"/>
  <c r="M54" i="7"/>
  <c r="L61" i="7"/>
  <c r="L63" i="7"/>
  <c r="M73" i="7"/>
  <c r="L82" i="7"/>
  <c r="M89" i="7"/>
  <c r="L98" i="7"/>
  <c r="K1" i="7"/>
  <c r="L10" i="7"/>
  <c r="M12" i="7"/>
  <c r="M17" i="7"/>
  <c r="L26" i="7"/>
  <c r="M28" i="7"/>
  <c r="M33" i="7"/>
  <c r="L42" i="7"/>
  <c r="M44" i="7"/>
  <c r="M49" i="7"/>
  <c r="L58" i="7"/>
  <c r="M60" i="7"/>
  <c r="M65" i="7"/>
  <c r="M72" i="7"/>
  <c r="L75" i="7"/>
  <c r="L81" i="7"/>
  <c r="M82" i="7"/>
  <c r="M88" i="7"/>
  <c r="L91" i="7"/>
  <c r="L97" i="7"/>
  <c r="M98" i="7"/>
  <c r="L5" i="7"/>
  <c r="H1" i="7"/>
  <c r="M14" i="7"/>
  <c r="L21" i="7"/>
  <c r="L23" i="7"/>
  <c r="L37" i="7"/>
  <c r="L39" i="7"/>
  <c r="M46" i="7"/>
  <c r="L53" i="7"/>
  <c r="L55" i="7"/>
  <c r="M62" i="7"/>
  <c r="L74" i="7"/>
  <c r="M23" i="7"/>
  <c r="L64" i="7"/>
  <c r="L71" i="7"/>
  <c r="M78" i="7"/>
  <c r="L87" i="7"/>
  <c r="M94" i="7"/>
  <c r="M7" i="7"/>
  <c r="L16" i="7"/>
  <c r="L32" i="7"/>
  <c r="M39" i="7"/>
  <c r="L48" i="7"/>
  <c r="M55" i="7"/>
  <c r="F100" i="7"/>
  <c r="G18" i="7"/>
  <c r="F43" i="7"/>
  <c r="G50" i="7"/>
  <c r="F59" i="7"/>
  <c r="F67" i="7"/>
  <c r="G74" i="7"/>
  <c r="F83" i="7"/>
  <c r="G98" i="7"/>
  <c r="I1" i="7"/>
  <c r="G11" i="7"/>
  <c r="G19" i="7"/>
  <c r="G4" i="7"/>
  <c r="F5" i="7"/>
  <c r="L7" i="7"/>
  <c r="G12" i="7"/>
  <c r="F13" i="7"/>
  <c r="G20" i="7"/>
  <c r="F21" i="7"/>
  <c r="G28" i="7"/>
  <c r="F29" i="7"/>
  <c r="G36" i="7"/>
  <c r="F37" i="7"/>
  <c r="G44" i="7"/>
  <c r="F45" i="7"/>
  <c r="G52" i="7"/>
  <c r="F53" i="7"/>
  <c r="G60" i="7"/>
  <c r="F61" i="7"/>
  <c r="G68" i="7"/>
  <c r="F69" i="7"/>
  <c r="G76" i="7"/>
  <c r="F77" i="7"/>
  <c r="G84" i="7"/>
  <c r="F85" i="7"/>
  <c r="G92" i="7"/>
  <c r="F93" i="7"/>
  <c r="G100" i="7"/>
  <c r="F101" i="7"/>
  <c r="F3" i="7"/>
  <c r="F11" i="7"/>
  <c r="G66" i="7"/>
  <c r="G5" i="7"/>
  <c r="F6" i="7"/>
  <c r="G13" i="7"/>
  <c r="F14" i="7"/>
  <c r="G21" i="7"/>
  <c r="F22" i="7"/>
  <c r="G29" i="7"/>
  <c r="F30" i="7"/>
  <c r="G37" i="7"/>
  <c r="F38" i="7"/>
  <c r="G45" i="7"/>
  <c r="F46" i="7"/>
  <c r="G53" i="7"/>
  <c r="F54" i="7"/>
  <c r="G61" i="7"/>
  <c r="F62" i="7"/>
  <c r="G69" i="7"/>
  <c r="F70" i="7"/>
  <c r="G77" i="7"/>
  <c r="F78" i="7"/>
  <c r="G85" i="7"/>
  <c r="F86" i="7"/>
  <c r="G93" i="7"/>
  <c r="F94" i="7"/>
  <c r="G101" i="7"/>
  <c r="F9" i="7"/>
  <c r="G58" i="7"/>
  <c r="G90" i="7"/>
  <c r="F4" i="7"/>
  <c r="G6" i="7"/>
  <c r="F7" i="7"/>
  <c r="G14" i="7"/>
  <c r="F15" i="7"/>
  <c r="G22" i="7"/>
  <c r="F23" i="7"/>
  <c r="G30" i="7"/>
  <c r="F31" i="7"/>
  <c r="G38" i="7"/>
  <c r="F39" i="7"/>
  <c r="G46" i="7"/>
  <c r="F47" i="7"/>
  <c r="G54" i="7"/>
  <c r="F55" i="7"/>
  <c r="G62" i="7"/>
  <c r="F63" i="7"/>
  <c r="G70" i="7"/>
  <c r="F71" i="7"/>
  <c r="G78" i="7"/>
  <c r="F79" i="7"/>
  <c r="G86" i="7"/>
  <c r="F87" i="7"/>
  <c r="G94" i="7"/>
  <c r="F95" i="7"/>
  <c r="G10" i="7"/>
  <c r="F27" i="7"/>
  <c r="G34" i="7"/>
  <c r="G42" i="7"/>
  <c r="F75" i="7"/>
  <c r="G82" i="7"/>
  <c r="G3" i="7"/>
  <c r="G7" i="7"/>
  <c r="F8" i="7"/>
  <c r="G15" i="7"/>
  <c r="F16" i="7"/>
  <c r="G23" i="7"/>
  <c r="F24" i="7"/>
  <c r="G31" i="7"/>
  <c r="F32" i="7"/>
  <c r="G39" i="7"/>
  <c r="F40" i="7"/>
  <c r="G47" i="7"/>
  <c r="F48" i="7"/>
  <c r="G55" i="7"/>
  <c r="F56" i="7"/>
  <c r="G63" i="7"/>
  <c r="F64" i="7"/>
  <c r="G71" i="7"/>
  <c r="F72" i="7"/>
  <c r="G79" i="7"/>
  <c r="F80" i="7"/>
  <c r="G87" i="7"/>
  <c r="F88" i="7"/>
  <c r="G95" i="7"/>
  <c r="F96" i="7"/>
  <c r="G72" i="7"/>
  <c r="F73" i="7"/>
  <c r="G80" i="7"/>
  <c r="F81" i="7"/>
  <c r="G88" i="7"/>
  <c r="F89" i="7"/>
  <c r="G96" i="7"/>
  <c r="F97" i="7"/>
  <c r="G8" i="7"/>
  <c r="G16" i="7"/>
  <c r="G24" i="7"/>
  <c r="F25" i="7"/>
  <c r="G32" i="7"/>
  <c r="F33" i="7"/>
  <c r="G40" i="7"/>
  <c r="F41" i="7"/>
  <c r="G48" i="7"/>
  <c r="F49" i="7"/>
  <c r="G56" i="7"/>
  <c r="F57" i="7"/>
  <c r="G64" i="7"/>
  <c r="F65" i="7"/>
  <c r="F2" i="7"/>
  <c r="F1" i="7" s="1"/>
  <c r="G9" i="7"/>
  <c r="F10" i="7"/>
  <c r="G17" i="7"/>
  <c r="F18" i="7"/>
  <c r="G25" i="7"/>
  <c r="F26" i="7"/>
  <c r="G33" i="7"/>
  <c r="F34" i="7"/>
  <c r="G41" i="7"/>
  <c r="F42" i="7"/>
  <c r="G49" i="7"/>
  <c r="F50" i="7"/>
  <c r="G57" i="7"/>
  <c r="F58" i="7"/>
  <c r="G65" i="7"/>
  <c r="F66" i="7"/>
  <c r="G73" i="7"/>
  <c r="F74" i="7"/>
  <c r="G81" i="7"/>
  <c r="F82" i="7"/>
  <c r="G89" i="7"/>
  <c r="F90" i="7"/>
  <c r="G97" i="7"/>
  <c r="F98" i="7"/>
  <c r="F17" i="7"/>
  <c r="G2" i="7"/>
  <c r="G1" i="7" s="1"/>
  <c r="F19" i="7"/>
  <c r="G26" i="7"/>
  <c r="F35" i="7"/>
  <c r="F51" i="7"/>
  <c r="F91" i="7"/>
  <c r="F99" i="7"/>
  <c r="F12" i="7"/>
  <c r="F20" i="7"/>
  <c r="G27" i="7"/>
  <c r="F28" i="7"/>
  <c r="G35" i="7"/>
  <c r="F36" i="7"/>
  <c r="G43" i="7"/>
  <c r="F44" i="7"/>
  <c r="G51" i="7"/>
  <c r="F52" i="7"/>
  <c r="G59" i="7"/>
  <c r="F60" i="7"/>
  <c r="G67" i="7"/>
  <c r="F68" i="7"/>
  <c r="G75" i="7"/>
  <c r="F76" i="7"/>
  <c r="G83" i="7"/>
  <c r="F84" i="7"/>
  <c r="G91" i="7"/>
  <c r="F92" i="7"/>
  <c r="G99" i="7"/>
  <c r="M1" i="7" l="1"/>
  <c r="L1" i="7"/>
</calcChain>
</file>

<file path=xl/sharedStrings.xml><?xml version="1.0" encoding="utf-8"?>
<sst xmlns="http://schemas.openxmlformats.org/spreadsheetml/2006/main" count="70" uniqueCount="25">
  <si>
    <t>Exec Time</t>
  </si>
  <si>
    <t>Serialize_LEG</t>
  </si>
  <si>
    <t>Deserialize_LEG</t>
  </si>
  <si>
    <t>Serialize_Eng</t>
  </si>
  <si>
    <t>Deserialize_Eng</t>
  </si>
  <si>
    <t>Buffer Size</t>
  </si>
  <si>
    <t>Total Variables</t>
  </si>
  <si>
    <t>Cycle time</t>
  </si>
  <si>
    <t>bit represemtation for each variable</t>
  </si>
  <si>
    <t>100K vars=</t>
  </si>
  <si>
    <t>bits =</t>
  </si>
  <si>
    <t>Bytes</t>
  </si>
  <si>
    <t>Data Size [KB]</t>
  </si>
  <si>
    <t>Number of Vars</t>
  </si>
  <si>
    <t>5K</t>
  </si>
  <si>
    <t>10K</t>
  </si>
  <si>
    <t>15K</t>
  </si>
  <si>
    <t>20K</t>
  </si>
  <si>
    <t>30K</t>
  </si>
  <si>
    <t>40K</t>
  </si>
  <si>
    <t>50K</t>
  </si>
  <si>
    <t>75K</t>
  </si>
  <si>
    <t>100K</t>
  </si>
  <si>
    <t>Max Execution Time (100 runs)</t>
  </si>
  <si>
    <t>Average Execution Time (100 runs)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</si>
</sst>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quotePrefix="1" applyFont="1" applyFill="1" applyBorder="1"/>
    <xf numFmtId="2" fontId="0" fillId="0" borderId="0" xfId="0" applyNumberFormat="1" applyFont="1" applyFill="1" applyBorder="1"/>
    <xf numFmtId="3" fontId="1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right" textRotation="90"/>
    </xf>
    <xf numFmtId="0" fontId="1" fillId="0" borderId="0" xfId="0" applyFont="1" applyFill="1" applyBorder="1" applyAlignment="1">
      <alignment horizontal="right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4735001149563"/>
          <c:y val="6.8179831669348684E-2"/>
          <c:w val="0.8147163723326698"/>
          <c:h val="0.75479194641508096"/>
        </c:manualLayout>
      </c:layout>
      <c:scatterChart>
        <c:scatterStyle val="lineMarker"/>
        <c:varyColors val="0"/>
        <c:ser>
          <c:idx val="5"/>
          <c:order val="0"/>
          <c:tx>
            <c:strRef>
              <c:f>'Execution Time Summary OPC UA'!$D$1</c:f>
              <c:strCache>
                <c:ptCount val="1"/>
                <c:pt idx="0">
                  <c:v>Max Execution Time (100 runs)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E6-49BD-B9DE-2D0C540057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E6-49BD-B9DE-2D0C5400571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E6-49BD-B9DE-2D0C5400571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E6-49BD-B9DE-2D0C54005716}"/>
                </c:ext>
              </c:extLst>
            </c:dLbl>
            <c:dLbl>
              <c:idx val="4"/>
              <c:layout>
                <c:manualLayout>
                  <c:x val="-0.11230907457322555"/>
                  <c:y val="-0.134760206103844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E6-49BD-B9DE-2D0C5400571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E6-49BD-B9DE-2D0C5400571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E6-49BD-B9DE-2D0C5400571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E6-49BD-B9DE-2D0C5400571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E6-49BD-B9DE-2D0C5400571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E6-49BD-B9DE-2D0C5400571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'Execution Time Summary OPC UA'!$B$2:$B$11</c:f>
              <c:numCache>
                <c:formatCode>#,##0</c:formatCode>
                <c:ptCount val="10"/>
                <c:pt idx="0">
                  <c:v>5125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  <c:pt idx="7">
                  <c:v>256000</c:v>
                </c:pt>
                <c:pt idx="8">
                  <c:v>384000</c:v>
                </c:pt>
                <c:pt idx="9">
                  <c:v>512000</c:v>
                </c:pt>
              </c:numCache>
            </c:numRef>
          </c:xVal>
          <c:yVal>
            <c:numRef>
              <c:f>'Execution Time Summary OPC UA'!$D$2:$D$11</c:f>
              <c:numCache>
                <c:formatCode>0.00</c:formatCode>
                <c:ptCount val="10"/>
                <c:pt idx="0">
                  <c:v>3.181</c:v>
                </c:pt>
                <c:pt idx="1">
                  <c:v>5.1429999999999998</c:v>
                </c:pt>
                <c:pt idx="2">
                  <c:v>7.9039999999999999</c:v>
                </c:pt>
                <c:pt idx="3">
                  <c:v>11.872</c:v>
                </c:pt>
                <c:pt idx="4">
                  <c:v>14.188000000000001</c:v>
                </c:pt>
                <c:pt idx="5">
                  <c:v>20.872</c:v>
                </c:pt>
                <c:pt idx="6">
                  <c:v>27.218</c:v>
                </c:pt>
                <c:pt idx="7">
                  <c:v>33.11</c:v>
                </c:pt>
                <c:pt idx="8">
                  <c:v>49.896999999999998</c:v>
                </c:pt>
                <c:pt idx="9">
                  <c:v>65.542000000000002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6-49BD-B9DE-2D0C54005716}"/>
            </c:ext>
          </c:extLst>
        </c:ser>
        <c:ser>
          <c:idx val="4"/>
          <c:order val="1"/>
          <c:tx>
            <c:strRef>
              <c:f>'Execution Time Summary OPC UA'!$C$1</c:f>
              <c:strCache>
                <c:ptCount val="1"/>
                <c:pt idx="0">
                  <c:v>Average Execution Time (100 runs)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6E6-49BD-B9DE-2D0C540057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6E6-49BD-B9DE-2D0C5400571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6E6-49BD-B9DE-2D0C5400571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6E6-49BD-B9DE-2D0C54005716}"/>
                </c:ext>
              </c:extLst>
            </c:dLbl>
            <c:dLbl>
              <c:idx val="4"/>
              <c:layout>
                <c:manualLayout>
                  <c:x val="7.4872716382150348E-3"/>
                  <c:y val="5.28471396485665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6E6-49BD-B9DE-2D0C5400571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E6-49BD-B9DE-2D0C5400571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E6-49BD-B9DE-2D0C5400571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6E6-49BD-B9DE-2D0C5400571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E6-49BD-B9DE-2D0C5400571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6E6-49BD-B9DE-2D0C5400571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'Execution Time Summary OPC UA'!$B$2:$B$11</c:f>
              <c:numCache>
                <c:formatCode>#,##0</c:formatCode>
                <c:ptCount val="10"/>
                <c:pt idx="0">
                  <c:v>5125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  <c:pt idx="7">
                  <c:v>256000</c:v>
                </c:pt>
                <c:pt idx="8">
                  <c:v>384000</c:v>
                </c:pt>
                <c:pt idx="9">
                  <c:v>512000</c:v>
                </c:pt>
              </c:numCache>
            </c:numRef>
          </c:xVal>
          <c:yVal>
            <c:numRef>
              <c:f>'Execution Time Summary OPC UA'!$C$2:$C$11</c:f>
              <c:numCache>
                <c:formatCode>0.00</c:formatCode>
                <c:ptCount val="10"/>
                <c:pt idx="0">
                  <c:v>1.4481900000000001</c:v>
                </c:pt>
                <c:pt idx="1">
                  <c:v>3.5401499999999992</c:v>
                </c:pt>
                <c:pt idx="2">
                  <c:v>6.1993999999999998</c:v>
                </c:pt>
                <c:pt idx="3">
                  <c:v>8.7753099999999975</c:v>
                </c:pt>
                <c:pt idx="4">
                  <c:v>10.868129999999997</c:v>
                </c:pt>
                <c:pt idx="5">
                  <c:v>17.290400000000005</c:v>
                </c:pt>
                <c:pt idx="6">
                  <c:v>21.940279999999994</c:v>
                </c:pt>
                <c:pt idx="7">
                  <c:v>27.833569999999991</c:v>
                </c:pt>
                <c:pt idx="8">
                  <c:v>43.367539999999991</c:v>
                </c:pt>
                <c:pt idx="9">
                  <c:v>57.880640000000021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6-49BD-B9DE-2D0C5400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724088"/>
        <c:axId val="95872212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'Execution Time Summary OPC UA'!$E$1</c15:sqref>
                        </c15:formulaRef>
                      </c:ext>
                    </c:extLst>
                    <c:strCache>
                      <c:ptCount val="1"/>
                      <c:pt idx="0">
                        <c:v>Cycle time</c:v>
                      </c:pt>
                    </c:strCache>
                  </c:strRef>
                </c:tx>
                <c:spPr>
                  <a:ln w="19050" cap="rnd">
                    <a:solidFill>
                      <a:schemeClr val="dk1">
                        <a:tint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0000"/>
                      </a:schemeClr>
                    </a:solidFill>
                    <a:ln w="9525">
                      <a:solidFill>
                        <a:schemeClr val="dk1">
                          <a:tint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Summary OPC UA'!$B$2:$B$11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5125</c:v>
                      </c:pt>
                      <c:pt idx="1">
                        <c:v>25000</c:v>
                      </c:pt>
                      <c:pt idx="2">
                        <c:v>50000</c:v>
                      </c:pt>
                      <c:pt idx="3">
                        <c:v>75000</c:v>
                      </c:pt>
                      <c:pt idx="4">
                        <c:v>100000</c:v>
                      </c:pt>
                      <c:pt idx="5">
                        <c:v>150000</c:v>
                      </c:pt>
                      <c:pt idx="6">
                        <c:v>200000</c:v>
                      </c:pt>
                      <c:pt idx="7">
                        <c:v>256000</c:v>
                      </c:pt>
                      <c:pt idx="8">
                        <c:v>384000</c:v>
                      </c:pt>
                      <c:pt idx="9">
                        <c:v>512000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Summary OPC UA'!$E$2:$E$11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6E6-49BD-B9DE-2D0C54005716}"/>
                  </c:ext>
                </c:extLst>
              </c15:ser>
            </c15:filteredScatterSeries>
          </c:ext>
        </c:extLst>
      </c:scatterChart>
      <c:valAx>
        <c:axId val="958724088"/>
        <c:scaling>
          <c:orientation val="minMax"/>
          <c:max val="5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variables in state transfer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2120"/>
        <c:crosses val="autoZero"/>
        <c:crossBetween val="midCat"/>
      </c:valAx>
      <c:valAx>
        <c:axId val="9587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layout>
            <c:manualLayout>
              <c:xMode val="edge"/>
              <c:yMode val="edge"/>
              <c:x val="3.6964836942551989E-2"/>
              <c:y val="0.28691669189389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31917634952482"/>
          <c:y val="0.13503940351592222"/>
          <c:w val="0.41114977922493895"/>
          <c:h val="0.11178455697136556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 PLC State Transfer -OPC [2 POD - 2 Containers in 2 Nodes]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5K Buffer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'5K_OPC_2 Nodes '!$E$1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'5K_OPC_2 Nodes '!$E$2:$E$101</c:f>
              <c:numCache>
                <c:formatCode>0.0</c:formatCode>
                <c:ptCount val="100"/>
                <c:pt idx="0">
                  <c:v>4.5640000000000001</c:v>
                </c:pt>
                <c:pt idx="1">
                  <c:v>3.6680000000000001</c:v>
                </c:pt>
                <c:pt idx="2">
                  <c:v>3.6179999999999999</c:v>
                </c:pt>
                <c:pt idx="3">
                  <c:v>3.4020000000000001</c:v>
                </c:pt>
                <c:pt idx="4">
                  <c:v>3.395</c:v>
                </c:pt>
                <c:pt idx="5">
                  <c:v>3.4780000000000002</c:v>
                </c:pt>
                <c:pt idx="6">
                  <c:v>3.4470000000000001</c:v>
                </c:pt>
                <c:pt idx="7">
                  <c:v>3.3860000000000001</c:v>
                </c:pt>
                <c:pt idx="8">
                  <c:v>3.3809999999999998</c:v>
                </c:pt>
                <c:pt idx="9">
                  <c:v>3.383</c:v>
                </c:pt>
                <c:pt idx="10">
                  <c:v>3.444</c:v>
                </c:pt>
                <c:pt idx="11">
                  <c:v>3.419</c:v>
                </c:pt>
                <c:pt idx="12">
                  <c:v>3.798</c:v>
                </c:pt>
                <c:pt idx="13">
                  <c:v>4.9370000000000003</c:v>
                </c:pt>
                <c:pt idx="14">
                  <c:v>3.573</c:v>
                </c:pt>
                <c:pt idx="15">
                  <c:v>3.4009999999999998</c:v>
                </c:pt>
                <c:pt idx="16">
                  <c:v>3.3919999999999999</c:v>
                </c:pt>
                <c:pt idx="17">
                  <c:v>3.4289999999999998</c:v>
                </c:pt>
                <c:pt idx="18">
                  <c:v>3.399</c:v>
                </c:pt>
                <c:pt idx="19">
                  <c:v>3.3959999999999999</c:v>
                </c:pt>
                <c:pt idx="20">
                  <c:v>3.4089999999999998</c:v>
                </c:pt>
                <c:pt idx="21">
                  <c:v>3.46</c:v>
                </c:pt>
                <c:pt idx="22">
                  <c:v>3.3839999999999999</c:v>
                </c:pt>
                <c:pt idx="23">
                  <c:v>3.4660000000000002</c:v>
                </c:pt>
                <c:pt idx="24">
                  <c:v>3.3820000000000001</c:v>
                </c:pt>
                <c:pt idx="25">
                  <c:v>3.3730000000000002</c:v>
                </c:pt>
                <c:pt idx="26">
                  <c:v>3.4990000000000001</c:v>
                </c:pt>
                <c:pt idx="27">
                  <c:v>3.403</c:v>
                </c:pt>
                <c:pt idx="28">
                  <c:v>3.6960000000000002</c:v>
                </c:pt>
                <c:pt idx="29">
                  <c:v>3.391</c:v>
                </c:pt>
                <c:pt idx="30">
                  <c:v>3.5910000000000002</c:v>
                </c:pt>
                <c:pt idx="31">
                  <c:v>3.419</c:v>
                </c:pt>
                <c:pt idx="32">
                  <c:v>3.407</c:v>
                </c:pt>
                <c:pt idx="33">
                  <c:v>3.48</c:v>
                </c:pt>
                <c:pt idx="34">
                  <c:v>3.3730000000000002</c:v>
                </c:pt>
                <c:pt idx="35">
                  <c:v>3.4420000000000002</c:v>
                </c:pt>
                <c:pt idx="36">
                  <c:v>3.4460000000000002</c:v>
                </c:pt>
                <c:pt idx="37">
                  <c:v>3.4550000000000001</c:v>
                </c:pt>
                <c:pt idx="38">
                  <c:v>3.4620000000000002</c:v>
                </c:pt>
                <c:pt idx="39">
                  <c:v>3.319</c:v>
                </c:pt>
                <c:pt idx="40">
                  <c:v>3.4820000000000002</c:v>
                </c:pt>
                <c:pt idx="41">
                  <c:v>3.4279999999999999</c:v>
                </c:pt>
                <c:pt idx="42">
                  <c:v>3.4039999999999999</c:v>
                </c:pt>
                <c:pt idx="43">
                  <c:v>4.0629999999999997</c:v>
                </c:pt>
                <c:pt idx="44">
                  <c:v>3.387</c:v>
                </c:pt>
                <c:pt idx="45">
                  <c:v>3.4940000000000002</c:v>
                </c:pt>
                <c:pt idx="46">
                  <c:v>3.472</c:v>
                </c:pt>
                <c:pt idx="47">
                  <c:v>4.6719999999999997</c:v>
                </c:pt>
                <c:pt idx="48">
                  <c:v>3.4169999999999998</c:v>
                </c:pt>
                <c:pt idx="49">
                  <c:v>3.8889999999999998</c:v>
                </c:pt>
                <c:pt idx="50">
                  <c:v>5.1429999999999998</c:v>
                </c:pt>
                <c:pt idx="51">
                  <c:v>3.4329999999999998</c:v>
                </c:pt>
                <c:pt idx="52">
                  <c:v>3.3559999999999999</c:v>
                </c:pt>
                <c:pt idx="53">
                  <c:v>3.4369999999999998</c:v>
                </c:pt>
                <c:pt idx="54">
                  <c:v>3.4049999999999998</c:v>
                </c:pt>
                <c:pt idx="55">
                  <c:v>3.3439999999999999</c:v>
                </c:pt>
                <c:pt idx="56">
                  <c:v>3.4470000000000001</c:v>
                </c:pt>
                <c:pt idx="57">
                  <c:v>3.3969999999999998</c:v>
                </c:pt>
                <c:pt idx="58">
                  <c:v>3.4729999999999999</c:v>
                </c:pt>
                <c:pt idx="59">
                  <c:v>3.3879999999999999</c:v>
                </c:pt>
                <c:pt idx="60">
                  <c:v>3.456</c:v>
                </c:pt>
                <c:pt idx="61">
                  <c:v>3.4180000000000001</c:v>
                </c:pt>
                <c:pt idx="62">
                  <c:v>3.419</c:v>
                </c:pt>
                <c:pt idx="63">
                  <c:v>3.419</c:v>
                </c:pt>
                <c:pt idx="64">
                  <c:v>3.323</c:v>
                </c:pt>
                <c:pt idx="65">
                  <c:v>4.6900000000000004</c:v>
                </c:pt>
                <c:pt idx="66">
                  <c:v>3.431</c:v>
                </c:pt>
                <c:pt idx="67">
                  <c:v>3.4279999999999999</c:v>
                </c:pt>
                <c:pt idx="68">
                  <c:v>3.3839999999999999</c:v>
                </c:pt>
                <c:pt idx="69">
                  <c:v>3.391</c:v>
                </c:pt>
                <c:pt idx="70">
                  <c:v>3.4940000000000002</c:v>
                </c:pt>
                <c:pt idx="71">
                  <c:v>3.4009999999999998</c:v>
                </c:pt>
                <c:pt idx="72">
                  <c:v>3.43</c:v>
                </c:pt>
                <c:pt idx="73">
                  <c:v>3.4969999999999999</c:v>
                </c:pt>
                <c:pt idx="74">
                  <c:v>3.3969999999999998</c:v>
                </c:pt>
                <c:pt idx="75">
                  <c:v>3.4489999999999998</c:v>
                </c:pt>
                <c:pt idx="76">
                  <c:v>3.4159999999999999</c:v>
                </c:pt>
                <c:pt idx="77">
                  <c:v>3.645</c:v>
                </c:pt>
                <c:pt idx="78">
                  <c:v>3.3769999999999998</c:v>
                </c:pt>
                <c:pt idx="79">
                  <c:v>3.3809999999999998</c:v>
                </c:pt>
                <c:pt idx="80">
                  <c:v>4.6210000000000004</c:v>
                </c:pt>
                <c:pt idx="81">
                  <c:v>3.37</c:v>
                </c:pt>
                <c:pt idx="82">
                  <c:v>3.4279999999999999</c:v>
                </c:pt>
                <c:pt idx="83">
                  <c:v>3.4329999999999998</c:v>
                </c:pt>
                <c:pt idx="84">
                  <c:v>3.3730000000000002</c:v>
                </c:pt>
                <c:pt idx="85">
                  <c:v>3.4569999999999999</c:v>
                </c:pt>
                <c:pt idx="86">
                  <c:v>3.597</c:v>
                </c:pt>
                <c:pt idx="87">
                  <c:v>3.448</c:v>
                </c:pt>
                <c:pt idx="88">
                  <c:v>3.4470000000000001</c:v>
                </c:pt>
                <c:pt idx="89">
                  <c:v>3.39</c:v>
                </c:pt>
                <c:pt idx="90">
                  <c:v>3.38</c:v>
                </c:pt>
                <c:pt idx="91">
                  <c:v>3.4039999999999999</c:v>
                </c:pt>
                <c:pt idx="92">
                  <c:v>3.3860000000000001</c:v>
                </c:pt>
                <c:pt idx="93">
                  <c:v>3.4129999999999998</c:v>
                </c:pt>
                <c:pt idx="94">
                  <c:v>3.4180000000000001</c:v>
                </c:pt>
                <c:pt idx="95">
                  <c:v>4.3120000000000003</c:v>
                </c:pt>
                <c:pt idx="96">
                  <c:v>3.6760000000000002</c:v>
                </c:pt>
                <c:pt idx="97">
                  <c:v>3.4279999999999999</c:v>
                </c:pt>
                <c:pt idx="98">
                  <c:v>3.4660000000000002</c:v>
                </c:pt>
                <c:pt idx="99">
                  <c:v>3.4239999999999999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D-48A0-BEF4-EA34EB67F881}"/>
            </c:ext>
          </c:extLst>
        </c:ser>
        <c:ser>
          <c:idx val="1"/>
          <c:order val="1"/>
          <c:tx>
            <c:strRef>
              <c:f>'5K_OPC_2 Nodes '!$F$1</c:f>
              <c:strCache>
                <c:ptCount val="1"/>
                <c:pt idx="0">
                  <c:v>Mean Time 3.5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'5K_OPC_2 Nodes '!$F$2:$F$101</c:f>
              <c:numCache>
                <c:formatCode>0.0</c:formatCode>
                <c:ptCount val="100"/>
                <c:pt idx="0">
                  <c:v>3.5401499999999992</c:v>
                </c:pt>
                <c:pt idx="1">
                  <c:v>3.5401499999999992</c:v>
                </c:pt>
                <c:pt idx="2">
                  <c:v>3.5401499999999992</c:v>
                </c:pt>
                <c:pt idx="3">
                  <c:v>3.5401499999999992</c:v>
                </c:pt>
                <c:pt idx="4">
                  <c:v>3.5401499999999992</c:v>
                </c:pt>
                <c:pt idx="5">
                  <c:v>3.5401499999999992</c:v>
                </c:pt>
                <c:pt idx="6">
                  <c:v>3.5401499999999992</c:v>
                </c:pt>
                <c:pt idx="7">
                  <c:v>3.5401499999999992</c:v>
                </c:pt>
                <c:pt idx="8">
                  <c:v>3.5401499999999992</c:v>
                </c:pt>
                <c:pt idx="9">
                  <c:v>3.5401499999999992</c:v>
                </c:pt>
                <c:pt idx="10">
                  <c:v>3.5401499999999992</c:v>
                </c:pt>
                <c:pt idx="11">
                  <c:v>3.5401499999999992</c:v>
                </c:pt>
                <c:pt idx="12">
                  <c:v>3.5401499999999992</c:v>
                </c:pt>
                <c:pt idx="13">
                  <c:v>3.5401499999999992</c:v>
                </c:pt>
                <c:pt idx="14">
                  <c:v>3.5401499999999992</c:v>
                </c:pt>
                <c:pt idx="15">
                  <c:v>3.5401499999999992</c:v>
                </c:pt>
                <c:pt idx="16">
                  <c:v>3.5401499999999992</c:v>
                </c:pt>
                <c:pt idx="17">
                  <c:v>3.5401499999999992</c:v>
                </c:pt>
                <c:pt idx="18">
                  <c:v>3.5401499999999992</c:v>
                </c:pt>
                <c:pt idx="19">
                  <c:v>3.5401499999999992</c:v>
                </c:pt>
                <c:pt idx="20">
                  <c:v>3.5401499999999992</c:v>
                </c:pt>
                <c:pt idx="21">
                  <c:v>3.5401499999999992</c:v>
                </c:pt>
                <c:pt idx="22">
                  <c:v>3.5401499999999992</c:v>
                </c:pt>
                <c:pt idx="23">
                  <c:v>3.5401499999999992</c:v>
                </c:pt>
                <c:pt idx="24">
                  <c:v>3.5401499999999992</c:v>
                </c:pt>
                <c:pt idx="25">
                  <c:v>3.5401499999999992</c:v>
                </c:pt>
                <c:pt idx="26">
                  <c:v>3.5401499999999992</c:v>
                </c:pt>
                <c:pt idx="27">
                  <c:v>3.5401499999999992</c:v>
                </c:pt>
                <c:pt idx="28">
                  <c:v>3.5401499999999992</c:v>
                </c:pt>
                <c:pt idx="29">
                  <c:v>3.5401499999999992</c:v>
                </c:pt>
                <c:pt idx="30">
                  <c:v>3.5401499999999992</c:v>
                </c:pt>
                <c:pt idx="31">
                  <c:v>3.5401499999999992</c:v>
                </c:pt>
                <c:pt idx="32">
                  <c:v>3.5401499999999992</c:v>
                </c:pt>
                <c:pt idx="33">
                  <c:v>3.5401499999999992</c:v>
                </c:pt>
                <c:pt idx="34">
                  <c:v>3.5401499999999992</c:v>
                </c:pt>
                <c:pt idx="35">
                  <c:v>3.5401499999999992</c:v>
                </c:pt>
                <c:pt idx="36">
                  <c:v>3.5401499999999992</c:v>
                </c:pt>
                <c:pt idx="37">
                  <c:v>3.5401499999999992</c:v>
                </c:pt>
                <c:pt idx="38">
                  <c:v>3.5401499999999992</c:v>
                </c:pt>
                <c:pt idx="39">
                  <c:v>3.5401499999999992</c:v>
                </c:pt>
                <c:pt idx="40">
                  <c:v>3.5401499999999992</c:v>
                </c:pt>
                <c:pt idx="41">
                  <c:v>3.5401499999999992</c:v>
                </c:pt>
                <c:pt idx="42">
                  <c:v>3.5401499999999992</c:v>
                </c:pt>
                <c:pt idx="43">
                  <c:v>3.5401499999999992</c:v>
                </c:pt>
                <c:pt idx="44">
                  <c:v>3.5401499999999992</c:v>
                </c:pt>
                <c:pt idx="45">
                  <c:v>3.5401499999999992</c:v>
                </c:pt>
                <c:pt idx="46">
                  <c:v>3.5401499999999992</c:v>
                </c:pt>
                <c:pt idx="47">
                  <c:v>3.5401499999999992</c:v>
                </c:pt>
                <c:pt idx="48">
                  <c:v>3.5401499999999992</c:v>
                </c:pt>
                <c:pt idx="49">
                  <c:v>3.5401499999999992</c:v>
                </c:pt>
                <c:pt idx="50">
                  <c:v>3.5401499999999992</c:v>
                </c:pt>
                <c:pt idx="51">
                  <c:v>3.5401499999999992</c:v>
                </c:pt>
                <c:pt idx="52">
                  <c:v>3.5401499999999992</c:v>
                </c:pt>
                <c:pt idx="53">
                  <c:v>3.5401499999999992</c:v>
                </c:pt>
                <c:pt idx="54">
                  <c:v>3.5401499999999992</c:v>
                </c:pt>
                <c:pt idx="55">
                  <c:v>3.5401499999999992</c:v>
                </c:pt>
                <c:pt idx="56">
                  <c:v>3.5401499999999992</c:v>
                </c:pt>
                <c:pt idx="57">
                  <c:v>3.5401499999999992</c:v>
                </c:pt>
                <c:pt idx="58">
                  <c:v>3.5401499999999992</c:v>
                </c:pt>
                <c:pt idx="59">
                  <c:v>3.5401499999999992</c:v>
                </c:pt>
                <c:pt idx="60">
                  <c:v>3.5401499999999992</c:v>
                </c:pt>
                <c:pt idx="61">
                  <c:v>3.5401499999999992</c:v>
                </c:pt>
                <c:pt idx="62">
                  <c:v>3.5401499999999992</c:v>
                </c:pt>
                <c:pt idx="63">
                  <c:v>3.5401499999999992</c:v>
                </c:pt>
                <c:pt idx="64">
                  <c:v>3.5401499999999992</c:v>
                </c:pt>
                <c:pt idx="65">
                  <c:v>3.5401499999999992</c:v>
                </c:pt>
                <c:pt idx="66">
                  <c:v>3.5401499999999992</c:v>
                </c:pt>
                <c:pt idx="67">
                  <c:v>3.5401499999999992</c:v>
                </c:pt>
                <c:pt idx="68">
                  <c:v>3.5401499999999992</c:v>
                </c:pt>
                <c:pt idx="69">
                  <c:v>3.5401499999999992</c:v>
                </c:pt>
                <c:pt idx="70">
                  <c:v>3.5401499999999992</c:v>
                </c:pt>
                <c:pt idx="71">
                  <c:v>3.5401499999999992</c:v>
                </c:pt>
                <c:pt idx="72">
                  <c:v>3.5401499999999992</c:v>
                </c:pt>
                <c:pt idx="73">
                  <c:v>3.5401499999999992</c:v>
                </c:pt>
                <c:pt idx="74">
                  <c:v>3.5401499999999992</c:v>
                </c:pt>
                <c:pt idx="75">
                  <c:v>3.5401499999999992</c:v>
                </c:pt>
                <c:pt idx="76">
                  <c:v>3.5401499999999992</c:v>
                </c:pt>
                <c:pt idx="77">
                  <c:v>3.5401499999999992</c:v>
                </c:pt>
                <c:pt idx="78">
                  <c:v>3.5401499999999992</c:v>
                </c:pt>
                <c:pt idx="79">
                  <c:v>3.5401499999999992</c:v>
                </c:pt>
                <c:pt idx="80">
                  <c:v>3.5401499999999992</c:v>
                </c:pt>
                <c:pt idx="81">
                  <c:v>3.5401499999999992</c:v>
                </c:pt>
                <c:pt idx="82">
                  <c:v>3.5401499999999992</c:v>
                </c:pt>
                <c:pt idx="83">
                  <c:v>3.5401499999999992</c:v>
                </c:pt>
                <c:pt idx="84">
                  <c:v>3.5401499999999992</c:v>
                </c:pt>
                <c:pt idx="85">
                  <c:v>3.5401499999999992</c:v>
                </c:pt>
                <c:pt idx="86">
                  <c:v>3.5401499999999992</c:v>
                </c:pt>
                <c:pt idx="87">
                  <c:v>3.5401499999999992</c:v>
                </c:pt>
                <c:pt idx="88">
                  <c:v>3.5401499999999992</c:v>
                </c:pt>
                <c:pt idx="89">
                  <c:v>3.5401499999999992</c:v>
                </c:pt>
                <c:pt idx="90">
                  <c:v>3.5401499999999992</c:v>
                </c:pt>
                <c:pt idx="91">
                  <c:v>3.5401499999999992</c:v>
                </c:pt>
                <c:pt idx="92">
                  <c:v>3.5401499999999992</c:v>
                </c:pt>
                <c:pt idx="93">
                  <c:v>3.5401499999999992</c:v>
                </c:pt>
                <c:pt idx="94">
                  <c:v>3.5401499999999992</c:v>
                </c:pt>
                <c:pt idx="95">
                  <c:v>3.5401499999999992</c:v>
                </c:pt>
                <c:pt idx="96">
                  <c:v>3.5401499999999992</c:v>
                </c:pt>
                <c:pt idx="97">
                  <c:v>3.5401499999999992</c:v>
                </c:pt>
                <c:pt idx="98">
                  <c:v>3.5401499999999992</c:v>
                </c:pt>
                <c:pt idx="99">
                  <c:v>3.5401499999999992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D-48A0-BEF4-EA34EB67F881}"/>
            </c:ext>
          </c:extLst>
        </c:ser>
        <c:ser>
          <c:idx val="2"/>
          <c:order val="2"/>
          <c:tx>
            <c:strRef>
              <c:f>'5K_OPC_2 Nodes '!$G$1</c:f>
              <c:strCache>
                <c:ptCount val="1"/>
                <c:pt idx="0">
                  <c:v>WCET 5.1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'5K_OPC_2 Nodes '!$G$2:$G$101</c:f>
              <c:numCache>
                <c:formatCode>0.0</c:formatCode>
                <c:ptCount val="100"/>
                <c:pt idx="0">
                  <c:v>5.1429999999999998</c:v>
                </c:pt>
                <c:pt idx="1">
                  <c:v>5.1429999999999998</c:v>
                </c:pt>
                <c:pt idx="2">
                  <c:v>5.1429999999999998</c:v>
                </c:pt>
                <c:pt idx="3">
                  <c:v>5.1429999999999998</c:v>
                </c:pt>
                <c:pt idx="4">
                  <c:v>5.1429999999999998</c:v>
                </c:pt>
                <c:pt idx="5">
                  <c:v>5.1429999999999998</c:v>
                </c:pt>
                <c:pt idx="6">
                  <c:v>5.1429999999999998</c:v>
                </c:pt>
                <c:pt idx="7">
                  <c:v>5.1429999999999998</c:v>
                </c:pt>
                <c:pt idx="8">
                  <c:v>5.1429999999999998</c:v>
                </c:pt>
                <c:pt idx="9">
                  <c:v>5.1429999999999998</c:v>
                </c:pt>
                <c:pt idx="10">
                  <c:v>5.1429999999999998</c:v>
                </c:pt>
                <c:pt idx="11">
                  <c:v>5.1429999999999998</c:v>
                </c:pt>
                <c:pt idx="12">
                  <c:v>5.1429999999999998</c:v>
                </c:pt>
                <c:pt idx="13">
                  <c:v>5.1429999999999998</c:v>
                </c:pt>
                <c:pt idx="14">
                  <c:v>5.1429999999999998</c:v>
                </c:pt>
                <c:pt idx="15">
                  <c:v>5.1429999999999998</c:v>
                </c:pt>
                <c:pt idx="16">
                  <c:v>5.1429999999999998</c:v>
                </c:pt>
                <c:pt idx="17">
                  <c:v>5.1429999999999998</c:v>
                </c:pt>
                <c:pt idx="18">
                  <c:v>5.1429999999999998</c:v>
                </c:pt>
                <c:pt idx="19">
                  <c:v>5.1429999999999998</c:v>
                </c:pt>
                <c:pt idx="20">
                  <c:v>5.1429999999999998</c:v>
                </c:pt>
                <c:pt idx="21">
                  <c:v>5.1429999999999998</c:v>
                </c:pt>
                <c:pt idx="22">
                  <c:v>5.1429999999999998</c:v>
                </c:pt>
                <c:pt idx="23">
                  <c:v>5.1429999999999998</c:v>
                </c:pt>
                <c:pt idx="24">
                  <c:v>5.1429999999999998</c:v>
                </c:pt>
                <c:pt idx="25">
                  <c:v>5.1429999999999998</c:v>
                </c:pt>
                <c:pt idx="26">
                  <c:v>5.1429999999999998</c:v>
                </c:pt>
                <c:pt idx="27">
                  <c:v>5.1429999999999998</c:v>
                </c:pt>
                <c:pt idx="28">
                  <c:v>5.1429999999999998</c:v>
                </c:pt>
                <c:pt idx="29">
                  <c:v>5.1429999999999998</c:v>
                </c:pt>
                <c:pt idx="30">
                  <c:v>5.1429999999999998</c:v>
                </c:pt>
                <c:pt idx="31">
                  <c:v>5.1429999999999998</c:v>
                </c:pt>
                <c:pt idx="32">
                  <c:v>5.1429999999999998</c:v>
                </c:pt>
                <c:pt idx="33">
                  <c:v>5.1429999999999998</c:v>
                </c:pt>
                <c:pt idx="34">
                  <c:v>5.1429999999999998</c:v>
                </c:pt>
                <c:pt idx="35">
                  <c:v>5.1429999999999998</c:v>
                </c:pt>
                <c:pt idx="36">
                  <c:v>5.1429999999999998</c:v>
                </c:pt>
                <c:pt idx="37">
                  <c:v>5.1429999999999998</c:v>
                </c:pt>
                <c:pt idx="38">
                  <c:v>5.1429999999999998</c:v>
                </c:pt>
                <c:pt idx="39">
                  <c:v>5.1429999999999998</c:v>
                </c:pt>
                <c:pt idx="40">
                  <c:v>5.1429999999999998</c:v>
                </c:pt>
                <c:pt idx="41">
                  <c:v>5.1429999999999998</c:v>
                </c:pt>
                <c:pt idx="42">
                  <c:v>5.1429999999999998</c:v>
                </c:pt>
                <c:pt idx="43">
                  <c:v>5.1429999999999998</c:v>
                </c:pt>
                <c:pt idx="44">
                  <c:v>5.1429999999999998</c:v>
                </c:pt>
                <c:pt idx="45">
                  <c:v>5.1429999999999998</c:v>
                </c:pt>
                <c:pt idx="46">
                  <c:v>5.1429999999999998</c:v>
                </c:pt>
                <c:pt idx="47">
                  <c:v>5.1429999999999998</c:v>
                </c:pt>
                <c:pt idx="48">
                  <c:v>5.1429999999999998</c:v>
                </c:pt>
                <c:pt idx="49">
                  <c:v>5.1429999999999998</c:v>
                </c:pt>
                <c:pt idx="50">
                  <c:v>5.1429999999999998</c:v>
                </c:pt>
                <c:pt idx="51">
                  <c:v>5.1429999999999998</c:v>
                </c:pt>
                <c:pt idx="52">
                  <c:v>5.1429999999999998</c:v>
                </c:pt>
                <c:pt idx="53">
                  <c:v>5.1429999999999998</c:v>
                </c:pt>
                <c:pt idx="54">
                  <c:v>5.1429999999999998</c:v>
                </c:pt>
                <c:pt idx="55">
                  <c:v>5.1429999999999998</c:v>
                </c:pt>
                <c:pt idx="56">
                  <c:v>5.1429999999999998</c:v>
                </c:pt>
                <c:pt idx="57">
                  <c:v>5.1429999999999998</c:v>
                </c:pt>
                <c:pt idx="58">
                  <c:v>5.1429999999999998</c:v>
                </c:pt>
                <c:pt idx="59">
                  <c:v>5.1429999999999998</c:v>
                </c:pt>
                <c:pt idx="60">
                  <c:v>5.1429999999999998</c:v>
                </c:pt>
                <c:pt idx="61">
                  <c:v>5.1429999999999998</c:v>
                </c:pt>
                <c:pt idx="62">
                  <c:v>5.1429999999999998</c:v>
                </c:pt>
                <c:pt idx="63">
                  <c:v>5.1429999999999998</c:v>
                </c:pt>
                <c:pt idx="64">
                  <c:v>5.1429999999999998</c:v>
                </c:pt>
                <c:pt idx="65">
                  <c:v>5.1429999999999998</c:v>
                </c:pt>
                <c:pt idx="66">
                  <c:v>5.1429999999999998</c:v>
                </c:pt>
                <c:pt idx="67">
                  <c:v>5.1429999999999998</c:v>
                </c:pt>
                <c:pt idx="68">
                  <c:v>5.1429999999999998</c:v>
                </c:pt>
                <c:pt idx="69">
                  <c:v>5.1429999999999998</c:v>
                </c:pt>
                <c:pt idx="70">
                  <c:v>5.1429999999999998</c:v>
                </c:pt>
                <c:pt idx="71">
                  <c:v>5.1429999999999998</c:v>
                </c:pt>
                <c:pt idx="72">
                  <c:v>5.1429999999999998</c:v>
                </c:pt>
                <c:pt idx="73">
                  <c:v>5.1429999999999998</c:v>
                </c:pt>
                <c:pt idx="74">
                  <c:v>5.1429999999999998</c:v>
                </c:pt>
                <c:pt idx="75">
                  <c:v>5.1429999999999998</c:v>
                </c:pt>
                <c:pt idx="76">
                  <c:v>5.1429999999999998</c:v>
                </c:pt>
                <c:pt idx="77">
                  <c:v>5.1429999999999998</c:v>
                </c:pt>
                <c:pt idx="78">
                  <c:v>5.1429999999999998</c:v>
                </c:pt>
                <c:pt idx="79">
                  <c:v>5.1429999999999998</c:v>
                </c:pt>
                <c:pt idx="80">
                  <c:v>5.1429999999999998</c:v>
                </c:pt>
                <c:pt idx="81">
                  <c:v>5.1429999999999998</c:v>
                </c:pt>
                <c:pt idx="82">
                  <c:v>5.1429999999999998</c:v>
                </c:pt>
                <c:pt idx="83">
                  <c:v>5.1429999999999998</c:v>
                </c:pt>
                <c:pt idx="84">
                  <c:v>5.1429999999999998</c:v>
                </c:pt>
                <c:pt idx="85">
                  <c:v>5.1429999999999998</c:v>
                </c:pt>
                <c:pt idx="86">
                  <c:v>5.1429999999999998</c:v>
                </c:pt>
                <c:pt idx="87">
                  <c:v>5.1429999999999998</c:v>
                </c:pt>
                <c:pt idx="88">
                  <c:v>5.1429999999999998</c:v>
                </c:pt>
                <c:pt idx="89">
                  <c:v>5.1429999999999998</c:v>
                </c:pt>
                <c:pt idx="90">
                  <c:v>5.1429999999999998</c:v>
                </c:pt>
                <c:pt idx="91">
                  <c:v>5.1429999999999998</c:v>
                </c:pt>
                <c:pt idx="92">
                  <c:v>5.1429999999999998</c:v>
                </c:pt>
                <c:pt idx="93">
                  <c:v>5.1429999999999998</c:v>
                </c:pt>
                <c:pt idx="94">
                  <c:v>5.1429999999999998</c:v>
                </c:pt>
                <c:pt idx="95">
                  <c:v>5.1429999999999998</c:v>
                </c:pt>
                <c:pt idx="96">
                  <c:v>5.1429999999999998</c:v>
                </c:pt>
                <c:pt idx="97">
                  <c:v>5.1429999999999998</c:v>
                </c:pt>
                <c:pt idx="98">
                  <c:v>5.1429999999999998</c:v>
                </c:pt>
                <c:pt idx="99">
                  <c:v>5.1429999999999998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D-48A0-BEF4-EA34EB67F881}"/>
            </c:ext>
          </c:extLst>
        </c:ser>
        <c:ser>
          <c:idx val="3"/>
          <c:order val="3"/>
          <c:tx>
            <c:strRef>
              <c:f>'5K_OPC_2 Nodes '!$H$1</c:f>
              <c:strCache>
                <c:ptCount val="1"/>
                <c:pt idx="0">
                  <c:v>Serialize LEG 1.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'5K_OPC_2 Nodes '!$H$2:$H$101</c:f>
              <c:numCache>
                <c:formatCode>0.0</c:formatCode>
                <c:ptCount val="100"/>
                <c:pt idx="0">
                  <c:v>1.5009999999999999</c:v>
                </c:pt>
                <c:pt idx="1">
                  <c:v>1.1040000000000001</c:v>
                </c:pt>
                <c:pt idx="2">
                  <c:v>0.89200000000000002</c:v>
                </c:pt>
                <c:pt idx="3">
                  <c:v>0.91800000000000004</c:v>
                </c:pt>
                <c:pt idx="4">
                  <c:v>0.875</c:v>
                </c:pt>
                <c:pt idx="5">
                  <c:v>0.90400000000000003</c:v>
                </c:pt>
                <c:pt idx="6">
                  <c:v>0.91700000000000004</c:v>
                </c:pt>
                <c:pt idx="7">
                  <c:v>0.89100000000000001</c:v>
                </c:pt>
                <c:pt idx="8">
                  <c:v>0.90400000000000003</c:v>
                </c:pt>
                <c:pt idx="9">
                  <c:v>0.88600000000000001</c:v>
                </c:pt>
                <c:pt idx="10">
                  <c:v>0.93799999999999994</c:v>
                </c:pt>
                <c:pt idx="11">
                  <c:v>0.90900000000000003</c:v>
                </c:pt>
                <c:pt idx="12">
                  <c:v>0.98299999999999998</c:v>
                </c:pt>
                <c:pt idx="13">
                  <c:v>2.3929999999999998</c:v>
                </c:pt>
                <c:pt idx="14">
                  <c:v>0.92400000000000004</c:v>
                </c:pt>
                <c:pt idx="15">
                  <c:v>0.89700000000000002</c:v>
                </c:pt>
                <c:pt idx="16">
                  <c:v>0.89100000000000001</c:v>
                </c:pt>
                <c:pt idx="17">
                  <c:v>0.90300000000000002</c:v>
                </c:pt>
                <c:pt idx="18">
                  <c:v>0.91200000000000003</c:v>
                </c:pt>
                <c:pt idx="19">
                  <c:v>0.90300000000000002</c:v>
                </c:pt>
                <c:pt idx="20">
                  <c:v>0.92500000000000004</c:v>
                </c:pt>
                <c:pt idx="21">
                  <c:v>0.89</c:v>
                </c:pt>
                <c:pt idx="22">
                  <c:v>0.879</c:v>
                </c:pt>
                <c:pt idx="23">
                  <c:v>0.91800000000000004</c:v>
                </c:pt>
                <c:pt idx="24">
                  <c:v>0.90500000000000003</c:v>
                </c:pt>
                <c:pt idx="25">
                  <c:v>0.86399999999999999</c:v>
                </c:pt>
                <c:pt idx="26">
                  <c:v>0.92200000000000004</c:v>
                </c:pt>
                <c:pt idx="27">
                  <c:v>0.89900000000000002</c:v>
                </c:pt>
                <c:pt idx="28">
                  <c:v>1.161</c:v>
                </c:pt>
                <c:pt idx="29">
                  <c:v>0.89500000000000002</c:v>
                </c:pt>
                <c:pt idx="30">
                  <c:v>1.0669999999999999</c:v>
                </c:pt>
                <c:pt idx="31">
                  <c:v>0.89400000000000002</c:v>
                </c:pt>
                <c:pt idx="32">
                  <c:v>0.89300000000000002</c:v>
                </c:pt>
                <c:pt idx="33">
                  <c:v>0.95299999999999996</c:v>
                </c:pt>
                <c:pt idx="34">
                  <c:v>0.91600000000000004</c:v>
                </c:pt>
                <c:pt idx="35">
                  <c:v>0.91600000000000004</c:v>
                </c:pt>
                <c:pt idx="36">
                  <c:v>0.91</c:v>
                </c:pt>
                <c:pt idx="37">
                  <c:v>0.95</c:v>
                </c:pt>
                <c:pt idx="38">
                  <c:v>0.94299999999999995</c:v>
                </c:pt>
                <c:pt idx="39">
                  <c:v>0.879</c:v>
                </c:pt>
                <c:pt idx="40">
                  <c:v>0.94699999999999995</c:v>
                </c:pt>
                <c:pt idx="41">
                  <c:v>0.88900000000000001</c:v>
                </c:pt>
                <c:pt idx="42">
                  <c:v>0.89500000000000002</c:v>
                </c:pt>
                <c:pt idx="43">
                  <c:v>1.556</c:v>
                </c:pt>
                <c:pt idx="44">
                  <c:v>0.90500000000000003</c:v>
                </c:pt>
                <c:pt idx="45">
                  <c:v>0.97799999999999998</c:v>
                </c:pt>
                <c:pt idx="46">
                  <c:v>0.92300000000000004</c:v>
                </c:pt>
                <c:pt idx="47">
                  <c:v>1.0109999999999999</c:v>
                </c:pt>
                <c:pt idx="48">
                  <c:v>0.90200000000000002</c:v>
                </c:pt>
                <c:pt idx="49">
                  <c:v>0.94399999999999995</c:v>
                </c:pt>
                <c:pt idx="50">
                  <c:v>2.5979999999999999</c:v>
                </c:pt>
                <c:pt idx="51">
                  <c:v>0.90900000000000003</c:v>
                </c:pt>
                <c:pt idx="52">
                  <c:v>0.93899999999999995</c:v>
                </c:pt>
                <c:pt idx="53">
                  <c:v>0.91200000000000003</c:v>
                </c:pt>
                <c:pt idx="54">
                  <c:v>0.95699999999999996</c:v>
                </c:pt>
                <c:pt idx="55">
                  <c:v>0.89200000000000002</c:v>
                </c:pt>
                <c:pt idx="56">
                  <c:v>0.96899999999999997</c:v>
                </c:pt>
                <c:pt idx="57">
                  <c:v>0.88400000000000001</c:v>
                </c:pt>
                <c:pt idx="58">
                  <c:v>0.92500000000000004</c:v>
                </c:pt>
                <c:pt idx="59">
                  <c:v>0.91400000000000003</c:v>
                </c:pt>
                <c:pt idx="60">
                  <c:v>0.95399999999999996</c:v>
                </c:pt>
                <c:pt idx="61">
                  <c:v>0.88700000000000001</c:v>
                </c:pt>
                <c:pt idx="62">
                  <c:v>0.93799999999999994</c:v>
                </c:pt>
                <c:pt idx="63">
                  <c:v>0.94099999999999995</c:v>
                </c:pt>
                <c:pt idx="64">
                  <c:v>0.91400000000000003</c:v>
                </c:pt>
                <c:pt idx="65">
                  <c:v>2.1669999999999998</c:v>
                </c:pt>
                <c:pt idx="66">
                  <c:v>0.91700000000000004</c:v>
                </c:pt>
                <c:pt idx="67">
                  <c:v>0.92600000000000005</c:v>
                </c:pt>
                <c:pt idx="68">
                  <c:v>0.90800000000000003</c:v>
                </c:pt>
                <c:pt idx="69">
                  <c:v>0.92400000000000004</c:v>
                </c:pt>
                <c:pt idx="70">
                  <c:v>0.94699999999999995</c:v>
                </c:pt>
                <c:pt idx="71">
                  <c:v>0.94</c:v>
                </c:pt>
                <c:pt idx="72">
                  <c:v>0.92500000000000004</c:v>
                </c:pt>
                <c:pt idx="73">
                  <c:v>0.91400000000000003</c:v>
                </c:pt>
                <c:pt idx="74">
                  <c:v>0.92600000000000005</c:v>
                </c:pt>
                <c:pt idx="75">
                  <c:v>0.91300000000000003</c:v>
                </c:pt>
                <c:pt idx="76">
                  <c:v>0.89900000000000002</c:v>
                </c:pt>
                <c:pt idx="77">
                  <c:v>0.93400000000000005</c:v>
                </c:pt>
                <c:pt idx="78">
                  <c:v>0.89100000000000001</c:v>
                </c:pt>
                <c:pt idx="79">
                  <c:v>0.93200000000000005</c:v>
                </c:pt>
                <c:pt idx="80">
                  <c:v>2.1339999999999999</c:v>
                </c:pt>
                <c:pt idx="81">
                  <c:v>0.879</c:v>
                </c:pt>
                <c:pt idx="82">
                  <c:v>0.95699999999999996</c:v>
                </c:pt>
                <c:pt idx="83">
                  <c:v>0.92200000000000004</c:v>
                </c:pt>
                <c:pt idx="84">
                  <c:v>0.94199999999999995</c:v>
                </c:pt>
                <c:pt idx="85">
                  <c:v>0.93200000000000005</c:v>
                </c:pt>
                <c:pt idx="86">
                  <c:v>1.071</c:v>
                </c:pt>
                <c:pt idx="87">
                  <c:v>0.96099999999999997</c:v>
                </c:pt>
                <c:pt idx="88">
                  <c:v>0.93</c:v>
                </c:pt>
                <c:pt idx="89">
                  <c:v>0.91400000000000003</c:v>
                </c:pt>
                <c:pt idx="90">
                  <c:v>0.90400000000000003</c:v>
                </c:pt>
                <c:pt idx="91">
                  <c:v>0.89700000000000002</c:v>
                </c:pt>
                <c:pt idx="92">
                  <c:v>0.92900000000000005</c:v>
                </c:pt>
                <c:pt idx="93">
                  <c:v>0.90400000000000003</c:v>
                </c:pt>
                <c:pt idx="94">
                  <c:v>0.93400000000000005</c:v>
                </c:pt>
                <c:pt idx="95">
                  <c:v>1.776</c:v>
                </c:pt>
                <c:pt idx="96">
                  <c:v>0.91100000000000003</c:v>
                </c:pt>
                <c:pt idx="97">
                  <c:v>0.92</c:v>
                </c:pt>
                <c:pt idx="98">
                  <c:v>0.92100000000000004</c:v>
                </c:pt>
                <c:pt idx="99">
                  <c:v>0.94099999999999995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D-48A0-BEF4-EA34EB67F881}"/>
            </c:ext>
          </c:extLst>
        </c:ser>
        <c:ser>
          <c:idx val="4"/>
          <c:order val="4"/>
          <c:tx>
            <c:strRef>
              <c:f>'5K_OPC_2 Nodes '!$I$1</c:f>
              <c:strCache>
                <c:ptCount val="1"/>
                <c:pt idx="0">
                  <c:v>Deserialize LEG 2.5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'5K_OPC_2 Nodes '!$I$2:$I$101</c:f>
              <c:numCache>
                <c:formatCode>0.0</c:formatCode>
                <c:ptCount val="100"/>
                <c:pt idx="0">
                  <c:v>3.0630000000000002</c:v>
                </c:pt>
                <c:pt idx="1">
                  <c:v>2.5640000000000001</c:v>
                </c:pt>
                <c:pt idx="2">
                  <c:v>2.726</c:v>
                </c:pt>
                <c:pt idx="3">
                  <c:v>2.484</c:v>
                </c:pt>
                <c:pt idx="4">
                  <c:v>2.52</c:v>
                </c:pt>
                <c:pt idx="5">
                  <c:v>2.5739999999999998</c:v>
                </c:pt>
                <c:pt idx="6">
                  <c:v>2.5299999999999998</c:v>
                </c:pt>
                <c:pt idx="7">
                  <c:v>2.4950000000000001</c:v>
                </c:pt>
                <c:pt idx="8">
                  <c:v>2.4769999999999999</c:v>
                </c:pt>
                <c:pt idx="9">
                  <c:v>2.4969999999999999</c:v>
                </c:pt>
                <c:pt idx="10">
                  <c:v>2.5059999999999998</c:v>
                </c:pt>
                <c:pt idx="11">
                  <c:v>2.5099999999999998</c:v>
                </c:pt>
                <c:pt idx="12">
                  <c:v>2.8149999999999999</c:v>
                </c:pt>
                <c:pt idx="13">
                  <c:v>2.544</c:v>
                </c:pt>
                <c:pt idx="14">
                  <c:v>2.649</c:v>
                </c:pt>
                <c:pt idx="15">
                  <c:v>2.504</c:v>
                </c:pt>
                <c:pt idx="16">
                  <c:v>2.5009999999999999</c:v>
                </c:pt>
                <c:pt idx="17">
                  <c:v>2.5259999999999998</c:v>
                </c:pt>
                <c:pt idx="18">
                  <c:v>2.4870000000000001</c:v>
                </c:pt>
                <c:pt idx="19">
                  <c:v>2.4929999999999999</c:v>
                </c:pt>
                <c:pt idx="20">
                  <c:v>2.484</c:v>
                </c:pt>
                <c:pt idx="21">
                  <c:v>2.57</c:v>
                </c:pt>
                <c:pt idx="22">
                  <c:v>2.5049999999999999</c:v>
                </c:pt>
                <c:pt idx="23">
                  <c:v>2.548</c:v>
                </c:pt>
                <c:pt idx="24">
                  <c:v>2.4769999999999999</c:v>
                </c:pt>
                <c:pt idx="25">
                  <c:v>2.5089999999999999</c:v>
                </c:pt>
                <c:pt idx="26">
                  <c:v>2.577</c:v>
                </c:pt>
                <c:pt idx="27">
                  <c:v>2.504</c:v>
                </c:pt>
                <c:pt idx="28">
                  <c:v>2.5350000000000001</c:v>
                </c:pt>
                <c:pt idx="29">
                  <c:v>2.496</c:v>
                </c:pt>
                <c:pt idx="30">
                  <c:v>2.524</c:v>
                </c:pt>
                <c:pt idx="31">
                  <c:v>2.5249999999999999</c:v>
                </c:pt>
                <c:pt idx="32">
                  <c:v>2.5139999999999998</c:v>
                </c:pt>
                <c:pt idx="33">
                  <c:v>2.5270000000000001</c:v>
                </c:pt>
                <c:pt idx="34">
                  <c:v>2.4569999999999999</c:v>
                </c:pt>
                <c:pt idx="35">
                  <c:v>2.5259999999999998</c:v>
                </c:pt>
                <c:pt idx="36">
                  <c:v>2.536</c:v>
                </c:pt>
                <c:pt idx="37">
                  <c:v>2.5049999999999999</c:v>
                </c:pt>
                <c:pt idx="38">
                  <c:v>2.5190000000000001</c:v>
                </c:pt>
                <c:pt idx="39">
                  <c:v>2.44</c:v>
                </c:pt>
                <c:pt idx="40">
                  <c:v>2.5350000000000001</c:v>
                </c:pt>
                <c:pt idx="41">
                  <c:v>2.5390000000000001</c:v>
                </c:pt>
                <c:pt idx="42">
                  <c:v>2.5089999999999999</c:v>
                </c:pt>
                <c:pt idx="43">
                  <c:v>2.5070000000000001</c:v>
                </c:pt>
                <c:pt idx="44">
                  <c:v>2.4820000000000002</c:v>
                </c:pt>
                <c:pt idx="45">
                  <c:v>2.516</c:v>
                </c:pt>
                <c:pt idx="46">
                  <c:v>2.5489999999999999</c:v>
                </c:pt>
                <c:pt idx="47">
                  <c:v>3.661</c:v>
                </c:pt>
                <c:pt idx="48">
                  <c:v>2.5150000000000001</c:v>
                </c:pt>
                <c:pt idx="49">
                  <c:v>2.9449999999999998</c:v>
                </c:pt>
                <c:pt idx="50">
                  <c:v>2.5449999999999999</c:v>
                </c:pt>
                <c:pt idx="51">
                  <c:v>2.524</c:v>
                </c:pt>
                <c:pt idx="52">
                  <c:v>2.4169999999999998</c:v>
                </c:pt>
                <c:pt idx="53">
                  <c:v>2.5249999999999999</c:v>
                </c:pt>
                <c:pt idx="54">
                  <c:v>2.448</c:v>
                </c:pt>
                <c:pt idx="55">
                  <c:v>2.452</c:v>
                </c:pt>
                <c:pt idx="56">
                  <c:v>2.4780000000000002</c:v>
                </c:pt>
                <c:pt idx="57">
                  <c:v>2.5129999999999999</c:v>
                </c:pt>
                <c:pt idx="58">
                  <c:v>2.548</c:v>
                </c:pt>
                <c:pt idx="59">
                  <c:v>2.4740000000000002</c:v>
                </c:pt>
                <c:pt idx="60">
                  <c:v>2.5019999999999998</c:v>
                </c:pt>
                <c:pt idx="61">
                  <c:v>2.5310000000000001</c:v>
                </c:pt>
                <c:pt idx="62">
                  <c:v>2.4809999999999999</c:v>
                </c:pt>
                <c:pt idx="63">
                  <c:v>2.4780000000000002</c:v>
                </c:pt>
                <c:pt idx="64">
                  <c:v>2.4089999999999998</c:v>
                </c:pt>
                <c:pt idx="65">
                  <c:v>2.5230000000000001</c:v>
                </c:pt>
                <c:pt idx="66">
                  <c:v>2.5139999999999998</c:v>
                </c:pt>
                <c:pt idx="67">
                  <c:v>2.5019999999999998</c:v>
                </c:pt>
                <c:pt idx="68">
                  <c:v>2.476</c:v>
                </c:pt>
                <c:pt idx="69">
                  <c:v>2.4670000000000001</c:v>
                </c:pt>
                <c:pt idx="70">
                  <c:v>2.5470000000000002</c:v>
                </c:pt>
                <c:pt idx="71">
                  <c:v>2.4609999999999999</c:v>
                </c:pt>
                <c:pt idx="72">
                  <c:v>2.5049999999999999</c:v>
                </c:pt>
                <c:pt idx="73">
                  <c:v>2.5830000000000002</c:v>
                </c:pt>
                <c:pt idx="74">
                  <c:v>2.4710000000000001</c:v>
                </c:pt>
                <c:pt idx="75">
                  <c:v>2.536</c:v>
                </c:pt>
                <c:pt idx="76">
                  <c:v>2.5169999999999999</c:v>
                </c:pt>
                <c:pt idx="77">
                  <c:v>2.7109999999999999</c:v>
                </c:pt>
                <c:pt idx="78">
                  <c:v>2.4860000000000002</c:v>
                </c:pt>
                <c:pt idx="79">
                  <c:v>2.4489999999999998</c:v>
                </c:pt>
                <c:pt idx="80">
                  <c:v>2.4870000000000001</c:v>
                </c:pt>
                <c:pt idx="81">
                  <c:v>2.4910000000000001</c:v>
                </c:pt>
                <c:pt idx="82">
                  <c:v>2.4710000000000001</c:v>
                </c:pt>
                <c:pt idx="83">
                  <c:v>2.5110000000000001</c:v>
                </c:pt>
                <c:pt idx="84">
                  <c:v>2.431</c:v>
                </c:pt>
                <c:pt idx="85">
                  <c:v>2.5249999999999999</c:v>
                </c:pt>
                <c:pt idx="86">
                  <c:v>2.5259999999999998</c:v>
                </c:pt>
                <c:pt idx="87">
                  <c:v>2.4870000000000001</c:v>
                </c:pt>
                <c:pt idx="88">
                  <c:v>2.5169999999999999</c:v>
                </c:pt>
                <c:pt idx="89">
                  <c:v>2.476</c:v>
                </c:pt>
                <c:pt idx="90">
                  <c:v>2.476</c:v>
                </c:pt>
                <c:pt idx="91">
                  <c:v>2.5070000000000001</c:v>
                </c:pt>
                <c:pt idx="92">
                  <c:v>2.4569999999999999</c:v>
                </c:pt>
                <c:pt idx="93">
                  <c:v>2.5089999999999999</c:v>
                </c:pt>
                <c:pt idx="94">
                  <c:v>2.484</c:v>
                </c:pt>
                <c:pt idx="95">
                  <c:v>2.536</c:v>
                </c:pt>
                <c:pt idx="96">
                  <c:v>2.7650000000000001</c:v>
                </c:pt>
                <c:pt idx="97">
                  <c:v>2.508</c:v>
                </c:pt>
                <c:pt idx="98">
                  <c:v>2.5449999999999999</c:v>
                </c:pt>
                <c:pt idx="99">
                  <c:v>2.4830000000000001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D-48A0-BEF4-EA34EB67F881}"/>
            </c:ext>
          </c:extLst>
        </c:ser>
        <c:ser>
          <c:idx val="5"/>
          <c:order val="5"/>
          <c:tx>
            <c:strRef>
              <c:f>'5K_OPC_2 Nodes '!$J$1</c:f>
              <c:strCache>
                <c:ptCount val="1"/>
                <c:pt idx="0">
                  <c:v>Serialize Eng .3 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'5K_OPC_2 Nodes '!$J$2:$J$101</c:f>
              <c:numCache>
                <c:formatCode>0.0</c:formatCode>
                <c:ptCount val="100"/>
                <c:pt idx="0">
                  <c:v>0.627</c:v>
                </c:pt>
                <c:pt idx="1">
                  <c:v>0.38100000000000001</c:v>
                </c:pt>
                <c:pt idx="2">
                  <c:v>0.20100000000000001</c:v>
                </c:pt>
                <c:pt idx="3">
                  <c:v>0.189</c:v>
                </c:pt>
                <c:pt idx="4">
                  <c:v>0.191</c:v>
                </c:pt>
                <c:pt idx="5">
                  <c:v>0.20699999999999999</c:v>
                </c:pt>
                <c:pt idx="6">
                  <c:v>0.19400000000000001</c:v>
                </c:pt>
                <c:pt idx="7">
                  <c:v>0.188</c:v>
                </c:pt>
                <c:pt idx="8">
                  <c:v>0.193</c:v>
                </c:pt>
                <c:pt idx="9">
                  <c:v>0.192</c:v>
                </c:pt>
                <c:pt idx="10">
                  <c:v>0.187</c:v>
                </c:pt>
                <c:pt idx="11">
                  <c:v>0.189</c:v>
                </c:pt>
                <c:pt idx="12">
                  <c:v>0.19600000000000001</c:v>
                </c:pt>
                <c:pt idx="13">
                  <c:v>1.69</c:v>
                </c:pt>
                <c:pt idx="14">
                  <c:v>0.20100000000000001</c:v>
                </c:pt>
                <c:pt idx="15">
                  <c:v>0.189</c:v>
                </c:pt>
                <c:pt idx="16">
                  <c:v>0.189</c:v>
                </c:pt>
                <c:pt idx="17">
                  <c:v>0.189</c:v>
                </c:pt>
                <c:pt idx="18">
                  <c:v>0.19</c:v>
                </c:pt>
                <c:pt idx="19">
                  <c:v>0.188</c:v>
                </c:pt>
                <c:pt idx="20">
                  <c:v>0.19500000000000001</c:v>
                </c:pt>
                <c:pt idx="21">
                  <c:v>0.187</c:v>
                </c:pt>
                <c:pt idx="22">
                  <c:v>0.188</c:v>
                </c:pt>
                <c:pt idx="23">
                  <c:v>0.20699999999999999</c:v>
                </c:pt>
                <c:pt idx="24">
                  <c:v>0.188</c:v>
                </c:pt>
                <c:pt idx="25">
                  <c:v>0.193</c:v>
                </c:pt>
                <c:pt idx="26">
                  <c:v>0.19800000000000001</c:v>
                </c:pt>
                <c:pt idx="27">
                  <c:v>0.191</c:v>
                </c:pt>
                <c:pt idx="28">
                  <c:v>0.44700000000000001</c:v>
                </c:pt>
                <c:pt idx="29">
                  <c:v>0.19</c:v>
                </c:pt>
                <c:pt idx="30">
                  <c:v>0.193</c:v>
                </c:pt>
                <c:pt idx="31">
                  <c:v>0.189</c:v>
                </c:pt>
                <c:pt idx="32">
                  <c:v>0.20499999999999999</c:v>
                </c:pt>
                <c:pt idx="33">
                  <c:v>0.19800000000000001</c:v>
                </c:pt>
                <c:pt idx="34">
                  <c:v>0.19</c:v>
                </c:pt>
                <c:pt idx="35">
                  <c:v>0.219</c:v>
                </c:pt>
                <c:pt idx="36">
                  <c:v>0.192</c:v>
                </c:pt>
                <c:pt idx="37">
                  <c:v>0.20799999999999999</c:v>
                </c:pt>
                <c:pt idx="38">
                  <c:v>0.19500000000000001</c:v>
                </c:pt>
                <c:pt idx="39">
                  <c:v>0.19400000000000001</c:v>
                </c:pt>
                <c:pt idx="40">
                  <c:v>0.193</c:v>
                </c:pt>
                <c:pt idx="41">
                  <c:v>0.19700000000000001</c:v>
                </c:pt>
                <c:pt idx="42">
                  <c:v>0.19500000000000001</c:v>
                </c:pt>
                <c:pt idx="43">
                  <c:v>0.84899999999999998</c:v>
                </c:pt>
                <c:pt idx="44">
                  <c:v>0.19400000000000001</c:v>
                </c:pt>
                <c:pt idx="45">
                  <c:v>0.20699999999999999</c:v>
                </c:pt>
                <c:pt idx="46">
                  <c:v>0.20799999999999999</c:v>
                </c:pt>
                <c:pt idx="47">
                  <c:v>0.29799999999999999</c:v>
                </c:pt>
                <c:pt idx="48">
                  <c:v>0.192</c:v>
                </c:pt>
                <c:pt idx="49">
                  <c:v>0.20599999999999999</c:v>
                </c:pt>
                <c:pt idx="50">
                  <c:v>1.863</c:v>
                </c:pt>
                <c:pt idx="51">
                  <c:v>0.19</c:v>
                </c:pt>
                <c:pt idx="52">
                  <c:v>0.19400000000000001</c:v>
                </c:pt>
                <c:pt idx="53">
                  <c:v>0.19</c:v>
                </c:pt>
                <c:pt idx="54">
                  <c:v>0.20899999999999999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</c:v>
                </c:pt>
                <c:pt idx="58">
                  <c:v>0.186</c:v>
                </c:pt>
                <c:pt idx="59">
                  <c:v>0.191</c:v>
                </c:pt>
                <c:pt idx="60">
                  <c:v>0.20599999999999999</c:v>
                </c:pt>
                <c:pt idx="61">
                  <c:v>0.188</c:v>
                </c:pt>
                <c:pt idx="62">
                  <c:v>0.191</c:v>
                </c:pt>
                <c:pt idx="63">
                  <c:v>0.20799999999999999</c:v>
                </c:pt>
                <c:pt idx="64">
                  <c:v>0.191</c:v>
                </c:pt>
                <c:pt idx="65">
                  <c:v>1.456</c:v>
                </c:pt>
                <c:pt idx="66">
                  <c:v>0.20399999999999999</c:v>
                </c:pt>
                <c:pt idx="67">
                  <c:v>0.19400000000000001</c:v>
                </c:pt>
                <c:pt idx="68">
                  <c:v>0.20599999999999999</c:v>
                </c:pt>
                <c:pt idx="69">
                  <c:v>0.191</c:v>
                </c:pt>
                <c:pt idx="70">
                  <c:v>0.20599999999999999</c:v>
                </c:pt>
                <c:pt idx="71">
                  <c:v>0.193</c:v>
                </c:pt>
                <c:pt idx="72">
                  <c:v>0.192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0.191</c:v>
                </c:pt>
                <c:pt idx="76">
                  <c:v>0.183</c:v>
                </c:pt>
                <c:pt idx="77">
                  <c:v>0.192</c:v>
                </c:pt>
                <c:pt idx="78">
                  <c:v>0.183</c:v>
                </c:pt>
                <c:pt idx="79">
                  <c:v>0.19900000000000001</c:v>
                </c:pt>
                <c:pt idx="80">
                  <c:v>1.425</c:v>
                </c:pt>
                <c:pt idx="81">
                  <c:v>0.185</c:v>
                </c:pt>
                <c:pt idx="82">
                  <c:v>0.20799999999999999</c:v>
                </c:pt>
                <c:pt idx="83">
                  <c:v>0.20300000000000001</c:v>
                </c:pt>
                <c:pt idx="84">
                  <c:v>0.216</c:v>
                </c:pt>
                <c:pt idx="85">
                  <c:v>0.19700000000000001</c:v>
                </c:pt>
                <c:pt idx="86">
                  <c:v>0.27400000000000002</c:v>
                </c:pt>
                <c:pt idx="87">
                  <c:v>0.20300000000000001</c:v>
                </c:pt>
                <c:pt idx="88">
                  <c:v>0.193</c:v>
                </c:pt>
                <c:pt idx="89">
                  <c:v>0.19900000000000001</c:v>
                </c:pt>
                <c:pt idx="90">
                  <c:v>0.193</c:v>
                </c:pt>
                <c:pt idx="91">
                  <c:v>0.17799999999999999</c:v>
                </c:pt>
                <c:pt idx="92">
                  <c:v>0.22600000000000001</c:v>
                </c:pt>
                <c:pt idx="93">
                  <c:v>0.185</c:v>
                </c:pt>
                <c:pt idx="94">
                  <c:v>0.19600000000000001</c:v>
                </c:pt>
                <c:pt idx="95">
                  <c:v>1.0289999999999999</c:v>
                </c:pt>
                <c:pt idx="96">
                  <c:v>0.187</c:v>
                </c:pt>
                <c:pt idx="97">
                  <c:v>0.19800000000000001</c:v>
                </c:pt>
                <c:pt idx="98">
                  <c:v>0.19800000000000001</c:v>
                </c:pt>
                <c:pt idx="9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D-48A0-BEF4-EA34EB67F881}"/>
            </c:ext>
          </c:extLst>
        </c:ser>
        <c:ser>
          <c:idx val="6"/>
          <c:order val="6"/>
          <c:tx>
            <c:strRef>
              <c:f>'5K_OPC_2 Nodes '!$K$1</c:f>
              <c:strCache>
                <c:ptCount val="1"/>
                <c:pt idx="0">
                  <c:v>Deserialize Eng 1. 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'5K_OPC_2 Nodes '!$K$2:$K$101</c:f>
              <c:numCache>
                <c:formatCode>0.0</c:formatCode>
                <c:ptCount val="100"/>
                <c:pt idx="0">
                  <c:v>1.244</c:v>
                </c:pt>
                <c:pt idx="1">
                  <c:v>1.0840000000000001</c:v>
                </c:pt>
                <c:pt idx="2">
                  <c:v>1.216</c:v>
                </c:pt>
                <c:pt idx="3">
                  <c:v>1.0049999999999999</c:v>
                </c:pt>
                <c:pt idx="4">
                  <c:v>1.0009999999999999</c:v>
                </c:pt>
                <c:pt idx="5">
                  <c:v>1.0069999999999999</c:v>
                </c:pt>
                <c:pt idx="6">
                  <c:v>1.012</c:v>
                </c:pt>
                <c:pt idx="7">
                  <c:v>1.0069999999999999</c:v>
                </c:pt>
                <c:pt idx="8">
                  <c:v>1.004</c:v>
                </c:pt>
                <c:pt idx="9">
                  <c:v>1.0009999999999999</c:v>
                </c:pt>
                <c:pt idx="10">
                  <c:v>1.0049999999999999</c:v>
                </c:pt>
                <c:pt idx="11">
                  <c:v>0.999</c:v>
                </c:pt>
                <c:pt idx="12">
                  <c:v>1.292</c:v>
                </c:pt>
                <c:pt idx="13">
                  <c:v>1.0069999999999999</c:v>
                </c:pt>
                <c:pt idx="14">
                  <c:v>1.1000000000000001</c:v>
                </c:pt>
                <c:pt idx="15">
                  <c:v>1.018</c:v>
                </c:pt>
                <c:pt idx="16">
                  <c:v>1.0049999999999999</c:v>
                </c:pt>
                <c:pt idx="17">
                  <c:v>0.98899999999999999</c:v>
                </c:pt>
                <c:pt idx="18">
                  <c:v>1.0029999999999999</c:v>
                </c:pt>
                <c:pt idx="19">
                  <c:v>0.99099999999999999</c:v>
                </c:pt>
                <c:pt idx="20">
                  <c:v>1.0089999999999999</c:v>
                </c:pt>
                <c:pt idx="21">
                  <c:v>1.0209999999999999</c:v>
                </c:pt>
                <c:pt idx="22">
                  <c:v>1.0089999999999999</c:v>
                </c:pt>
                <c:pt idx="23">
                  <c:v>1.0009999999999999</c:v>
                </c:pt>
                <c:pt idx="24">
                  <c:v>0.99399999999999999</c:v>
                </c:pt>
                <c:pt idx="25">
                  <c:v>1.0049999999999999</c:v>
                </c:pt>
                <c:pt idx="26">
                  <c:v>1.0169999999999999</c:v>
                </c:pt>
                <c:pt idx="27">
                  <c:v>0.999</c:v>
                </c:pt>
                <c:pt idx="28">
                  <c:v>1.004</c:v>
                </c:pt>
                <c:pt idx="29">
                  <c:v>1.008</c:v>
                </c:pt>
                <c:pt idx="30">
                  <c:v>1.008</c:v>
                </c:pt>
                <c:pt idx="31">
                  <c:v>1.0089999999999999</c:v>
                </c:pt>
                <c:pt idx="32">
                  <c:v>1.008</c:v>
                </c:pt>
                <c:pt idx="33">
                  <c:v>1.0169999999999999</c:v>
                </c:pt>
                <c:pt idx="34">
                  <c:v>0.97099999999999997</c:v>
                </c:pt>
                <c:pt idx="35">
                  <c:v>1.014</c:v>
                </c:pt>
                <c:pt idx="36">
                  <c:v>1.002</c:v>
                </c:pt>
                <c:pt idx="37">
                  <c:v>0.998</c:v>
                </c:pt>
                <c:pt idx="38">
                  <c:v>1.01</c:v>
                </c:pt>
                <c:pt idx="39">
                  <c:v>0.98699999999999999</c:v>
                </c:pt>
                <c:pt idx="40">
                  <c:v>1.0049999999999999</c:v>
                </c:pt>
                <c:pt idx="41">
                  <c:v>1.012</c:v>
                </c:pt>
                <c:pt idx="42">
                  <c:v>1.0109999999999999</c:v>
                </c:pt>
                <c:pt idx="43">
                  <c:v>1.0129999999999999</c:v>
                </c:pt>
                <c:pt idx="44">
                  <c:v>1.008</c:v>
                </c:pt>
                <c:pt idx="45">
                  <c:v>1.0189999999999999</c:v>
                </c:pt>
                <c:pt idx="46">
                  <c:v>1.028</c:v>
                </c:pt>
                <c:pt idx="47">
                  <c:v>0.99299999999999999</c:v>
                </c:pt>
                <c:pt idx="48">
                  <c:v>0.99199999999999999</c:v>
                </c:pt>
                <c:pt idx="49">
                  <c:v>1.444</c:v>
                </c:pt>
                <c:pt idx="50">
                  <c:v>1.014</c:v>
                </c:pt>
                <c:pt idx="51">
                  <c:v>1.01</c:v>
                </c:pt>
                <c:pt idx="52">
                  <c:v>0.97699999999999998</c:v>
                </c:pt>
                <c:pt idx="53">
                  <c:v>1.0069999999999999</c:v>
                </c:pt>
                <c:pt idx="54">
                  <c:v>0.97699999999999998</c:v>
                </c:pt>
                <c:pt idx="55">
                  <c:v>0.99299999999999999</c:v>
                </c:pt>
                <c:pt idx="56">
                  <c:v>1.002</c:v>
                </c:pt>
                <c:pt idx="57">
                  <c:v>1.008</c:v>
                </c:pt>
                <c:pt idx="58">
                  <c:v>1.002</c:v>
                </c:pt>
                <c:pt idx="59">
                  <c:v>0.99099999999999999</c:v>
                </c:pt>
                <c:pt idx="60">
                  <c:v>1.0189999999999999</c:v>
                </c:pt>
                <c:pt idx="61">
                  <c:v>1</c:v>
                </c:pt>
                <c:pt idx="62">
                  <c:v>0.996</c:v>
                </c:pt>
                <c:pt idx="63">
                  <c:v>1.0049999999999999</c:v>
                </c:pt>
                <c:pt idx="64">
                  <c:v>0.97399999999999998</c:v>
                </c:pt>
                <c:pt idx="65">
                  <c:v>0.996</c:v>
                </c:pt>
                <c:pt idx="66">
                  <c:v>1.002</c:v>
                </c:pt>
                <c:pt idx="67">
                  <c:v>1.0149999999999999</c:v>
                </c:pt>
                <c:pt idx="68">
                  <c:v>1.0049999999999999</c:v>
                </c:pt>
                <c:pt idx="69">
                  <c:v>0.97699999999999998</c:v>
                </c:pt>
                <c:pt idx="70">
                  <c:v>1.0149999999999999</c:v>
                </c:pt>
                <c:pt idx="71">
                  <c:v>0.997</c:v>
                </c:pt>
                <c:pt idx="72">
                  <c:v>0.997</c:v>
                </c:pt>
                <c:pt idx="73">
                  <c:v>1.0149999999999999</c:v>
                </c:pt>
                <c:pt idx="74">
                  <c:v>1.0049999999999999</c:v>
                </c:pt>
                <c:pt idx="75">
                  <c:v>1.018</c:v>
                </c:pt>
                <c:pt idx="76">
                  <c:v>1.012</c:v>
                </c:pt>
                <c:pt idx="77">
                  <c:v>1.224</c:v>
                </c:pt>
                <c:pt idx="78">
                  <c:v>0.98799999999999999</c:v>
                </c:pt>
                <c:pt idx="79">
                  <c:v>0.99</c:v>
                </c:pt>
                <c:pt idx="80">
                  <c:v>0.98499999999999999</c:v>
                </c:pt>
                <c:pt idx="81">
                  <c:v>1.0069999999999999</c:v>
                </c:pt>
                <c:pt idx="82">
                  <c:v>0.99099999999999999</c:v>
                </c:pt>
                <c:pt idx="83">
                  <c:v>1.0069999999999999</c:v>
                </c:pt>
                <c:pt idx="84">
                  <c:v>0.97699999999999998</c:v>
                </c:pt>
                <c:pt idx="85">
                  <c:v>0.99299999999999999</c:v>
                </c:pt>
                <c:pt idx="86">
                  <c:v>1.002</c:v>
                </c:pt>
                <c:pt idx="87">
                  <c:v>1.012</c:v>
                </c:pt>
                <c:pt idx="88">
                  <c:v>1.006</c:v>
                </c:pt>
                <c:pt idx="89">
                  <c:v>1</c:v>
                </c:pt>
                <c:pt idx="90">
                  <c:v>1.008</c:v>
                </c:pt>
                <c:pt idx="91">
                  <c:v>1.004</c:v>
                </c:pt>
                <c:pt idx="92">
                  <c:v>0.99399999999999999</c:v>
                </c:pt>
                <c:pt idx="93">
                  <c:v>1.0009999999999999</c:v>
                </c:pt>
                <c:pt idx="94">
                  <c:v>0.99</c:v>
                </c:pt>
                <c:pt idx="95">
                  <c:v>0.99399999999999999</c:v>
                </c:pt>
                <c:pt idx="96">
                  <c:v>1.0149999999999999</c:v>
                </c:pt>
                <c:pt idx="97">
                  <c:v>1.012</c:v>
                </c:pt>
                <c:pt idx="98">
                  <c:v>1</c:v>
                </c:pt>
                <c:pt idx="9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0D-48A0-BEF4-EA34EB67F881}"/>
            </c:ext>
          </c:extLst>
        </c:ser>
        <c:ser>
          <c:idx val="7"/>
          <c:order val="7"/>
          <c:tx>
            <c:strRef>
              <c:f>'5K_OPC_2 Nodes '!$L$1</c:f>
              <c:strCache>
                <c:ptCount val="1"/>
                <c:pt idx="0">
                  <c:v>Serialize TT .7 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'5K_OPC_2 Nodes '!$L$2:$L$101</c:f>
              <c:numCache>
                <c:formatCode>0.0</c:formatCode>
                <c:ptCount val="100"/>
                <c:pt idx="0">
                  <c:v>0.87399999999999989</c:v>
                </c:pt>
                <c:pt idx="1">
                  <c:v>0.72300000000000009</c:v>
                </c:pt>
                <c:pt idx="2">
                  <c:v>0.69100000000000006</c:v>
                </c:pt>
                <c:pt idx="3">
                  <c:v>0.72900000000000009</c:v>
                </c:pt>
                <c:pt idx="4">
                  <c:v>0.68399999999999994</c:v>
                </c:pt>
                <c:pt idx="5">
                  <c:v>0.69700000000000006</c:v>
                </c:pt>
                <c:pt idx="6">
                  <c:v>0.72300000000000009</c:v>
                </c:pt>
                <c:pt idx="7">
                  <c:v>0.70300000000000007</c:v>
                </c:pt>
                <c:pt idx="8">
                  <c:v>0.71100000000000008</c:v>
                </c:pt>
                <c:pt idx="9">
                  <c:v>0.69399999999999995</c:v>
                </c:pt>
                <c:pt idx="10">
                  <c:v>0.75099999999999989</c:v>
                </c:pt>
                <c:pt idx="11">
                  <c:v>0.72</c:v>
                </c:pt>
                <c:pt idx="12">
                  <c:v>0.78699999999999992</c:v>
                </c:pt>
                <c:pt idx="13">
                  <c:v>0.70299999999999985</c:v>
                </c:pt>
                <c:pt idx="14">
                  <c:v>0.72300000000000009</c:v>
                </c:pt>
                <c:pt idx="15">
                  <c:v>0.70799999999999996</c:v>
                </c:pt>
                <c:pt idx="16">
                  <c:v>0.70199999999999996</c:v>
                </c:pt>
                <c:pt idx="17">
                  <c:v>0.71399999999999997</c:v>
                </c:pt>
                <c:pt idx="18">
                  <c:v>0.72199999999999998</c:v>
                </c:pt>
                <c:pt idx="19">
                  <c:v>0.71500000000000008</c:v>
                </c:pt>
                <c:pt idx="20">
                  <c:v>0.73</c:v>
                </c:pt>
                <c:pt idx="21">
                  <c:v>0.70300000000000007</c:v>
                </c:pt>
                <c:pt idx="22">
                  <c:v>0.69100000000000006</c:v>
                </c:pt>
                <c:pt idx="23">
                  <c:v>0.71100000000000008</c:v>
                </c:pt>
                <c:pt idx="24">
                  <c:v>0.71700000000000008</c:v>
                </c:pt>
                <c:pt idx="25">
                  <c:v>0.67100000000000004</c:v>
                </c:pt>
                <c:pt idx="26">
                  <c:v>0.72399999999999998</c:v>
                </c:pt>
                <c:pt idx="27">
                  <c:v>0.70799999999999996</c:v>
                </c:pt>
                <c:pt idx="28">
                  <c:v>0.71399999999999997</c:v>
                </c:pt>
                <c:pt idx="29">
                  <c:v>0.70500000000000007</c:v>
                </c:pt>
                <c:pt idx="30">
                  <c:v>0.87399999999999989</c:v>
                </c:pt>
                <c:pt idx="31">
                  <c:v>0.70500000000000007</c:v>
                </c:pt>
                <c:pt idx="32">
                  <c:v>0.68800000000000006</c:v>
                </c:pt>
                <c:pt idx="33">
                  <c:v>0.75499999999999989</c:v>
                </c:pt>
                <c:pt idx="34">
                  <c:v>0.72599999999999998</c:v>
                </c:pt>
                <c:pt idx="35">
                  <c:v>0.69700000000000006</c:v>
                </c:pt>
                <c:pt idx="36">
                  <c:v>0.71799999999999997</c:v>
                </c:pt>
                <c:pt idx="37">
                  <c:v>0.74199999999999999</c:v>
                </c:pt>
                <c:pt idx="38">
                  <c:v>0.748</c:v>
                </c:pt>
                <c:pt idx="39">
                  <c:v>0.68500000000000005</c:v>
                </c:pt>
                <c:pt idx="40">
                  <c:v>0.754</c:v>
                </c:pt>
                <c:pt idx="41">
                  <c:v>0.69199999999999995</c:v>
                </c:pt>
                <c:pt idx="42">
                  <c:v>0.7</c:v>
                </c:pt>
                <c:pt idx="43">
                  <c:v>0.70700000000000007</c:v>
                </c:pt>
                <c:pt idx="44">
                  <c:v>0.71100000000000008</c:v>
                </c:pt>
                <c:pt idx="45">
                  <c:v>0.77100000000000002</c:v>
                </c:pt>
                <c:pt idx="46">
                  <c:v>0.71500000000000008</c:v>
                </c:pt>
                <c:pt idx="47">
                  <c:v>0.71299999999999986</c:v>
                </c:pt>
                <c:pt idx="48">
                  <c:v>0.71</c:v>
                </c:pt>
                <c:pt idx="49">
                  <c:v>0.73799999999999999</c:v>
                </c:pt>
                <c:pt idx="50">
                  <c:v>0.73499999999999988</c:v>
                </c:pt>
                <c:pt idx="51">
                  <c:v>0.71900000000000008</c:v>
                </c:pt>
                <c:pt idx="52">
                  <c:v>0.74499999999999988</c:v>
                </c:pt>
                <c:pt idx="53">
                  <c:v>0.72199999999999998</c:v>
                </c:pt>
                <c:pt idx="54">
                  <c:v>0.748</c:v>
                </c:pt>
                <c:pt idx="55">
                  <c:v>0.70199999999999996</c:v>
                </c:pt>
                <c:pt idx="56">
                  <c:v>0.77400000000000002</c:v>
                </c:pt>
                <c:pt idx="57">
                  <c:v>0.69399999999999995</c:v>
                </c:pt>
                <c:pt idx="58">
                  <c:v>0.7390000000000001</c:v>
                </c:pt>
                <c:pt idx="59">
                  <c:v>0.72300000000000009</c:v>
                </c:pt>
                <c:pt idx="60">
                  <c:v>0.748</c:v>
                </c:pt>
                <c:pt idx="61">
                  <c:v>0.69900000000000007</c:v>
                </c:pt>
                <c:pt idx="62">
                  <c:v>0.74699999999999989</c:v>
                </c:pt>
                <c:pt idx="63">
                  <c:v>0.73299999999999998</c:v>
                </c:pt>
                <c:pt idx="64">
                  <c:v>0.72300000000000009</c:v>
                </c:pt>
                <c:pt idx="65">
                  <c:v>0.71099999999999985</c:v>
                </c:pt>
                <c:pt idx="66">
                  <c:v>0.71300000000000008</c:v>
                </c:pt>
                <c:pt idx="67">
                  <c:v>0.73199999999999998</c:v>
                </c:pt>
                <c:pt idx="68">
                  <c:v>0.70200000000000007</c:v>
                </c:pt>
                <c:pt idx="69">
                  <c:v>0.7330000000000001</c:v>
                </c:pt>
                <c:pt idx="70">
                  <c:v>0.74099999999999999</c:v>
                </c:pt>
                <c:pt idx="71">
                  <c:v>0.74699999999999989</c:v>
                </c:pt>
                <c:pt idx="72">
                  <c:v>0.7330000000000001</c:v>
                </c:pt>
                <c:pt idx="73">
                  <c:v>0.71900000000000008</c:v>
                </c:pt>
                <c:pt idx="74">
                  <c:v>0.72599999999999998</c:v>
                </c:pt>
                <c:pt idx="75">
                  <c:v>0.72199999999999998</c:v>
                </c:pt>
                <c:pt idx="76">
                  <c:v>0.71599999999999997</c:v>
                </c:pt>
                <c:pt idx="77">
                  <c:v>0.74199999999999999</c:v>
                </c:pt>
                <c:pt idx="78">
                  <c:v>0.70799999999999996</c:v>
                </c:pt>
                <c:pt idx="79">
                  <c:v>0.7330000000000001</c:v>
                </c:pt>
                <c:pt idx="80">
                  <c:v>0.70899999999999985</c:v>
                </c:pt>
                <c:pt idx="81">
                  <c:v>0.69399999999999995</c:v>
                </c:pt>
                <c:pt idx="82">
                  <c:v>0.749</c:v>
                </c:pt>
                <c:pt idx="83">
                  <c:v>0.71900000000000008</c:v>
                </c:pt>
                <c:pt idx="84">
                  <c:v>0.72599999999999998</c:v>
                </c:pt>
                <c:pt idx="85">
                  <c:v>0.7350000000000001</c:v>
                </c:pt>
                <c:pt idx="86">
                  <c:v>0.79699999999999993</c:v>
                </c:pt>
                <c:pt idx="87">
                  <c:v>0.75800000000000001</c:v>
                </c:pt>
                <c:pt idx="88">
                  <c:v>0.7370000000000001</c:v>
                </c:pt>
                <c:pt idx="89">
                  <c:v>0.71500000000000008</c:v>
                </c:pt>
                <c:pt idx="90">
                  <c:v>0.71100000000000008</c:v>
                </c:pt>
                <c:pt idx="91">
                  <c:v>0.71900000000000008</c:v>
                </c:pt>
                <c:pt idx="92">
                  <c:v>0.70300000000000007</c:v>
                </c:pt>
                <c:pt idx="93">
                  <c:v>0.71900000000000008</c:v>
                </c:pt>
                <c:pt idx="94">
                  <c:v>0.73799999999999999</c:v>
                </c:pt>
                <c:pt idx="95">
                  <c:v>0.74700000000000011</c:v>
                </c:pt>
                <c:pt idx="96">
                  <c:v>0.72399999999999998</c:v>
                </c:pt>
                <c:pt idx="97">
                  <c:v>0.72199999999999998</c:v>
                </c:pt>
                <c:pt idx="98">
                  <c:v>0.72300000000000009</c:v>
                </c:pt>
                <c:pt idx="99">
                  <c:v>0.74499999999999988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0D-48A0-BEF4-EA34EB67F881}"/>
            </c:ext>
          </c:extLst>
        </c:ser>
        <c:ser>
          <c:idx val="8"/>
          <c:order val="8"/>
          <c:tx>
            <c:strRef>
              <c:f>'5K_OPC_2 Nodes '!$M$1</c:f>
              <c:strCache>
                <c:ptCount val="1"/>
                <c:pt idx="0">
                  <c:v>Deserialize TT 1.5 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'5K_OPC_2 Nodes '!$M$2:$M$101</c:f>
              <c:numCache>
                <c:formatCode>0.0</c:formatCode>
                <c:ptCount val="100"/>
                <c:pt idx="0">
                  <c:v>1.8190000000000002</c:v>
                </c:pt>
                <c:pt idx="1">
                  <c:v>1.48</c:v>
                </c:pt>
                <c:pt idx="2">
                  <c:v>1.51</c:v>
                </c:pt>
                <c:pt idx="3">
                  <c:v>1.4790000000000001</c:v>
                </c:pt>
                <c:pt idx="4">
                  <c:v>1.5190000000000001</c:v>
                </c:pt>
                <c:pt idx="5">
                  <c:v>1.5669999999999999</c:v>
                </c:pt>
                <c:pt idx="6">
                  <c:v>1.5179999999999998</c:v>
                </c:pt>
                <c:pt idx="7">
                  <c:v>1.4880000000000002</c:v>
                </c:pt>
                <c:pt idx="8">
                  <c:v>1.4729999999999999</c:v>
                </c:pt>
                <c:pt idx="9">
                  <c:v>1.496</c:v>
                </c:pt>
                <c:pt idx="10">
                  <c:v>1.5009999999999999</c:v>
                </c:pt>
                <c:pt idx="11">
                  <c:v>1.5109999999999997</c:v>
                </c:pt>
                <c:pt idx="12">
                  <c:v>1.5229999999999999</c:v>
                </c:pt>
                <c:pt idx="13">
                  <c:v>1.5370000000000001</c:v>
                </c:pt>
                <c:pt idx="14">
                  <c:v>1.5489999999999999</c:v>
                </c:pt>
                <c:pt idx="15">
                  <c:v>1.486</c:v>
                </c:pt>
                <c:pt idx="16">
                  <c:v>1.496</c:v>
                </c:pt>
                <c:pt idx="17">
                  <c:v>1.5369999999999999</c:v>
                </c:pt>
                <c:pt idx="18">
                  <c:v>1.4840000000000002</c:v>
                </c:pt>
                <c:pt idx="19">
                  <c:v>1.5019999999999998</c:v>
                </c:pt>
                <c:pt idx="20">
                  <c:v>1.4750000000000001</c:v>
                </c:pt>
                <c:pt idx="21">
                  <c:v>1.5489999999999999</c:v>
                </c:pt>
                <c:pt idx="22">
                  <c:v>1.496</c:v>
                </c:pt>
                <c:pt idx="23">
                  <c:v>1.5470000000000002</c:v>
                </c:pt>
                <c:pt idx="24">
                  <c:v>1.4829999999999999</c:v>
                </c:pt>
                <c:pt idx="25">
                  <c:v>1.504</c:v>
                </c:pt>
                <c:pt idx="26">
                  <c:v>1.56</c:v>
                </c:pt>
                <c:pt idx="27">
                  <c:v>1.5049999999999999</c:v>
                </c:pt>
                <c:pt idx="28">
                  <c:v>1.5310000000000001</c:v>
                </c:pt>
                <c:pt idx="29">
                  <c:v>1.488</c:v>
                </c:pt>
                <c:pt idx="30">
                  <c:v>1.516</c:v>
                </c:pt>
                <c:pt idx="31">
                  <c:v>1.516</c:v>
                </c:pt>
                <c:pt idx="32">
                  <c:v>1.5059999999999998</c:v>
                </c:pt>
                <c:pt idx="33">
                  <c:v>1.5100000000000002</c:v>
                </c:pt>
                <c:pt idx="34">
                  <c:v>1.4859999999999998</c:v>
                </c:pt>
                <c:pt idx="35">
                  <c:v>1.5119999999999998</c:v>
                </c:pt>
                <c:pt idx="36">
                  <c:v>1.534</c:v>
                </c:pt>
                <c:pt idx="37">
                  <c:v>1.5069999999999999</c:v>
                </c:pt>
                <c:pt idx="38">
                  <c:v>1.5090000000000001</c:v>
                </c:pt>
                <c:pt idx="39">
                  <c:v>1.4529999999999998</c:v>
                </c:pt>
                <c:pt idx="40">
                  <c:v>1.5300000000000002</c:v>
                </c:pt>
                <c:pt idx="41">
                  <c:v>1.5270000000000001</c:v>
                </c:pt>
                <c:pt idx="42">
                  <c:v>1.498</c:v>
                </c:pt>
                <c:pt idx="43">
                  <c:v>1.4940000000000002</c:v>
                </c:pt>
                <c:pt idx="44">
                  <c:v>1.4740000000000002</c:v>
                </c:pt>
                <c:pt idx="45">
                  <c:v>1.4970000000000001</c:v>
                </c:pt>
                <c:pt idx="46">
                  <c:v>1.5209999999999999</c:v>
                </c:pt>
                <c:pt idx="47">
                  <c:v>2.6680000000000001</c:v>
                </c:pt>
                <c:pt idx="48">
                  <c:v>1.5230000000000001</c:v>
                </c:pt>
                <c:pt idx="49">
                  <c:v>1.5009999999999999</c:v>
                </c:pt>
                <c:pt idx="50">
                  <c:v>1.5309999999999999</c:v>
                </c:pt>
                <c:pt idx="51">
                  <c:v>1.514</c:v>
                </c:pt>
                <c:pt idx="52">
                  <c:v>1.44</c:v>
                </c:pt>
                <c:pt idx="53">
                  <c:v>1.518</c:v>
                </c:pt>
                <c:pt idx="54">
                  <c:v>1.4710000000000001</c:v>
                </c:pt>
                <c:pt idx="55">
                  <c:v>1.4590000000000001</c:v>
                </c:pt>
                <c:pt idx="56">
                  <c:v>1.4760000000000002</c:v>
                </c:pt>
                <c:pt idx="57">
                  <c:v>1.5049999999999999</c:v>
                </c:pt>
                <c:pt idx="58">
                  <c:v>1.546</c:v>
                </c:pt>
                <c:pt idx="59">
                  <c:v>1.4830000000000001</c:v>
                </c:pt>
                <c:pt idx="60">
                  <c:v>1.4829999999999999</c:v>
                </c:pt>
                <c:pt idx="61">
                  <c:v>1.5310000000000001</c:v>
                </c:pt>
                <c:pt idx="62">
                  <c:v>1.4849999999999999</c:v>
                </c:pt>
                <c:pt idx="63">
                  <c:v>1.4730000000000003</c:v>
                </c:pt>
                <c:pt idx="64">
                  <c:v>1.4349999999999998</c:v>
                </c:pt>
                <c:pt idx="65">
                  <c:v>1.5270000000000001</c:v>
                </c:pt>
                <c:pt idx="66">
                  <c:v>1.5119999999999998</c:v>
                </c:pt>
                <c:pt idx="67">
                  <c:v>1.4869999999999999</c:v>
                </c:pt>
                <c:pt idx="68">
                  <c:v>1.4710000000000001</c:v>
                </c:pt>
                <c:pt idx="69">
                  <c:v>1.4900000000000002</c:v>
                </c:pt>
                <c:pt idx="70">
                  <c:v>1.5320000000000003</c:v>
                </c:pt>
                <c:pt idx="71">
                  <c:v>1.464</c:v>
                </c:pt>
                <c:pt idx="72">
                  <c:v>1.508</c:v>
                </c:pt>
                <c:pt idx="73">
                  <c:v>1.5680000000000003</c:v>
                </c:pt>
                <c:pt idx="74">
                  <c:v>1.4660000000000002</c:v>
                </c:pt>
                <c:pt idx="75">
                  <c:v>1.518</c:v>
                </c:pt>
                <c:pt idx="76">
                  <c:v>1.5049999999999999</c:v>
                </c:pt>
                <c:pt idx="77">
                  <c:v>1.4869999999999999</c:v>
                </c:pt>
                <c:pt idx="78">
                  <c:v>1.4980000000000002</c:v>
                </c:pt>
                <c:pt idx="79">
                  <c:v>1.4589999999999999</c:v>
                </c:pt>
                <c:pt idx="80">
                  <c:v>1.5020000000000002</c:v>
                </c:pt>
                <c:pt idx="81">
                  <c:v>1.4840000000000002</c:v>
                </c:pt>
                <c:pt idx="82">
                  <c:v>1.48</c:v>
                </c:pt>
                <c:pt idx="83">
                  <c:v>1.5040000000000002</c:v>
                </c:pt>
                <c:pt idx="84">
                  <c:v>1.4540000000000002</c:v>
                </c:pt>
                <c:pt idx="85">
                  <c:v>1.532</c:v>
                </c:pt>
                <c:pt idx="86">
                  <c:v>1.5239999999999998</c:v>
                </c:pt>
                <c:pt idx="87">
                  <c:v>1.4750000000000001</c:v>
                </c:pt>
                <c:pt idx="88">
                  <c:v>1.5109999999999999</c:v>
                </c:pt>
                <c:pt idx="89">
                  <c:v>1.476</c:v>
                </c:pt>
                <c:pt idx="90">
                  <c:v>1.468</c:v>
                </c:pt>
                <c:pt idx="91">
                  <c:v>1.5030000000000001</c:v>
                </c:pt>
                <c:pt idx="92">
                  <c:v>1.4629999999999999</c:v>
                </c:pt>
                <c:pt idx="93">
                  <c:v>1.508</c:v>
                </c:pt>
                <c:pt idx="94">
                  <c:v>1.494</c:v>
                </c:pt>
                <c:pt idx="95">
                  <c:v>1.542</c:v>
                </c:pt>
                <c:pt idx="96">
                  <c:v>1.7500000000000002</c:v>
                </c:pt>
                <c:pt idx="97">
                  <c:v>1.496</c:v>
                </c:pt>
                <c:pt idx="98">
                  <c:v>1.5449999999999999</c:v>
                </c:pt>
                <c:pt idx="99">
                  <c:v>1.4930000000000001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0D-48A0-BEF4-EA34EB67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90152"/>
        <c:axId val="510192120"/>
      </c:lineChart>
      <c:catAx>
        <c:axId val="51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2120"/>
        <c:crosses val="autoZero"/>
        <c:auto val="1"/>
        <c:lblAlgn val="ctr"/>
        <c:lblOffset val="100"/>
        <c:noMultiLvlLbl val="0"/>
      </c:catAx>
      <c:valAx>
        <c:axId val="510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 PLC State Transfer -OPC [2 POD - 2 Containers in 2 Nodes]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1024 Buffer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'1024_OPC_2 Nodes'!$E$1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'1024_OPC_2 Nodes'!$E$2:$E$101</c:f>
              <c:numCache>
                <c:formatCode>0.0</c:formatCode>
                <c:ptCount val="100"/>
                <c:pt idx="0">
                  <c:v>1.569</c:v>
                </c:pt>
                <c:pt idx="1">
                  <c:v>1.323</c:v>
                </c:pt>
                <c:pt idx="2">
                  <c:v>1.216</c:v>
                </c:pt>
                <c:pt idx="3">
                  <c:v>1.236</c:v>
                </c:pt>
                <c:pt idx="4">
                  <c:v>1.2210000000000001</c:v>
                </c:pt>
                <c:pt idx="5">
                  <c:v>1.1819999999999999</c:v>
                </c:pt>
                <c:pt idx="6">
                  <c:v>1.2470000000000001</c:v>
                </c:pt>
                <c:pt idx="7">
                  <c:v>2.883</c:v>
                </c:pt>
                <c:pt idx="8">
                  <c:v>2.516</c:v>
                </c:pt>
                <c:pt idx="9">
                  <c:v>1.2210000000000001</c:v>
                </c:pt>
                <c:pt idx="10">
                  <c:v>1.2290000000000001</c:v>
                </c:pt>
                <c:pt idx="11">
                  <c:v>1.2490000000000001</c:v>
                </c:pt>
                <c:pt idx="12">
                  <c:v>1.1950000000000001</c:v>
                </c:pt>
                <c:pt idx="13">
                  <c:v>1.2350000000000001</c:v>
                </c:pt>
                <c:pt idx="14">
                  <c:v>1.236</c:v>
                </c:pt>
                <c:pt idx="15">
                  <c:v>1.198</c:v>
                </c:pt>
                <c:pt idx="16">
                  <c:v>1.198</c:v>
                </c:pt>
                <c:pt idx="17">
                  <c:v>1.252</c:v>
                </c:pt>
                <c:pt idx="18">
                  <c:v>2.673</c:v>
                </c:pt>
                <c:pt idx="19">
                  <c:v>2.5310000000000001</c:v>
                </c:pt>
                <c:pt idx="20">
                  <c:v>1.2030000000000001</c:v>
                </c:pt>
                <c:pt idx="21">
                  <c:v>1.2130000000000001</c:v>
                </c:pt>
                <c:pt idx="22">
                  <c:v>1.216</c:v>
                </c:pt>
                <c:pt idx="23">
                  <c:v>1.1930000000000001</c:v>
                </c:pt>
                <c:pt idx="24">
                  <c:v>1.2030000000000001</c:v>
                </c:pt>
                <c:pt idx="25">
                  <c:v>1.208</c:v>
                </c:pt>
                <c:pt idx="26">
                  <c:v>1.2589999999999999</c:v>
                </c:pt>
                <c:pt idx="27">
                  <c:v>1.194</c:v>
                </c:pt>
                <c:pt idx="28">
                  <c:v>1.212</c:v>
                </c:pt>
                <c:pt idx="29">
                  <c:v>3.15</c:v>
                </c:pt>
                <c:pt idx="30">
                  <c:v>2.786</c:v>
                </c:pt>
                <c:pt idx="31">
                  <c:v>1.194</c:v>
                </c:pt>
                <c:pt idx="32">
                  <c:v>1.2170000000000001</c:v>
                </c:pt>
                <c:pt idx="33">
                  <c:v>1.2010000000000001</c:v>
                </c:pt>
                <c:pt idx="34">
                  <c:v>1.1919999999999999</c:v>
                </c:pt>
                <c:pt idx="35">
                  <c:v>1.214</c:v>
                </c:pt>
                <c:pt idx="36">
                  <c:v>1.2190000000000001</c:v>
                </c:pt>
                <c:pt idx="37">
                  <c:v>1.2050000000000001</c:v>
                </c:pt>
                <c:pt idx="38">
                  <c:v>1.1839999999999999</c:v>
                </c:pt>
                <c:pt idx="39">
                  <c:v>1.2110000000000001</c:v>
                </c:pt>
                <c:pt idx="40">
                  <c:v>2.863</c:v>
                </c:pt>
                <c:pt idx="41">
                  <c:v>2.6760000000000002</c:v>
                </c:pt>
                <c:pt idx="42">
                  <c:v>1.1950000000000001</c:v>
                </c:pt>
                <c:pt idx="43">
                  <c:v>1.2150000000000001</c:v>
                </c:pt>
                <c:pt idx="44">
                  <c:v>1.22</c:v>
                </c:pt>
                <c:pt idx="45">
                  <c:v>1.1619999999999999</c:v>
                </c:pt>
                <c:pt idx="46">
                  <c:v>1.2090000000000001</c:v>
                </c:pt>
                <c:pt idx="47">
                  <c:v>1.234</c:v>
                </c:pt>
                <c:pt idx="48">
                  <c:v>1.206</c:v>
                </c:pt>
                <c:pt idx="49">
                  <c:v>1.2170000000000001</c:v>
                </c:pt>
                <c:pt idx="50">
                  <c:v>1.2270000000000001</c:v>
                </c:pt>
                <c:pt idx="51">
                  <c:v>2.786</c:v>
                </c:pt>
                <c:pt idx="52">
                  <c:v>2.496</c:v>
                </c:pt>
                <c:pt idx="53">
                  <c:v>1.212</c:v>
                </c:pt>
                <c:pt idx="54">
                  <c:v>1.248</c:v>
                </c:pt>
                <c:pt idx="55">
                  <c:v>1.2869999999999999</c:v>
                </c:pt>
                <c:pt idx="56">
                  <c:v>1.1879999999999999</c:v>
                </c:pt>
                <c:pt idx="57">
                  <c:v>1.2290000000000001</c:v>
                </c:pt>
                <c:pt idx="58">
                  <c:v>1.2470000000000001</c:v>
                </c:pt>
                <c:pt idx="59">
                  <c:v>1.2050000000000001</c:v>
                </c:pt>
                <c:pt idx="60">
                  <c:v>1.214</c:v>
                </c:pt>
                <c:pt idx="61">
                  <c:v>1.1759999999999999</c:v>
                </c:pt>
                <c:pt idx="62">
                  <c:v>2.2040000000000002</c:v>
                </c:pt>
                <c:pt idx="63">
                  <c:v>2.5059999999999998</c:v>
                </c:pt>
                <c:pt idx="64">
                  <c:v>1.1950000000000001</c:v>
                </c:pt>
                <c:pt idx="65">
                  <c:v>1.214</c:v>
                </c:pt>
                <c:pt idx="66">
                  <c:v>1.2509999999999999</c:v>
                </c:pt>
                <c:pt idx="67">
                  <c:v>1.1970000000000001</c:v>
                </c:pt>
                <c:pt idx="68">
                  <c:v>1.18</c:v>
                </c:pt>
                <c:pt idx="69">
                  <c:v>1.202</c:v>
                </c:pt>
                <c:pt idx="70">
                  <c:v>1.198</c:v>
                </c:pt>
                <c:pt idx="71">
                  <c:v>1.1870000000000001</c:v>
                </c:pt>
                <c:pt idx="72">
                  <c:v>1.1859999999999999</c:v>
                </c:pt>
                <c:pt idx="73">
                  <c:v>1.254</c:v>
                </c:pt>
                <c:pt idx="74">
                  <c:v>1.216</c:v>
                </c:pt>
                <c:pt idx="75">
                  <c:v>1.2</c:v>
                </c:pt>
                <c:pt idx="76">
                  <c:v>1.226</c:v>
                </c:pt>
                <c:pt idx="77">
                  <c:v>1.194</c:v>
                </c:pt>
                <c:pt idx="78">
                  <c:v>1.2110000000000001</c:v>
                </c:pt>
                <c:pt idx="79">
                  <c:v>1.2190000000000001</c:v>
                </c:pt>
                <c:pt idx="80">
                  <c:v>1.2150000000000001</c:v>
                </c:pt>
                <c:pt idx="81">
                  <c:v>1.2350000000000001</c:v>
                </c:pt>
                <c:pt idx="82">
                  <c:v>1.202</c:v>
                </c:pt>
                <c:pt idx="83">
                  <c:v>1.179</c:v>
                </c:pt>
                <c:pt idx="84">
                  <c:v>1.2270000000000001</c:v>
                </c:pt>
                <c:pt idx="85">
                  <c:v>1.92</c:v>
                </c:pt>
                <c:pt idx="86">
                  <c:v>2.7309999999999999</c:v>
                </c:pt>
                <c:pt idx="87">
                  <c:v>1.1910000000000001</c:v>
                </c:pt>
                <c:pt idx="88">
                  <c:v>1.22</c:v>
                </c:pt>
                <c:pt idx="89">
                  <c:v>1.218</c:v>
                </c:pt>
                <c:pt idx="90">
                  <c:v>1.175</c:v>
                </c:pt>
                <c:pt idx="91">
                  <c:v>1.212</c:v>
                </c:pt>
                <c:pt idx="92">
                  <c:v>1.23</c:v>
                </c:pt>
                <c:pt idx="93">
                  <c:v>1.2030000000000001</c:v>
                </c:pt>
                <c:pt idx="94">
                  <c:v>1.2</c:v>
                </c:pt>
                <c:pt idx="95">
                  <c:v>1.214</c:v>
                </c:pt>
                <c:pt idx="96">
                  <c:v>3.181</c:v>
                </c:pt>
                <c:pt idx="97">
                  <c:v>2.585</c:v>
                </c:pt>
                <c:pt idx="98">
                  <c:v>1.2549999999999999</c:v>
                </c:pt>
                <c:pt idx="99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F89-B7B5-1F997DFDAD7D}"/>
            </c:ext>
          </c:extLst>
        </c:ser>
        <c:ser>
          <c:idx val="1"/>
          <c:order val="1"/>
          <c:tx>
            <c:strRef>
              <c:f>'1024_OPC_2 Nodes'!$F$1</c:f>
              <c:strCache>
                <c:ptCount val="1"/>
                <c:pt idx="0">
                  <c:v>Mean Time 1.4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'1024_OPC_2 Nodes'!$F$2:$F$101</c:f>
              <c:numCache>
                <c:formatCode>0.0</c:formatCode>
                <c:ptCount val="100"/>
                <c:pt idx="0">
                  <c:v>1.4481900000000001</c:v>
                </c:pt>
                <c:pt idx="1">
                  <c:v>1.4481900000000001</c:v>
                </c:pt>
                <c:pt idx="2">
                  <c:v>1.4481900000000001</c:v>
                </c:pt>
                <c:pt idx="3">
                  <c:v>1.4481900000000001</c:v>
                </c:pt>
                <c:pt idx="4">
                  <c:v>1.4481900000000001</c:v>
                </c:pt>
                <c:pt idx="5">
                  <c:v>1.4481900000000001</c:v>
                </c:pt>
                <c:pt idx="6">
                  <c:v>1.4481900000000001</c:v>
                </c:pt>
                <c:pt idx="7">
                  <c:v>1.4481900000000001</c:v>
                </c:pt>
                <c:pt idx="8">
                  <c:v>1.4481900000000001</c:v>
                </c:pt>
                <c:pt idx="9">
                  <c:v>1.4481900000000001</c:v>
                </c:pt>
                <c:pt idx="10">
                  <c:v>1.4481900000000001</c:v>
                </c:pt>
                <c:pt idx="11">
                  <c:v>1.4481900000000001</c:v>
                </c:pt>
                <c:pt idx="12">
                  <c:v>1.4481900000000001</c:v>
                </c:pt>
                <c:pt idx="13">
                  <c:v>1.4481900000000001</c:v>
                </c:pt>
                <c:pt idx="14">
                  <c:v>1.4481900000000001</c:v>
                </c:pt>
                <c:pt idx="15">
                  <c:v>1.4481900000000001</c:v>
                </c:pt>
                <c:pt idx="16">
                  <c:v>1.4481900000000001</c:v>
                </c:pt>
                <c:pt idx="17">
                  <c:v>1.4481900000000001</c:v>
                </c:pt>
                <c:pt idx="18">
                  <c:v>1.4481900000000001</c:v>
                </c:pt>
                <c:pt idx="19">
                  <c:v>1.4481900000000001</c:v>
                </c:pt>
                <c:pt idx="20">
                  <c:v>1.4481900000000001</c:v>
                </c:pt>
                <c:pt idx="21">
                  <c:v>1.4481900000000001</c:v>
                </c:pt>
                <c:pt idx="22">
                  <c:v>1.4481900000000001</c:v>
                </c:pt>
                <c:pt idx="23">
                  <c:v>1.4481900000000001</c:v>
                </c:pt>
                <c:pt idx="24">
                  <c:v>1.4481900000000001</c:v>
                </c:pt>
                <c:pt idx="25">
                  <c:v>1.4481900000000001</c:v>
                </c:pt>
                <c:pt idx="26">
                  <c:v>1.4481900000000001</c:v>
                </c:pt>
                <c:pt idx="27">
                  <c:v>1.4481900000000001</c:v>
                </c:pt>
                <c:pt idx="28">
                  <c:v>1.4481900000000001</c:v>
                </c:pt>
                <c:pt idx="29">
                  <c:v>1.4481900000000001</c:v>
                </c:pt>
                <c:pt idx="30">
                  <c:v>1.4481900000000001</c:v>
                </c:pt>
                <c:pt idx="31">
                  <c:v>1.4481900000000001</c:v>
                </c:pt>
                <c:pt idx="32">
                  <c:v>1.4481900000000001</c:v>
                </c:pt>
                <c:pt idx="33">
                  <c:v>1.4481900000000001</c:v>
                </c:pt>
                <c:pt idx="34">
                  <c:v>1.4481900000000001</c:v>
                </c:pt>
                <c:pt idx="35">
                  <c:v>1.4481900000000001</c:v>
                </c:pt>
                <c:pt idx="36">
                  <c:v>1.4481900000000001</c:v>
                </c:pt>
                <c:pt idx="37">
                  <c:v>1.4481900000000001</c:v>
                </c:pt>
                <c:pt idx="38">
                  <c:v>1.4481900000000001</c:v>
                </c:pt>
                <c:pt idx="39">
                  <c:v>1.4481900000000001</c:v>
                </c:pt>
                <c:pt idx="40">
                  <c:v>1.4481900000000001</c:v>
                </c:pt>
                <c:pt idx="41">
                  <c:v>1.4481900000000001</c:v>
                </c:pt>
                <c:pt idx="42">
                  <c:v>1.4481900000000001</c:v>
                </c:pt>
                <c:pt idx="43">
                  <c:v>1.4481900000000001</c:v>
                </c:pt>
                <c:pt idx="44">
                  <c:v>1.4481900000000001</c:v>
                </c:pt>
                <c:pt idx="45">
                  <c:v>1.4481900000000001</c:v>
                </c:pt>
                <c:pt idx="46">
                  <c:v>1.4481900000000001</c:v>
                </c:pt>
                <c:pt idx="47">
                  <c:v>1.4481900000000001</c:v>
                </c:pt>
                <c:pt idx="48">
                  <c:v>1.4481900000000001</c:v>
                </c:pt>
                <c:pt idx="49">
                  <c:v>1.4481900000000001</c:v>
                </c:pt>
                <c:pt idx="50">
                  <c:v>1.4481900000000001</c:v>
                </c:pt>
                <c:pt idx="51">
                  <c:v>1.4481900000000001</c:v>
                </c:pt>
                <c:pt idx="52">
                  <c:v>1.4481900000000001</c:v>
                </c:pt>
                <c:pt idx="53">
                  <c:v>1.4481900000000001</c:v>
                </c:pt>
                <c:pt idx="54">
                  <c:v>1.4481900000000001</c:v>
                </c:pt>
                <c:pt idx="55">
                  <c:v>1.4481900000000001</c:v>
                </c:pt>
                <c:pt idx="56">
                  <c:v>1.4481900000000001</c:v>
                </c:pt>
                <c:pt idx="57">
                  <c:v>1.4481900000000001</c:v>
                </c:pt>
                <c:pt idx="58">
                  <c:v>1.4481900000000001</c:v>
                </c:pt>
                <c:pt idx="59">
                  <c:v>1.4481900000000001</c:v>
                </c:pt>
                <c:pt idx="60">
                  <c:v>1.4481900000000001</c:v>
                </c:pt>
                <c:pt idx="61">
                  <c:v>1.4481900000000001</c:v>
                </c:pt>
                <c:pt idx="62">
                  <c:v>1.4481900000000001</c:v>
                </c:pt>
                <c:pt idx="63">
                  <c:v>1.4481900000000001</c:v>
                </c:pt>
                <c:pt idx="64">
                  <c:v>1.4481900000000001</c:v>
                </c:pt>
                <c:pt idx="65">
                  <c:v>1.4481900000000001</c:v>
                </c:pt>
                <c:pt idx="66">
                  <c:v>1.4481900000000001</c:v>
                </c:pt>
                <c:pt idx="67">
                  <c:v>1.4481900000000001</c:v>
                </c:pt>
                <c:pt idx="68">
                  <c:v>1.4481900000000001</c:v>
                </c:pt>
                <c:pt idx="69">
                  <c:v>1.4481900000000001</c:v>
                </c:pt>
                <c:pt idx="70">
                  <c:v>1.4481900000000001</c:v>
                </c:pt>
                <c:pt idx="71">
                  <c:v>1.4481900000000001</c:v>
                </c:pt>
                <c:pt idx="72">
                  <c:v>1.4481900000000001</c:v>
                </c:pt>
                <c:pt idx="73">
                  <c:v>1.4481900000000001</c:v>
                </c:pt>
                <c:pt idx="74">
                  <c:v>1.4481900000000001</c:v>
                </c:pt>
                <c:pt idx="75">
                  <c:v>1.4481900000000001</c:v>
                </c:pt>
                <c:pt idx="76">
                  <c:v>1.4481900000000001</c:v>
                </c:pt>
                <c:pt idx="77">
                  <c:v>1.4481900000000001</c:v>
                </c:pt>
                <c:pt idx="78">
                  <c:v>1.4481900000000001</c:v>
                </c:pt>
                <c:pt idx="79">
                  <c:v>1.4481900000000001</c:v>
                </c:pt>
                <c:pt idx="80">
                  <c:v>1.4481900000000001</c:v>
                </c:pt>
                <c:pt idx="81">
                  <c:v>1.4481900000000001</c:v>
                </c:pt>
                <c:pt idx="82">
                  <c:v>1.4481900000000001</c:v>
                </c:pt>
                <c:pt idx="83">
                  <c:v>1.4481900000000001</c:v>
                </c:pt>
                <c:pt idx="84">
                  <c:v>1.4481900000000001</c:v>
                </c:pt>
                <c:pt idx="85">
                  <c:v>1.4481900000000001</c:v>
                </c:pt>
                <c:pt idx="86">
                  <c:v>1.4481900000000001</c:v>
                </c:pt>
                <c:pt idx="87">
                  <c:v>1.4481900000000001</c:v>
                </c:pt>
                <c:pt idx="88">
                  <c:v>1.4481900000000001</c:v>
                </c:pt>
                <c:pt idx="89">
                  <c:v>1.4481900000000001</c:v>
                </c:pt>
                <c:pt idx="90">
                  <c:v>1.4481900000000001</c:v>
                </c:pt>
                <c:pt idx="91">
                  <c:v>1.4481900000000001</c:v>
                </c:pt>
                <c:pt idx="92">
                  <c:v>1.4481900000000001</c:v>
                </c:pt>
                <c:pt idx="93">
                  <c:v>1.4481900000000001</c:v>
                </c:pt>
                <c:pt idx="94">
                  <c:v>1.4481900000000001</c:v>
                </c:pt>
                <c:pt idx="95">
                  <c:v>1.4481900000000001</c:v>
                </c:pt>
                <c:pt idx="96">
                  <c:v>1.4481900000000001</c:v>
                </c:pt>
                <c:pt idx="97">
                  <c:v>1.4481900000000001</c:v>
                </c:pt>
                <c:pt idx="98">
                  <c:v>1.4481900000000001</c:v>
                </c:pt>
                <c:pt idx="99">
                  <c:v>1.4481900000000001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F89-B7B5-1F997DFDAD7D}"/>
            </c:ext>
          </c:extLst>
        </c:ser>
        <c:ser>
          <c:idx val="2"/>
          <c:order val="2"/>
          <c:tx>
            <c:strRef>
              <c:f>'1024_OPC_2 Nodes'!$G$1</c:f>
              <c:strCache>
                <c:ptCount val="1"/>
                <c:pt idx="0">
                  <c:v>WCET 3.2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'1024_OPC_2 Nodes'!$G$2:$G$101</c:f>
              <c:numCache>
                <c:formatCode>0.0</c:formatCode>
                <c:ptCount val="100"/>
                <c:pt idx="0">
                  <c:v>3.181</c:v>
                </c:pt>
                <c:pt idx="1">
                  <c:v>3.181</c:v>
                </c:pt>
                <c:pt idx="2">
                  <c:v>3.181</c:v>
                </c:pt>
                <c:pt idx="3">
                  <c:v>3.181</c:v>
                </c:pt>
                <c:pt idx="4">
                  <c:v>3.181</c:v>
                </c:pt>
                <c:pt idx="5">
                  <c:v>3.181</c:v>
                </c:pt>
                <c:pt idx="6">
                  <c:v>3.181</c:v>
                </c:pt>
                <c:pt idx="7">
                  <c:v>3.181</c:v>
                </c:pt>
                <c:pt idx="8">
                  <c:v>3.181</c:v>
                </c:pt>
                <c:pt idx="9">
                  <c:v>3.181</c:v>
                </c:pt>
                <c:pt idx="10">
                  <c:v>3.181</c:v>
                </c:pt>
                <c:pt idx="11">
                  <c:v>3.181</c:v>
                </c:pt>
                <c:pt idx="12">
                  <c:v>3.181</c:v>
                </c:pt>
                <c:pt idx="13">
                  <c:v>3.181</c:v>
                </c:pt>
                <c:pt idx="14">
                  <c:v>3.181</c:v>
                </c:pt>
                <c:pt idx="15">
                  <c:v>3.181</c:v>
                </c:pt>
                <c:pt idx="16">
                  <c:v>3.181</c:v>
                </c:pt>
                <c:pt idx="17">
                  <c:v>3.181</c:v>
                </c:pt>
                <c:pt idx="18">
                  <c:v>3.181</c:v>
                </c:pt>
                <c:pt idx="19">
                  <c:v>3.181</c:v>
                </c:pt>
                <c:pt idx="20">
                  <c:v>3.181</c:v>
                </c:pt>
                <c:pt idx="21">
                  <c:v>3.181</c:v>
                </c:pt>
                <c:pt idx="22">
                  <c:v>3.181</c:v>
                </c:pt>
                <c:pt idx="23">
                  <c:v>3.181</c:v>
                </c:pt>
                <c:pt idx="24">
                  <c:v>3.181</c:v>
                </c:pt>
                <c:pt idx="25">
                  <c:v>3.181</c:v>
                </c:pt>
                <c:pt idx="26">
                  <c:v>3.181</c:v>
                </c:pt>
                <c:pt idx="27">
                  <c:v>3.181</c:v>
                </c:pt>
                <c:pt idx="28">
                  <c:v>3.181</c:v>
                </c:pt>
                <c:pt idx="29">
                  <c:v>3.181</c:v>
                </c:pt>
                <c:pt idx="30">
                  <c:v>3.181</c:v>
                </c:pt>
                <c:pt idx="31">
                  <c:v>3.181</c:v>
                </c:pt>
                <c:pt idx="32">
                  <c:v>3.181</c:v>
                </c:pt>
                <c:pt idx="33">
                  <c:v>3.181</c:v>
                </c:pt>
                <c:pt idx="34">
                  <c:v>3.181</c:v>
                </c:pt>
                <c:pt idx="35">
                  <c:v>3.181</c:v>
                </c:pt>
                <c:pt idx="36">
                  <c:v>3.181</c:v>
                </c:pt>
                <c:pt idx="37">
                  <c:v>3.181</c:v>
                </c:pt>
                <c:pt idx="38">
                  <c:v>3.181</c:v>
                </c:pt>
                <c:pt idx="39">
                  <c:v>3.181</c:v>
                </c:pt>
                <c:pt idx="40">
                  <c:v>3.181</c:v>
                </c:pt>
                <c:pt idx="41">
                  <c:v>3.181</c:v>
                </c:pt>
                <c:pt idx="42">
                  <c:v>3.181</c:v>
                </c:pt>
                <c:pt idx="43">
                  <c:v>3.181</c:v>
                </c:pt>
                <c:pt idx="44">
                  <c:v>3.181</c:v>
                </c:pt>
                <c:pt idx="45">
                  <c:v>3.181</c:v>
                </c:pt>
                <c:pt idx="46">
                  <c:v>3.181</c:v>
                </c:pt>
                <c:pt idx="47">
                  <c:v>3.181</c:v>
                </c:pt>
                <c:pt idx="48">
                  <c:v>3.181</c:v>
                </c:pt>
                <c:pt idx="49">
                  <c:v>3.181</c:v>
                </c:pt>
                <c:pt idx="50">
                  <c:v>3.181</c:v>
                </c:pt>
                <c:pt idx="51">
                  <c:v>3.181</c:v>
                </c:pt>
                <c:pt idx="52">
                  <c:v>3.181</c:v>
                </c:pt>
                <c:pt idx="53">
                  <c:v>3.181</c:v>
                </c:pt>
                <c:pt idx="54">
                  <c:v>3.181</c:v>
                </c:pt>
                <c:pt idx="55">
                  <c:v>3.181</c:v>
                </c:pt>
                <c:pt idx="56">
                  <c:v>3.181</c:v>
                </c:pt>
                <c:pt idx="57">
                  <c:v>3.181</c:v>
                </c:pt>
                <c:pt idx="58">
                  <c:v>3.181</c:v>
                </c:pt>
                <c:pt idx="59">
                  <c:v>3.181</c:v>
                </c:pt>
                <c:pt idx="60">
                  <c:v>3.181</c:v>
                </c:pt>
                <c:pt idx="61">
                  <c:v>3.181</c:v>
                </c:pt>
                <c:pt idx="62">
                  <c:v>3.181</c:v>
                </c:pt>
                <c:pt idx="63">
                  <c:v>3.181</c:v>
                </c:pt>
                <c:pt idx="64">
                  <c:v>3.181</c:v>
                </c:pt>
                <c:pt idx="65">
                  <c:v>3.181</c:v>
                </c:pt>
                <c:pt idx="66">
                  <c:v>3.181</c:v>
                </c:pt>
                <c:pt idx="67">
                  <c:v>3.181</c:v>
                </c:pt>
                <c:pt idx="68">
                  <c:v>3.181</c:v>
                </c:pt>
                <c:pt idx="69">
                  <c:v>3.181</c:v>
                </c:pt>
                <c:pt idx="70">
                  <c:v>3.181</c:v>
                </c:pt>
                <c:pt idx="71">
                  <c:v>3.181</c:v>
                </c:pt>
                <c:pt idx="72">
                  <c:v>3.181</c:v>
                </c:pt>
                <c:pt idx="73">
                  <c:v>3.181</c:v>
                </c:pt>
                <c:pt idx="74">
                  <c:v>3.181</c:v>
                </c:pt>
                <c:pt idx="75">
                  <c:v>3.181</c:v>
                </c:pt>
                <c:pt idx="76">
                  <c:v>3.181</c:v>
                </c:pt>
                <c:pt idx="77">
                  <c:v>3.181</c:v>
                </c:pt>
                <c:pt idx="78">
                  <c:v>3.181</c:v>
                </c:pt>
                <c:pt idx="79">
                  <c:v>3.181</c:v>
                </c:pt>
                <c:pt idx="80">
                  <c:v>3.181</c:v>
                </c:pt>
                <c:pt idx="81">
                  <c:v>3.181</c:v>
                </c:pt>
                <c:pt idx="82">
                  <c:v>3.181</c:v>
                </c:pt>
                <c:pt idx="83">
                  <c:v>3.181</c:v>
                </c:pt>
                <c:pt idx="84">
                  <c:v>3.181</c:v>
                </c:pt>
                <c:pt idx="85">
                  <c:v>3.181</c:v>
                </c:pt>
                <c:pt idx="86">
                  <c:v>3.181</c:v>
                </c:pt>
                <c:pt idx="87">
                  <c:v>3.181</c:v>
                </c:pt>
                <c:pt idx="88">
                  <c:v>3.181</c:v>
                </c:pt>
                <c:pt idx="89">
                  <c:v>3.181</c:v>
                </c:pt>
                <c:pt idx="90">
                  <c:v>3.181</c:v>
                </c:pt>
                <c:pt idx="91">
                  <c:v>3.181</c:v>
                </c:pt>
                <c:pt idx="92">
                  <c:v>3.181</c:v>
                </c:pt>
                <c:pt idx="93">
                  <c:v>3.181</c:v>
                </c:pt>
                <c:pt idx="94">
                  <c:v>3.181</c:v>
                </c:pt>
                <c:pt idx="95">
                  <c:v>3.181</c:v>
                </c:pt>
                <c:pt idx="96">
                  <c:v>3.181</c:v>
                </c:pt>
                <c:pt idx="97">
                  <c:v>3.181</c:v>
                </c:pt>
                <c:pt idx="98">
                  <c:v>3.181</c:v>
                </c:pt>
                <c:pt idx="99">
                  <c:v>3.181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F89-B7B5-1F997DFDAD7D}"/>
            </c:ext>
          </c:extLst>
        </c:ser>
        <c:ser>
          <c:idx val="3"/>
          <c:order val="3"/>
          <c:tx>
            <c:strRef>
              <c:f>'1024_OPC_2 Nodes'!$H$1</c:f>
              <c:strCache>
                <c:ptCount val="1"/>
                <c:pt idx="0">
                  <c:v>Serialize LEG .5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'1024_OPC_2 Nodes'!$H$2:$H$101</c:f>
              <c:numCache>
                <c:formatCode>0.0</c:formatCode>
                <c:ptCount val="100"/>
                <c:pt idx="0">
                  <c:v>0.48899999999999999</c:v>
                </c:pt>
                <c:pt idx="1">
                  <c:v>0.41699999999999998</c:v>
                </c:pt>
                <c:pt idx="2">
                  <c:v>0.33200000000000002</c:v>
                </c:pt>
                <c:pt idx="3">
                  <c:v>0.34599999999999997</c:v>
                </c:pt>
                <c:pt idx="4">
                  <c:v>0.35499999999999998</c:v>
                </c:pt>
                <c:pt idx="5">
                  <c:v>0.32600000000000001</c:v>
                </c:pt>
                <c:pt idx="6">
                  <c:v>0.36599999999999999</c:v>
                </c:pt>
                <c:pt idx="7">
                  <c:v>1.9950000000000001</c:v>
                </c:pt>
                <c:pt idx="8">
                  <c:v>0.35</c:v>
                </c:pt>
                <c:pt idx="9">
                  <c:v>0.33800000000000002</c:v>
                </c:pt>
                <c:pt idx="10">
                  <c:v>0.36499999999999999</c:v>
                </c:pt>
                <c:pt idx="11">
                  <c:v>0.38800000000000001</c:v>
                </c:pt>
                <c:pt idx="12">
                  <c:v>0.32700000000000001</c:v>
                </c:pt>
                <c:pt idx="13">
                  <c:v>0.371</c:v>
                </c:pt>
                <c:pt idx="14">
                  <c:v>0.36199999999999999</c:v>
                </c:pt>
                <c:pt idx="15">
                  <c:v>0.32300000000000001</c:v>
                </c:pt>
                <c:pt idx="16">
                  <c:v>0.32900000000000001</c:v>
                </c:pt>
                <c:pt idx="17">
                  <c:v>0.36599999999999999</c:v>
                </c:pt>
                <c:pt idx="18">
                  <c:v>1.7969999999999999</c:v>
                </c:pt>
                <c:pt idx="19">
                  <c:v>0.375</c:v>
                </c:pt>
                <c:pt idx="20">
                  <c:v>0.34200000000000003</c:v>
                </c:pt>
                <c:pt idx="21">
                  <c:v>0.33400000000000002</c:v>
                </c:pt>
                <c:pt idx="22">
                  <c:v>0.33900000000000002</c:v>
                </c:pt>
                <c:pt idx="23">
                  <c:v>0.33300000000000002</c:v>
                </c:pt>
                <c:pt idx="24">
                  <c:v>0.32400000000000001</c:v>
                </c:pt>
                <c:pt idx="25">
                  <c:v>0.34</c:v>
                </c:pt>
                <c:pt idx="26">
                  <c:v>0.378</c:v>
                </c:pt>
                <c:pt idx="27">
                  <c:v>0.32100000000000001</c:v>
                </c:pt>
                <c:pt idx="28">
                  <c:v>0.34100000000000003</c:v>
                </c:pt>
                <c:pt idx="29">
                  <c:v>2.2679999999999998</c:v>
                </c:pt>
                <c:pt idx="30">
                  <c:v>0.35499999999999998</c:v>
                </c:pt>
                <c:pt idx="31">
                  <c:v>0.32700000000000001</c:v>
                </c:pt>
                <c:pt idx="32">
                  <c:v>0.34300000000000003</c:v>
                </c:pt>
                <c:pt idx="33">
                  <c:v>0.33200000000000002</c:v>
                </c:pt>
                <c:pt idx="34">
                  <c:v>0.32200000000000001</c:v>
                </c:pt>
                <c:pt idx="35">
                  <c:v>0.35099999999999998</c:v>
                </c:pt>
                <c:pt idx="36">
                  <c:v>0.33600000000000002</c:v>
                </c:pt>
                <c:pt idx="37">
                  <c:v>0.33700000000000002</c:v>
                </c:pt>
                <c:pt idx="38">
                  <c:v>0.33</c:v>
                </c:pt>
                <c:pt idx="39">
                  <c:v>0.34799999999999998</c:v>
                </c:pt>
                <c:pt idx="40">
                  <c:v>2.0339999999999998</c:v>
                </c:pt>
                <c:pt idx="41">
                  <c:v>0.34</c:v>
                </c:pt>
                <c:pt idx="42">
                  <c:v>0.32900000000000001</c:v>
                </c:pt>
                <c:pt idx="43">
                  <c:v>0.32900000000000001</c:v>
                </c:pt>
                <c:pt idx="44">
                  <c:v>0.34499999999999997</c:v>
                </c:pt>
                <c:pt idx="45">
                  <c:v>0.33100000000000002</c:v>
                </c:pt>
                <c:pt idx="46">
                  <c:v>0.33600000000000002</c:v>
                </c:pt>
                <c:pt idx="47">
                  <c:v>0.36299999999999999</c:v>
                </c:pt>
                <c:pt idx="48">
                  <c:v>0.33600000000000002</c:v>
                </c:pt>
                <c:pt idx="49">
                  <c:v>0.33400000000000002</c:v>
                </c:pt>
                <c:pt idx="50">
                  <c:v>0.34100000000000003</c:v>
                </c:pt>
                <c:pt idx="51">
                  <c:v>1.8939999999999999</c:v>
                </c:pt>
                <c:pt idx="52">
                  <c:v>0.33700000000000002</c:v>
                </c:pt>
                <c:pt idx="53">
                  <c:v>0.32800000000000001</c:v>
                </c:pt>
                <c:pt idx="54">
                  <c:v>0.36</c:v>
                </c:pt>
                <c:pt idx="55">
                  <c:v>0.40899999999999997</c:v>
                </c:pt>
                <c:pt idx="56">
                  <c:v>0.32500000000000001</c:v>
                </c:pt>
                <c:pt idx="57">
                  <c:v>0.35199999999999998</c:v>
                </c:pt>
                <c:pt idx="58">
                  <c:v>0.34100000000000003</c:v>
                </c:pt>
                <c:pt idx="59">
                  <c:v>0.32600000000000001</c:v>
                </c:pt>
                <c:pt idx="60">
                  <c:v>0.35199999999999998</c:v>
                </c:pt>
                <c:pt idx="61">
                  <c:v>0.32400000000000001</c:v>
                </c:pt>
                <c:pt idx="62">
                  <c:v>1.294</c:v>
                </c:pt>
                <c:pt idx="63">
                  <c:v>0.34899999999999998</c:v>
                </c:pt>
                <c:pt idx="64">
                  <c:v>0.32100000000000001</c:v>
                </c:pt>
                <c:pt idx="65">
                  <c:v>0.33300000000000002</c:v>
                </c:pt>
                <c:pt idx="66">
                  <c:v>0.34300000000000003</c:v>
                </c:pt>
                <c:pt idx="67">
                  <c:v>0.33</c:v>
                </c:pt>
                <c:pt idx="68">
                  <c:v>0.32500000000000001</c:v>
                </c:pt>
                <c:pt idx="69">
                  <c:v>0.34599999999999997</c:v>
                </c:pt>
                <c:pt idx="70">
                  <c:v>0.33300000000000002</c:v>
                </c:pt>
                <c:pt idx="71">
                  <c:v>0.32400000000000001</c:v>
                </c:pt>
                <c:pt idx="72">
                  <c:v>0.32600000000000001</c:v>
                </c:pt>
                <c:pt idx="73">
                  <c:v>0.35499999999999998</c:v>
                </c:pt>
                <c:pt idx="74">
                  <c:v>0.34300000000000003</c:v>
                </c:pt>
                <c:pt idx="75">
                  <c:v>0.34</c:v>
                </c:pt>
                <c:pt idx="76">
                  <c:v>0.35499999999999998</c:v>
                </c:pt>
                <c:pt idx="77">
                  <c:v>0.32900000000000001</c:v>
                </c:pt>
                <c:pt idx="78">
                  <c:v>0.34100000000000003</c:v>
                </c:pt>
                <c:pt idx="79">
                  <c:v>0.32500000000000001</c:v>
                </c:pt>
                <c:pt idx="80">
                  <c:v>0.32900000000000001</c:v>
                </c:pt>
                <c:pt idx="81">
                  <c:v>0.35199999999999998</c:v>
                </c:pt>
                <c:pt idx="82">
                  <c:v>0.34100000000000003</c:v>
                </c:pt>
                <c:pt idx="83">
                  <c:v>0.32400000000000001</c:v>
                </c:pt>
                <c:pt idx="84">
                  <c:v>0.36799999999999999</c:v>
                </c:pt>
                <c:pt idx="85">
                  <c:v>1.0760000000000001</c:v>
                </c:pt>
                <c:pt idx="86">
                  <c:v>0.34599999999999997</c:v>
                </c:pt>
                <c:pt idx="87">
                  <c:v>0.32500000000000001</c:v>
                </c:pt>
                <c:pt idx="88">
                  <c:v>0.33300000000000002</c:v>
                </c:pt>
                <c:pt idx="89">
                  <c:v>0.34300000000000003</c:v>
                </c:pt>
                <c:pt idx="90">
                  <c:v>0.32200000000000001</c:v>
                </c:pt>
                <c:pt idx="91">
                  <c:v>0.32900000000000001</c:v>
                </c:pt>
                <c:pt idx="92">
                  <c:v>0.35699999999999998</c:v>
                </c:pt>
                <c:pt idx="93">
                  <c:v>0.33900000000000002</c:v>
                </c:pt>
                <c:pt idx="94">
                  <c:v>0.34</c:v>
                </c:pt>
                <c:pt idx="95">
                  <c:v>0.32900000000000001</c:v>
                </c:pt>
                <c:pt idx="96">
                  <c:v>2.2949999999999999</c:v>
                </c:pt>
                <c:pt idx="97">
                  <c:v>0.34599999999999997</c:v>
                </c:pt>
                <c:pt idx="98">
                  <c:v>0.33800000000000002</c:v>
                </c:pt>
                <c:pt idx="99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C-4F89-B7B5-1F997DFDAD7D}"/>
            </c:ext>
          </c:extLst>
        </c:ser>
        <c:ser>
          <c:idx val="4"/>
          <c:order val="4"/>
          <c:tx>
            <c:strRef>
              <c:f>'1024_OPC_2 Nodes'!$I$1</c:f>
              <c:strCache>
                <c:ptCount val="1"/>
                <c:pt idx="0">
                  <c:v>Deserialize LEG 1.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'1024_OPC_2 Nodes'!$I$2:$I$101</c:f>
              <c:numCache>
                <c:formatCode>0.0</c:formatCode>
                <c:ptCount val="100"/>
                <c:pt idx="0">
                  <c:v>1.08</c:v>
                </c:pt>
                <c:pt idx="1">
                  <c:v>0.90600000000000003</c:v>
                </c:pt>
                <c:pt idx="2">
                  <c:v>0.88400000000000001</c:v>
                </c:pt>
                <c:pt idx="3">
                  <c:v>0.89</c:v>
                </c:pt>
                <c:pt idx="4">
                  <c:v>0.86599999999999999</c:v>
                </c:pt>
                <c:pt idx="5">
                  <c:v>0.85599999999999998</c:v>
                </c:pt>
                <c:pt idx="6">
                  <c:v>0.88100000000000001</c:v>
                </c:pt>
                <c:pt idx="7">
                  <c:v>0.88800000000000001</c:v>
                </c:pt>
                <c:pt idx="8">
                  <c:v>2.1659999999999999</c:v>
                </c:pt>
                <c:pt idx="9">
                  <c:v>0.88300000000000001</c:v>
                </c:pt>
                <c:pt idx="10">
                  <c:v>0.86399999999999999</c:v>
                </c:pt>
                <c:pt idx="11">
                  <c:v>0.86099999999999999</c:v>
                </c:pt>
                <c:pt idx="12">
                  <c:v>0.86799999999999999</c:v>
                </c:pt>
                <c:pt idx="13">
                  <c:v>0.86399999999999999</c:v>
                </c:pt>
                <c:pt idx="14">
                  <c:v>0.874</c:v>
                </c:pt>
                <c:pt idx="15">
                  <c:v>0.875</c:v>
                </c:pt>
                <c:pt idx="16">
                  <c:v>0.86899999999999999</c:v>
                </c:pt>
                <c:pt idx="17">
                  <c:v>0.88600000000000001</c:v>
                </c:pt>
                <c:pt idx="18">
                  <c:v>0.876</c:v>
                </c:pt>
                <c:pt idx="19">
                  <c:v>2.1560000000000001</c:v>
                </c:pt>
                <c:pt idx="20">
                  <c:v>0.86099999999999999</c:v>
                </c:pt>
                <c:pt idx="21">
                  <c:v>0.879</c:v>
                </c:pt>
                <c:pt idx="22">
                  <c:v>0.877</c:v>
                </c:pt>
                <c:pt idx="23">
                  <c:v>0.86</c:v>
                </c:pt>
                <c:pt idx="24">
                  <c:v>0.879</c:v>
                </c:pt>
                <c:pt idx="25">
                  <c:v>0.86799999999999999</c:v>
                </c:pt>
                <c:pt idx="26">
                  <c:v>0.88100000000000001</c:v>
                </c:pt>
                <c:pt idx="27">
                  <c:v>0.873</c:v>
                </c:pt>
                <c:pt idx="28">
                  <c:v>0.871</c:v>
                </c:pt>
                <c:pt idx="29">
                  <c:v>0.88200000000000001</c:v>
                </c:pt>
                <c:pt idx="30">
                  <c:v>2.431</c:v>
                </c:pt>
                <c:pt idx="31">
                  <c:v>0.86699999999999999</c:v>
                </c:pt>
                <c:pt idx="32">
                  <c:v>0.874</c:v>
                </c:pt>
                <c:pt idx="33">
                  <c:v>0.86899999999999999</c:v>
                </c:pt>
                <c:pt idx="34">
                  <c:v>0.87</c:v>
                </c:pt>
                <c:pt idx="35">
                  <c:v>0.86299999999999999</c:v>
                </c:pt>
                <c:pt idx="36">
                  <c:v>0.88300000000000001</c:v>
                </c:pt>
                <c:pt idx="37">
                  <c:v>0.86799999999999999</c:v>
                </c:pt>
                <c:pt idx="38">
                  <c:v>0.85399999999999998</c:v>
                </c:pt>
                <c:pt idx="39">
                  <c:v>0.86299999999999999</c:v>
                </c:pt>
                <c:pt idx="40">
                  <c:v>0.82899999999999996</c:v>
                </c:pt>
                <c:pt idx="41">
                  <c:v>2.3359999999999999</c:v>
                </c:pt>
                <c:pt idx="42">
                  <c:v>0.86599999999999999</c:v>
                </c:pt>
                <c:pt idx="43">
                  <c:v>0.88600000000000001</c:v>
                </c:pt>
                <c:pt idx="44">
                  <c:v>0.875</c:v>
                </c:pt>
                <c:pt idx="45">
                  <c:v>0.83099999999999996</c:v>
                </c:pt>
                <c:pt idx="46">
                  <c:v>0.873</c:v>
                </c:pt>
                <c:pt idx="47">
                  <c:v>0.871</c:v>
                </c:pt>
                <c:pt idx="48">
                  <c:v>0.87</c:v>
                </c:pt>
                <c:pt idx="49">
                  <c:v>0.88300000000000001</c:v>
                </c:pt>
                <c:pt idx="50">
                  <c:v>0.88600000000000001</c:v>
                </c:pt>
                <c:pt idx="51">
                  <c:v>0.89200000000000002</c:v>
                </c:pt>
                <c:pt idx="52">
                  <c:v>2.1589999999999998</c:v>
                </c:pt>
                <c:pt idx="53">
                  <c:v>0.88400000000000001</c:v>
                </c:pt>
                <c:pt idx="54">
                  <c:v>0.88800000000000001</c:v>
                </c:pt>
                <c:pt idx="55">
                  <c:v>0.878</c:v>
                </c:pt>
                <c:pt idx="56">
                  <c:v>0.86299999999999999</c:v>
                </c:pt>
                <c:pt idx="57">
                  <c:v>0.877</c:v>
                </c:pt>
                <c:pt idx="58">
                  <c:v>0.90600000000000003</c:v>
                </c:pt>
                <c:pt idx="59">
                  <c:v>0.879</c:v>
                </c:pt>
                <c:pt idx="60">
                  <c:v>0.86199999999999999</c:v>
                </c:pt>
                <c:pt idx="61">
                  <c:v>0.85199999999999998</c:v>
                </c:pt>
                <c:pt idx="62">
                  <c:v>0.91</c:v>
                </c:pt>
                <c:pt idx="63">
                  <c:v>2.157</c:v>
                </c:pt>
                <c:pt idx="64">
                  <c:v>0.874</c:v>
                </c:pt>
                <c:pt idx="65">
                  <c:v>0.88100000000000001</c:v>
                </c:pt>
                <c:pt idx="66">
                  <c:v>0.90800000000000003</c:v>
                </c:pt>
                <c:pt idx="67">
                  <c:v>0.86699999999999999</c:v>
                </c:pt>
                <c:pt idx="68">
                  <c:v>0.85499999999999998</c:v>
                </c:pt>
                <c:pt idx="69">
                  <c:v>0.85599999999999998</c:v>
                </c:pt>
                <c:pt idx="70">
                  <c:v>0.86499999999999999</c:v>
                </c:pt>
                <c:pt idx="71">
                  <c:v>0.86299999999999999</c:v>
                </c:pt>
                <c:pt idx="72">
                  <c:v>0.86</c:v>
                </c:pt>
                <c:pt idx="73">
                  <c:v>0.89900000000000002</c:v>
                </c:pt>
                <c:pt idx="74">
                  <c:v>0.873</c:v>
                </c:pt>
                <c:pt idx="75">
                  <c:v>0.86</c:v>
                </c:pt>
                <c:pt idx="76">
                  <c:v>0.871</c:v>
                </c:pt>
                <c:pt idx="77">
                  <c:v>0.86499999999999999</c:v>
                </c:pt>
                <c:pt idx="78">
                  <c:v>0.87</c:v>
                </c:pt>
                <c:pt idx="79">
                  <c:v>0.89400000000000002</c:v>
                </c:pt>
                <c:pt idx="80">
                  <c:v>0.88600000000000001</c:v>
                </c:pt>
                <c:pt idx="81">
                  <c:v>0.88300000000000001</c:v>
                </c:pt>
                <c:pt idx="82">
                  <c:v>0.86099999999999999</c:v>
                </c:pt>
                <c:pt idx="83">
                  <c:v>0.85499999999999998</c:v>
                </c:pt>
                <c:pt idx="84">
                  <c:v>0.85899999999999999</c:v>
                </c:pt>
                <c:pt idx="85">
                  <c:v>0.84399999999999997</c:v>
                </c:pt>
                <c:pt idx="86">
                  <c:v>2.3849999999999998</c:v>
                </c:pt>
                <c:pt idx="87">
                  <c:v>0.86599999999999999</c:v>
                </c:pt>
                <c:pt idx="88">
                  <c:v>0.88700000000000001</c:v>
                </c:pt>
                <c:pt idx="89">
                  <c:v>0.875</c:v>
                </c:pt>
                <c:pt idx="90">
                  <c:v>0.85299999999999998</c:v>
                </c:pt>
                <c:pt idx="91">
                  <c:v>0.88300000000000001</c:v>
                </c:pt>
                <c:pt idx="92">
                  <c:v>0.873</c:v>
                </c:pt>
                <c:pt idx="93">
                  <c:v>0.86399999999999999</c:v>
                </c:pt>
                <c:pt idx="94">
                  <c:v>0.86</c:v>
                </c:pt>
                <c:pt idx="95">
                  <c:v>0.88500000000000001</c:v>
                </c:pt>
                <c:pt idx="96">
                  <c:v>0.88600000000000001</c:v>
                </c:pt>
                <c:pt idx="97">
                  <c:v>2.2389999999999999</c:v>
                </c:pt>
                <c:pt idx="98">
                  <c:v>0.91700000000000004</c:v>
                </c:pt>
                <c:pt idx="99">
                  <c:v>0.86599999999999999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C-4F89-B7B5-1F997DFDAD7D}"/>
            </c:ext>
          </c:extLst>
        </c:ser>
        <c:ser>
          <c:idx val="5"/>
          <c:order val="5"/>
          <c:tx>
            <c:strRef>
              <c:f>'1024_OPC_2 Nodes'!$J$1</c:f>
              <c:strCache>
                <c:ptCount val="1"/>
                <c:pt idx="0">
                  <c:v>Serialize Eng .2 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'1024_OPC_2 Nodes'!$J$2:$J$101</c:f>
              <c:numCache>
                <c:formatCode>0.0</c:formatCode>
                <c:ptCount val="100"/>
                <c:pt idx="0">
                  <c:v>0.215</c:v>
                </c:pt>
                <c:pt idx="1">
                  <c:v>0.14499999999999999</c:v>
                </c:pt>
                <c:pt idx="2">
                  <c:v>8.5999999999999993E-2</c:v>
                </c:pt>
                <c:pt idx="3">
                  <c:v>8.7999999999999995E-2</c:v>
                </c:pt>
                <c:pt idx="4">
                  <c:v>8.7999999999999995E-2</c:v>
                </c:pt>
                <c:pt idx="5">
                  <c:v>8.6999999999999994E-2</c:v>
                </c:pt>
                <c:pt idx="6">
                  <c:v>8.7999999999999995E-2</c:v>
                </c:pt>
                <c:pt idx="7">
                  <c:v>1.716</c:v>
                </c:pt>
                <c:pt idx="8">
                  <c:v>8.5999999999999993E-2</c:v>
                </c:pt>
                <c:pt idx="9">
                  <c:v>8.6999999999999994E-2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8.6999999999999994E-2</c:v>
                </c:pt>
                <c:pt idx="13">
                  <c:v>8.7999999999999995E-2</c:v>
                </c:pt>
                <c:pt idx="14">
                  <c:v>9.4E-2</c:v>
                </c:pt>
                <c:pt idx="15">
                  <c:v>8.6999999999999994E-2</c:v>
                </c:pt>
                <c:pt idx="16">
                  <c:v>8.6999999999999994E-2</c:v>
                </c:pt>
                <c:pt idx="17">
                  <c:v>8.7999999999999995E-2</c:v>
                </c:pt>
                <c:pt idx="18">
                  <c:v>1.5509999999999999</c:v>
                </c:pt>
                <c:pt idx="19">
                  <c:v>8.7999999999999995E-2</c:v>
                </c:pt>
                <c:pt idx="20">
                  <c:v>8.6999999999999994E-2</c:v>
                </c:pt>
                <c:pt idx="21">
                  <c:v>8.7999999999999995E-2</c:v>
                </c:pt>
                <c:pt idx="22">
                  <c:v>8.5999999999999993E-2</c:v>
                </c:pt>
                <c:pt idx="23">
                  <c:v>8.7999999999999995E-2</c:v>
                </c:pt>
                <c:pt idx="24">
                  <c:v>8.7999999999999995E-2</c:v>
                </c:pt>
                <c:pt idx="25">
                  <c:v>8.6999999999999994E-2</c:v>
                </c:pt>
                <c:pt idx="26">
                  <c:v>8.7999999999999995E-2</c:v>
                </c:pt>
                <c:pt idx="27">
                  <c:v>8.6999999999999994E-2</c:v>
                </c:pt>
                <c:pt idx="28">
                  <c:v>8.6999999999999994E-2</c:v>
                </c:pt>
                <c:pt idx="29">
                  <c:v>1.9810000000000001</c:v>
                </c:pt>
                <c:pt idx="30">
                  <c:v>8.6999999999999994E-2</c:v>
                </c:pt>
                <c:pt idx="31">
                  <c:v>8.7999999999999995E-2</c:v>
                </c:pt>
                <c:pt idx="32">
                  <c:v>8.5999999999999993E-2</c:v>
                </c:pt>
                <c:pt idx="33">
                  <c:v>8.5999999999999993E-2</c:v>
                </c:pt>
                <c:pt idx="34">
                  <c:v>8.7999999999999995E-2</c:v>
                </c:pt>
                <c:pt idx="35">
                  <c:v>8.7999999999999995E-2</c:v>
                </c:pt>
                <c:pt idx="36">
                  <c:v>8.6999999999999994E-2</c:v>
                </c:pt>
                <c:pt idx="37">
                  <c:v>8.8999999999999996E-2</c:v>
                </c:pt>
                <c:pt idx="38">
                  <c:v>8.8999999999999996E-2</c:v>
                </c:pt>
                <c:pt idx="39">
                  <c:v>8.6999999999999994E-2</c:v>
                </c:pt>
                <c:pt idx="40">
                  <c:v>1.7230000000000001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9.1999999999999998E-2</c:v>
                </c:pt>
                <c:pt idx="44">
                  <c:v>8.5999999999999993E-2</c:v>
                </c:pt>
                <c:pt idx="45">
                  <c:v>8.6999999999999994E-2</c:v>
                </c:pt>
                <c:pt idx="46">
                  <c:v>8.7999999999999995E-2</c:v>
                </c:pt>
                <c:pt idx="47">
                  <c:v>0.11</c:v>
                </c:pt>
                <c:pt idx="48">
                  <c:v>8.6999999999999994E-2</c:v>
                </c:pt>
                <c:pt idx="49">
                  <c:v>8.6999999999999994E-2</c:v>
                </c:pt>
                <c:pt idx="50">
                  <c:v>8.8999999999999996E-2</c:v>
                </c:pt>
                <c:pt idx="51">
                  <c:v>1.627</c:v>
                </c:pt>
                <c:pt idx="52">
                  <c:v>0.10100000000000001</c:v>
                </c:pt>
                <c:pt idx="53">
                  <c:v>8.6999999999999994E-2</c:v>
                </c:pt>
                <c:pt idx="54">
                  <c:v>9.8000000000000004E-2</c:v>
                </c:pt>
                <c:pt idx="55">
                  <c:v>0.128</c:v>
                </c:pt>
                <c:pt idx="56">
                  <c:v>8.7999999999999995E-2</c:v>
                </c:pt>
                <c:pt idx="57">
                  <c:v>8.6999999999999994E-2</c:v>
                </c:pt>
                <c:pt idx="58">
                  <c:v>8.7999999999999995E-2</c:v>
                </c:pt>
                <c:pt idx="59">
                  <c:v>8.5999999999999993E-2</c:v>
                </c:pt>
                <c:pt idx="60">
                  <c:v>8.6999999999999994E-2</c:v>
                </c:pt>
                <c:pt idx="61">
                  <c:v>8.7999999999999995E-2</c:v>
                </c:pt>
                <c:pt idx="62">
                  <c:v>1.038</c:v>
                </c:pt>
                <c:pt idx="63">
                  <c:v>0.106</c:v>
                </c:pt>
                <c:pt idx="64">
                  <c:v>8.6999999999999994E-2</c:v>
                </c:pt>
                <c:pt idx="65">
                  <c:v>8.6999999999999994E-2</c:v>
                </c:pt>
                <c:pt idx="66">
                  <c:v>8.6999999999999994E-2</c:v>
                </c:pt>
                <c:pt idx="67">
                  <c:v>8.6999999999999994E-2</c:v>
                </c:pt>
                <c:pt idx="68">
                  <c:v>8.6999999999999994E-2</c:v>
                </c:pt>
                <c:pt idx="69">
                  <c:v>8.7999999999999995E-2</c:v>
                </c:pt>
                <c:pt idx="70">
                  <c:v>8.7999999999999995E-2</c:v>
                </c:pt>
                <c:pt idx="71">
                  <c:v>8.8999999999999996E-2</c:v>
                </c:pt>
                <c:pt idx="72">
                  <c:v>8.6999999999999994E-2</c:v>
                </c:pt>
                <c:pt idx="73">
                  <c:v>8.8999999999999996E-2</c:v>
                </c:pt>
                <c:pt idx="74">
                  <c:v>9.4E-2</c:v>
                </c:pt>
                <c:pt idx="75">
                  <c:v>8.8999999999999996E-2</c:v>
                </c:pt>
                <c:pt idx="76">
                  <c:v>8.6999999999999994E-2</c:v>
                </c:pt>
                <c:pt idx="77">
                  <c:v>8.7999999999999995E-2</c:v>
                </c:pt>
                <c:pt idx="78">
                  <c:v>0.1</c:v>
                </c:pt>
                <c:pt idx="79">
                  <c:v>8.7999999999999995E-2</c:v>
                </c:pt>
                <c:pt idx="80">
                  <c:v>8.5999999999999993E-2</c:v>
                </c:pt>
                <c:pt idx="81">
                  <c:v>8.6999999999999994E-2</c:v>
                </c:pt>
                <c:pt idx="82">
                  <c:v>8.6999999999999994E-2</c:v>
                </c:pt>
                <c:pt idx="83">
                  <c:v>8.7999999999999995E-2</c:v>
                </c:pt>
                <c:pt idx="84">
                  <c:v>8.7999999999999995E-2</c:v>
                </c:pt>
                <c:pt idx="85">
                  <c:v>0.80600000000000005</c:v>
                </c:pt>
                <c:pt idx="86">
                  <c:v>0.104</c:v>
                </c:pt>
                <c:pt idx="87">
                  <c:v>8.7999999999999995E-2</c:v>
                </c:pt>
                <c:pt idx="88">
                  <c:v>9.0999999999999998E-2</c:v>
                </c:pt>
                <c:pt idx="89">
                  <c:v>0.10299999999999999</c:v>
                </c:pt>
                <c:pt idx="90">
                  <c:v>8.5999999999999993E-2</c:v>
                </c:pt>
                <c:pt idx="91">
                  <c:v>8.6999999999999994E-2</c:v>
                </c:pt>
                <c:pt idx="92">
                  <c:v>8.6999999999999994E-2</c:v>
                </c:pt>
                <c:pt idx="93">
                  <c:v>8.7999999999999995E-2</c:v>
                </c:pt>
                <c:pt idx="94">
                  <c:v>8.8999999999999996E-2</c:v>
                </c:pt>
                <c:pt idx="95">
                  <c:v>8.8999999999999996E-2</c:v>
                </c:pt>
                <c:pt idx="96">
                  <c:v>2.052</c:v>
                </c:pt>
                <c:pt idx="97">
                  <c:v>0.09</c:v>
                </c:pt>
                <c:pt idx="98">
                  <c:v>0.09</c:v>
                </c:pt>
                <c:pt idx="9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C-4F89-B7B5-1F997DFDAD7D}"/>
            </c:ext>
          </c:extLst>
        </c:ser>
        <c:ser>
          <c:idx val="6"/>
          <c:order val="6"/>
          <c:tx>
            <c:strRef>
              <c:f>'1024_OPC_2 Nodes'!$K$1</c:f>
              <c:strCache>
                <c:ptCount val="1"/>
                <c:pt idx="0">
                  <c:v>Deserialize Eng .4 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'1024_OPC_2 Nodes'!$K$2:$K$101</c:f>
              <c:numCache>
                <c:formatCode>0.0</c:formatCode>
                <c:ptCount val="100"/>
                <c:pt idx="0">
                  <c:v>0.313</c:v>
                </c:pt>
                <c:pt idx="1">
                  <c:v>0.27300000000000002</c:v>
                </c:pt>
                <c:pt idx="2">
                  <c:v>0.251</c:v>
                </c:pt>
                <c:pt idx="3">
                  <c:v>0.26700000000000002</c:v>
                </c:pt>
                <c:pt idx="4">
                  <c:v>0.251</c:v>
                </c:pt>
                <c:pt idx="5">
                  <c:v>0.248</c:v>
                </c:pt>
                <c:pt idx="6">
                  <c:v>0.27300000000000002</c:v>
                </c:pt>
                <c:pt idx="7">
                  <c:v>0.26</c:v>
                </c:pt>
                <c:pt idx="8">
                  <c:v>1.5389999999999999</c:v>
                </c:pt>
                <c:pt idx="9">
                  <c:v>0.26800000000000002</c:v>
                </c:pt>
                <c:pt idx="10">
                  <c:v>0.25</c:v>
                </c:pt>
                <c:pt idx="11">
                  <c:v>0.249</c:v>
                </c:pt>
                <c:pt idx="12">
                  <c:v>0.26600000000000001</c:v>
                </c:pt>
                <c:pt idx="13">
                  <c:v>0.25800000000000001</c:v>
                </c:pt>
                <c:pt idx="14">
                  <c:v>0.252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0.253</c:v>
                </c:pt>
                <c:pt idx="18">
                  <c:v>0.26600000000000001</c:v>
                </c:pt>
                <c:pt idx="19">
                  <c:v>1.508</c:v>
                </c:pt>
                <c:pt idx="20">
                  <c:v>0.255</c:v>
                </c:pt>
                <c:pt idx="21">
                  <c:v>0.26700000000000002</c:v>
                </c:pt>
                <c:pt idx="22">
                  <c:v>0.26500000000000001</c:v>
                </c:pt>
                <c:pt idx="23">
                  <c:v>0.25</c:v>
                </c:pt>
                <c:pt idx="24">
                  <c:v>0.251</c:v>
                </c:pt>
                <c:pt idx="25">
                  <c:v>0.26600000000000001</c:v>
                </c:pt>
                <c:pt idx="26">
                  <c:v>0.26400000000000001</c:v>
                </c:pt>
                <c:pt idx="27">
                  <c:v>0.253</c:v>
                </c:pt>
                <c:pt idx="28">
                  <c:v>0.26900000000000002</c:v>
                </c:pt>
                <c:pt idx="29">
                  <c:v>0.27300000000000002</c:v>
                </c:pt>
                <c:pt idx="30">
                  <c:v>1.806</c:v>
                </c:pt>
                <c:pt idx="31">
                  <c:v>0.26900000000000002</c:v>
                </c:pt>
                <c:pt idx="32">
                  <c:v>0.26500000000000001</c:v>
                </c:pt>
                <c:pt idx="33">
                  <c:v>0.255</c:v>
                </c:pt>
                <c:pt idx="34">
                  <c:v>0.255</c:v>
                </c:pt>
                <c:pt idx="35">
                  <c:v>0.25600000000000001</c:v>
                </c:pt>
                <c:pt idx="36">
                  <c:v>0.27500000000000002</c:v>
                </c:pt>
                <c:pt idx="37">
                  <c:v>0.255</c:v>
                </c:pt>
                <c:pt idx="38">
                  <c:v>0.249</c:v>
                </c:pt>
                <c:pt idx="39">
                  <c:v>0.26200000000000001</c:v>
                </c:pt>
                <c:pt idx="40">
                  <c:v>0.24399999999999999</c:v>
                </c:pt>
                <c:pt idx="41">
                  <c:v>1.7250000000000001</c:v>
                </c:pt>
                <c:pt idx="42">
                  <c:v>0.25600000000000001</c:v>
                </c:pt>
                <c:pt idx="43">
                  <c:v>0.27500000000000002</c:v>
                </c:pt>
                <c:pt idx="44">
                  <c:v>0.255</c:v>
                </c:pt>
                <c:pt idx="45">
                  <c:v>0.23699999999999999</c:v>
                </c:pt>
                <c:pt idx="46">
                  <c:v>0.251</c:v>
                </c:pt>
                <c:pt idx="47">
                  <c:v>0.26300000000000001</c:v>
                </c:pt>
                <c:pt idx="48">
                  <c:v>0.254</c:v>
                </c:pt>
                <c:pt idx="49">
                  <c:v>0.254</c:v>
                </c:pt>
                <c:pt idx="50">
                  <c:v>0.25900000000000001</c:v>
                </c:pt>
                <c:pt idx="51">
                  <c:v>0.27500000000000002</c:v>
                </c:pt>
                <c:pt idx="52">
                  <c:v>1.5089999999999999</c:v>
                </c:pt>
                <c:pt idx="53">
                  <c:v>0.27300000000000002</c:v>
                </c:pt>
                <c:pt idx="54">
                  <c:v>0.251</c:v>
                </c:pt>
                <c:pt idx="55">
                  <c:v>0.24299999999999999</c:v>
                </c:pt>
                <c:pt idx="56">
                  <c:v>0.246</c:v>
                </c:pt>
                <c:pt idx="57">
                  <c:v>0.26800000000000002</c:v>
                </c:pt>
                <c:pt idx="58">
                  <c:v>0.28199999999999997</c:v>
                </c:pt>
                <c:pt idx="59">
                  <c:v>0.26500000000000001</c:v>
                </c:pt>
                <c:pt idx="60">
                  <c:v>0.251</c:v>
                </c:pt>
                <c:pt idx="61">
                  <c:v>0.25</c:v>
                </c:pt>
                <c:pt idx="62">
                  <c:v>0.27500000000000002</c:v>
                </c:pt>
                <c:pt idx="63">
                  <c:v>1.5269999999999999</c:v>
                </c:pt>
                <c:pt idx="64">
                  <c:v>0.25600000000000001</c:v>
                </c:pt>
                <c:pt idx="65">
                  <c:v>0.27200000000000002</c:v>
                </c:pt>
                <c:pt idx="66">
                  <c:v>0.25700000000000001</c:v>
                </c:pt>
                <c:pt idx="67">
                  <c:v>0.252</c:v>
                </c:pt>
                <c:pt idx="68">
                  <c:v>0.251</c:v>
                </c:pt>
                <c:pt idx="69">
                  <c:v>0.25600000000000001</c:v>
                </c:pt>
                <c:pt idx="70">
                  <c:v>0.251</c:v>
                </c:pt>
                <c:pt idx="71">
                  <c:v>0.251</c:v>
                </c:pt>
                <c:pt idx="72">
                  <c:v>0.25600000000000001</c:v>
                </c:pt>
                <c:pt idx="73">
                  <c:v>0.27800000000000002</c:v>
                </c:pt>
                <c:pt idx="74">
                  <c:v>0.252</c:v>
                </c:pt>
                <c:pt idx="75">
                  <c:v>0.254</c:v>
                </c:pt>
                <c:pt idx="76">
                  <c:v>0.26700000000000002</c:v>
                </c:pt>
                <c:pt idx="77">
                  <c:v>0.25800000000000001</c:v>
                </c:pt>
                <c:pt idx="78">
                  <c:v>0.252</c:v>
                </c:pt>
                <c:pt idx="79">
                  <c:v>0.26400000000000001</c:v>
                </c:pt>
                <c:pt idx="80">
                  <c:v>0.26300000000000001</c:v>
                </c:pt>
                <c:pt idx="81">
                  <c:v>0.27300000000000002</c:v>
                </c:pt>
                <c:pt idx="82">
                  <c:v>0.251</c:v>
                </c:pt>
                <c:pt idx="83">
                  <c:v>0.252</c:v>
                </c:pt>
                <c:pt idx="84">
                  <c:v>0.26</c:v>
                </c:pt>
                <c:pt idx="85">
                  <c:v>0.252</c:v>
                </c:pt>
                <c:pt idx="86">
                  <c:v>1.776</c:v>
                </c:pt>
                <c:pt idx="87">
                  <c:v>0.26200000000000001</c:v>
                </c:pt>
                <c:pt idx="88">
                  <c:v>0.25800000000000001</c:v>
                </c:pt>
                <c:pt idx="89">
                  <c:v>0.255</c:v>
                </c:pt>
                <c:pt idx="90">
                  <c:v>0.245</c:v>
                </c:pt>
                <c:pt idx="91">
                  <c:v>0.27700000000000002</c:v>
                </c:pt>
                <c:pt idx="92">
                  <c:v>0.26400000000000001</c:v>
                </c:pt>
                <c:pt idx="93">
                  <c:v>0.252</c:v>
                </c:pt>
                <c:pt idx="94">
                  <c:v>0.252</c:v>
                </c:pt>
                <c:pt idx="95">
                  <c:v>0.255</c:v>
                </c:pt>
                <c:pt idx="96">
                  <c:v>0.27400000000000002</c:v>
                </c:pt>
                <c:pt idx="97">
                  <c:v>1.5880000000000001</c:v>
                </c:pt>
                <c:pt idx="98">
                  <c:v>0.27800000000000002</c:v>
                </c:pt>
                <c:pt idx="99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6C-4F89-B7B5-1F997DFDAD7D}"/>
            </c:ext>
          </c:extLst>
        </c:ser>
        <c:ser>
          <c:idx val="7"/>
          <c:order val="7"/>
          <c:tx>
            <c:strRef>
              <c:f>'1024_OPC_2 Nodes'!$L$1</c:f>
              <c:strCache>
                <c:ptCount val="1"/>
                <c:pt idx="0">
                  <c:v>Serialize TT .3 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'1024_OPC_2 Nodes'!$L$2:$L$101</c:f>
              <c:numCache>
                <c:formatCode>0.0</c:formatCode>
                <c:ptCount val="100"/>
                <c:pt idx="0">
                  <c:v>0.27400000000000002</c:v>
                </c:pt>
                <c:pt idx="1">
                  <c:v>0.27200000000000002</c:v>
                </c:pt>
                <c:pt idx="2">
                  <c:v>0.24600000000000002</c:v>
                </c:pt>
                <c:pt idx="3">
                  <c:v>0.25800000000000001</c:v>
                </c:pt>
                <c:pt idx="4">
                  <c:v>0.26700000000000002</c:v>
                </c:pt>
                <c:pt idx="5">
                  <c:v>0.23900000000000002</c:v>
                </c:pt>
                <c:pt idx="6">
                  <c:v>0.27800000000000002</c:v>
                </c:pt>
                <c:pt idx="7">
                  <c:v>0.27900000000000014</c:v>
                </c:pt>
                <c:pt idx="8">
                  <c:v>0.26400000000000001</c:v>
                </c:pt>
                <c:pt idx="9">
                  <c:v>0.251</c:v>
                </c:pt>
                <c:pt idx="10">
                  <c:v>0.27700000000000002</c:v>
                </c:pt>
                <c:pt idx="11">
                  <c:v>0.29800000000000004</c:v>
                </c:pt>
                <c:pt idx="12">
                  <c:v>0.24000000000000002</c:v>
                </c:pt>
                <c:pt idx="13">
                  <c:v>0.28300000000000003</c:v>
                </c:pt>
                <c:pt idx="14">
                  <c:v>0.26800000000000002</c:v>
                </c:pt>
                <c:pt idx="15">
                  <c:v>0.23600000000000002</c:v>
                </c:pt>
                <c:pt idx="16">
                  <c:v>0.24200000000000002</c:v>
                </c:pt>
                <c:pt idx="17">
                  <c:v>0.27800000000000002</c:v>
                </c:pt>
                <c:pt idx="18">
                  <c:v>0.246</c:v>
                </c:pt>
                <c:pt idx="19">
                  <c:v>0.28700000000000003</c:v>
                </c:pt>
                <c:pt idx="20">
                  <c:v>0.255</c:v>
                </c:pt>
                <c:pt idx="21">
                  <c:v>0.24600000000000002</c:v>
                </c:pt>
                <c:pt idx="22">
                  <c:v>0.253</c:v>
                </c:pt>
                <c:pt idx="23">
                  <c:v>0.24500000000000002</c:v>
                </c:pt>
                <c:pt idx="24">
                  <c:v>0.23600000000000002</c:v>
                </c:pt>
                <c:pt idx="25">
                  <c:v>0.253</c:v>
                </c:pt>
                <c:pt idx="26">
                  <c:v>0.29000000000000004</c:v>
                </c:pt>
                <c:pt idx="27">
                  <c:v>0.23400000000000001</c:v>
                </c:pt>
                <c:pt idx="28">
                  <c:v>0.254</c:v>
                </c:pt>
                <c:pt idx="29">
                  <c:v>0.2869999999999997</c:v>
                </c:pt>
                <c:pt idx="30">
                  <c:v>0.26800000000000002</c:v>
                </c:pt>
                <c:pt idx="31">
                  <c:v>0.23900000000000002</c:v>
                </c:pt>
                <c:pt idx="32">
                  <c:v>0.25700000000000001</c:v>
                </c:pt>
                <c:pt idx="33">
                  <c:v>0.24600000000000002</c:v>
                </c:pt>
                <c:pt idx="34">
                  <c:v>0.23400000000000001</c:v>
                </c:pt>
                <c:pt idx="35">
                  <c:v>0.26300000000000001</c:v>
                </c:pt>
                <c:pt idx="36">
                  <c:v>0.24900000000000003</c:v>
                </c:pt>
                <c:pt idx="37">
                  <c:v>0.24800000000000003</c:v>
                </c:pt>
                <c:pt idx="38">
                  <c:v>0.24100000000000002</c:v>
                </c:pt>
                <c:pt idx="39">
                  <c:v>0.26100000000000001</c:v>
                </c:pt>
                <c:pt idx="40">
                  <c:v>0.31099999999999972</c:v>
                </c:pt>
                <c:pt idx="41">
                  <c:v>0.252</c:v>
                </c:pt>
                <c:pt idx="42">
                  <c:v>0.24100000000000002</c:v>
                </c:pt>
                <c:pt idx="43">
                  <c:v>0.23700000000000002</c:v>
                </c:pt>
                <c:pt idx="44">
                  <c:v>0.25900000000000001</c:v>
                </c:pt>
                <c:pt idx="45">
                  <c:v>0.24400000000000002</c:v>
                </c:pt>
                <c:pt idx="46">
                  <c:v>0.24800000000000003</c:v>
                </c:pt>
                <c:pt idx="47">
                  <c:v>0.253</c:v>
                </c:pt>
                <c:pt idx="48">
                  <c:v>0.24900000000000003</c:v>
                </c:pt>
                <c:pt idx="49">
                  <c:v>0.24700000000000003</c:v>
                </c:pt>
                <c:pt idx="50">
                  <c:v>0.252</c:v>
                </c:pt>
                <c:pt idx="51">
                  <c:v>0.2669999999999999</c:v>
                </c:pt>
                <c:pt idx="52">
                  <c:v>0.23600000000000002</c:v>
                </c:pt>
                <c:pt idx="53">
                  <c:v>0.24100000000000002</c:v>
                </c:pt>
                <c:pt idx="54">
                  <c:v>0.26200000000000001</c:v>
                </c:pt>
                <c:pt idx="55">
                  <c:v>0.28099999999999997</c:v>
                </c:pt>
                <c:pt idx="56">
                  <c:v>0.23700000000000002</c:v>
                </c:pt>
                <c:pt idx="57">
                  <c:v>0.26500000000000001</c:v>
                </c:pt>
                <c:pt idx="58">
                  <c:v>0.253</c:v>
                </c:pt>
                <c:pt idx="59">
                  <c:v>0.24000000000000002</c:v>
                </c:pt>
                <c:pt idx="60">
                  <c:v>0.26500000000000001</c:v>
                </c:pt>
                <c:pt idx="61">
                  <c:v>0.23600000000000002</c:v>
                </c:pt>
                <c:pt idx="62">
                  <c:v>0.25600000000000001</c:v>
                </c:pt>
                <c:pt idx="63">
                  <c:v>0.24299999999999999</c:v>
                </c:pt>
                <c:pt idx="64">
                  <c:v>0.23400000000000001</c:v>
                </c:pt>
                <c:pt idx="65">
                  <c:v>0.24600000000000002</c:v>
                </c:pt>
                <c:pt idx="66">
                  <c:v>0.25600000000000001</c:v>
                </c:pt>
                <c:pt idx="67">
                  <c:v>0.24300000000000002</c:v>
                </c:pt>
                <c:pt idx="68">
                  <c:v>0.23800000000000002</c:v>
                </c:pt>
                <c:pt idx="69">
                  <c:v>0.25800000000000001</c:v>
                </c:pt>
                <c:pt idx="70">
                  <c:v>0.24500000000000002</c:v>
                </c:pt>
                <c:pt idx="71">
                  <c:v>0.23500000000000001</c:v>
                </c:pt>
                <c:pt idx="72">
                  <c:v>0.23900000000000002</c:v>
                </c:pt>
                <c:pt idx="73">
                  <c:v>0.26600000000000001</c:v>
                </c:pt>
                <c:pt idx="74">
                  <c:v>0.24900000000000003</c:v>
                </c:pt>
                <c:pt idx="75">
                  <c:v>0.251</c:v>
                </c:pt>
                <c:pt idx="76">
                  <c:v>0.26800000000000002</c:v>
                </c:pt>
                <c:pt idx="77">
                  <c:v>0.24100000000000002</c:v>
                </c:pt>
                <c:pt idx="78">
                  <c:v>0.24100000000000002</c:v>
                </c:pt>
                <c:pt idx="79">
                  <c:v>0.23700000000000002</c:v>
                </c:pt>
                <c:pt idx="80">
                  <c:v>0.24300000000000002</c:v>
                </c:pt>
                <c:pt idx="81">
                  <c:v>0.26500000000000001</c:v>
                </c:pt>
                <c:pt idx="82">
                  <c:v>0.254</c:v>
                </c:pt>
                <c:pt idx="83">
                  <c:v>0.23600000000000002</c:v>
                </c:pt>
                <c:pt idx="84">
                  <c:v>0.28000000000000003</c:v>
                </c:pt>
                <c:pt idx="85">
                  <c:v>0.27</c:v>
                </c:pt>
                <c:pt idx="86">
                  <c:v>0.24199999999999999</c:v>
                </c:pt>
                <c:pt idx="87">
                  <c:v>0.23700000000000002</c:v>
                </c:pt>
                <c:pt idx="88">
                  <c:v>0.24200000000000002</c:v>
                </c:pt>
                <c:pt idx="89">
                  <c:v>0.24000000000000005</c:v>
                </c:pt>
                <c:pt idx="90">
                  <c:v>0.23600000000000002</c:v>
                </c:pt>
                <c:pt idx="91">
                  <c:v>0.24200000000000002</c:v>
                </c:pt>
                <c:pt idx="92">
                  <c:v>0.27</c:v>
                </c:pt>
                <c:pt idx="93">
                  <c:v>0.251</c:v>
                </c:pt>
                <c:pt idx="94">
                  <c:v>0.251</c:v>
                </c:pt>
                <c:pt idx="95">
                  <c:v>0.24000000000000002</c:v>
                </c:pt>
                <c:pt idx="96">
                  <c:v>0.24299999999999988</c:v>
                </c:pt>
                <c:pt idx="97">
                  <c:v>0.25600000000000001</c:v>
                </c:pt>
                <c:pt idx="98">
                  <c:v>0.24800000000000003</c:v>
                </c:pt>
                <c:pt idx="99">
                  <c:v>0.23500000000000001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6C-4F89-B7B5-1F997DFDAD7D}"/>
            </c:ext>
          </c:extLst>
        </c:ser>
        <c:ser>
          <c:idx val="8"/>
          <c:order val="8"/>
          <c:tx>
            <c:strRef>
              <c:f>'1024_OPC_2 Nodes'!$M$1</c:f>
              <c:strCache>
                <c:ptCount val="1"/>
                <c:pt idx="0">
                  <c:v>Deserialize TT .6 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'1024_OPC_2 Nodes'!$M$2:$M$101</c:f>
              <c:numCache>
                <c:formatCode>0.0</c:formatCode>
                <c:ptCount val="100"/>
                <c:pt idx="0">
                  <c:v>0.76700000000000013</c:v>
                </c:pt>
                <c:pt idx="1">
                  <c:v>0.63300000000000001</c:v>
                </c:pt>
                <c:pt idx="2">
                  <c:v>0.63300000000000001</c:v>
                </c:pt>
                <c:pt idx="3">
                  <c:v>0.623</c:v>
                </c:pt>
                <c:pt idx="4">
                  <c:v>0.61499999999999999</c:v>
                </c:pt>
                <c:pt idx="5">
                  <c:v>0.60799999999999998</c:v>
                </c:pt>
                <c:pt idx="6">
                  <c:v>0.60799999999999998</c:v>
                </c:pt>
                <c:pt idx="7">
                  <c:v>0.628</c:v>
                </c:pt>
                <c:pt idx="8">
                  <c:v>0.627</c:v>
                </c:pt>
                <c:pt idx="9">
                  <c:v>0.61499999999999999</c:v>
                </c:pt>
                <c:pt idx="10">
                  <c:v>0.61399999999999999</c:v>
                </c:pt>
                <c:pt idx="11">
                  <c:v>0.61199999999999999</c:v>
                </c:pt>
                <c:pt idx="12">
                  <c:v>0.60199999999999998</c:v>
                </c:pt>
                <c:pt idx="13">
                  <c:v>0.60599999999999998</c:v>
                </c:pt>
                <c:pt idx="14">
                  <c:v>0.622</c:v>
                </c:pt>
                <c:pt idx="15">
                  <c:v>0.625</c:v>
                </c:pt>
                <c:pt idx="16">
                  <c:v>0.60199999999999998</c:v>
                </c:pt>
                <c:pt idx="17">
                  <c:v>0.63300000000000001</c:v>
                </c:pt>
                <c:pt idx="18">
                  <c:v>0.61</c:v>
                </c:pt>
                <c:pt idx="19">
                  <c:v>0.64800000000000013</c:v>
                </c:pt>
                <c:pt idx="20">
                  <c:v>0.60599999999999998</c:v>
                </c:pt>
                <c:pt idx="21">
                  <c:v>0.61199999999999999</c:v>
                </c:pt>
                <c:pt idx="22">
                  <c:v>0.61199999999999999</c:v>
                </c:pt>
                <c:pt idx="23">
                  <c:v>0.61</c:v>
                </c:pt>
                <c:pt idx="24">
                  <c:v>0.628</c:v>
                </c:pt>
                <c:pt idx="25">
                  <c:v>0.60199999999999998</c:v>
                </c:pt>
                <c:pt idx="26">
                  <c:v>0.61699999999999999</c:v>
                </c:pt>
                <c:pt idx="27">
                  <c:v>0.62</c:v>
                </c:pt>
                <c:pt idx="28">
                  <c:v>0.60199999999999998</c:v>
                </c:pt>
                <c:pt idx="29">
                  <c:v>0.60899999999999999</c:v>
                </c:pt>
                <c:pt idx="30">
                  <c:v>0.625</c:v>
                </c:pt>
                <c:pt idx="31">
                  <c:v>0.59799999999999998</c:v>
                </c:pt>
                <c:pt idx="32">
                  <c:v>0.60899999999999999</c:v>
                </c:pt>
                <c:pt idx="33">
                  <c:v>0.61399999999999999</c:v>
                </c:pt>
                <c:pt idx="34">
                  <c:v>0.61499999999999999</c:v>
                </c:pt>
                <c:pt idx="35">
                  <c:v>0.60699999999999998</c:v>
                </c:pt>
                <c:pt idx="36">
                  <c:v>0.60799999999999998</c:v>
                </c:pt>
                <c:pt idx="37">
                  <c:v>0.61299999999999999</c:v>
                </c:pt>
                <c:pt idx="38">
                  <c:v>0.60499999999999998</c:v>
                </c:pt>
                <c:pt idx="39">
                  <c:v>0.60099999999999998</c:v>
                </c:pt>
                <c:pt idx="40">
                  <c:v>0.58499999999999996</c:v>
                </c:pt>
                <c:pt idx="41">
                  <c:v>0.61099999999999977</c:v>
                </c:pt>
                <c:pt idx="42">
                  <c:v>0.61</c:v>
                </c:pt>
                <c:pt idx="43">
                  <c:v>0.61099999999999999</c:v>
                </c:pt>
                <c:pt idx="44">
                  <c:v>0.62</c:v>
                </c:pt>
                <c:pt idx="45">
                  <c:v>0.59399999999999997</c:v>
                </c:pt>
                <c:pt idx="46">
                  <c:v>0.622</c:v>
                </c:pt>
                <c:pt idx="47">
                  <c:v>0.60799999999999998</c:v>
                </c:pt>
                <c:pt idx="48">
                  <c:v>0.61599999999999999</c:v>
                </c:pt>
                <c:pt idx="49">
                  <c:v>0.629</c:v>
                </c:pt>
                <c:pt idx="50">
                  <c:v>0.627</c:v>
                </c:pt>
                <c:pt idx="51">
                  <c:v>0.61699999999999999</c:v>
                </c:pt>
                <c:pt idx="52">
                  <c:v>0.64999999999999991</c:v>
                </c:pt>
                <c:pt idx="53">
                  <c:v>0.61099999999999999</c:v>
                </c:pt>
                <c:pt idx="54">
                  <c:v>0.63700000000000001</c:v>
                </c:pt>
                <c:pt idx="55">
                  <c:v>0.63500000000000001</c:v>
                </c:pt>
                <c:pt idx="56">
                  <c:v>0.61699999999999999</c:v>
                </c:pt>
                <c:pt idx="57">
                  <c:v>0.60899999999999999</c:v>
                </c:pt>
                <c:pt idx="58">
                  <c:v>0.62400000000000011</c:v>
                </c:pt>
                <c:pt idx="59">
                  <c:v>0.61399999999999999</c:v>
                </c:pt>
                <c:pt idx="60">
                  <c:v>0.61099999999999999</c:v>
                </c:pt>
                <c:pt idx="61">
                  <c:v>0.60199999999999998</c:v>
                </c:pt>
                <c:pt idx="62">
                  <c:v>0.63500000000000001</c:v>
                </c:pt>
                <c:pt idx="63">
                  <c:v>0.63000000000000012</c:v>
                </c:pt>
                <c:pt idx="64">
                  <c:v>0.61799999999999999</c:v>
                </c:pt>
                <c:pt idx="65">
                  <c:v>0.60899999999999999</c:v>
                </c:pt>
                <c:pt idx="66">
                  <c:v>0.65100000000000002</c:v>
                </c:pt>
                <c:pt idx="67">
                  <c:v>0.61499999999999999</c:v>
                </c:pt>
                <c:pt idx="68">
                  <c:v>0.60399999999999998</c:v>
                </c:pt>
                <c:pt idx="69">
                  <c:v>0.6</c:v>
                </c:pt>
                <c:pt idx="70">
                  <c:v>0.61399999999999999</c:v>
                </c:pt>
                <c:pt idx="71">
                  <c:v>0.61199999999999999</c:v>
                </c:pt>
                <c:pt idx="72">
                  <c:v>0.60399999999999998</c:v>
                </c:pt>
                <c:pt idx="73">
                  <c:v>0.621</c:v>
                </c:pt>
                <c:pt idx="74">
                  <c:v>0.621</c:v>
                </c:pt>
                <c:pt idx="75">
                  <c:v>0.60599999999999998</c:v>
                </c:pt>
                <c:pt idx="76">
                  <c:v>0.60399999999999998</c:v>
                </c:pt>
                <c:pt idx="77">
                  <c:v>0.60699999999999998</c:v>
                </c:pt>
                <c:pt idx="78">
                  <c:v>0.61799999999999999</c:v>
                </c:pt>
                <c:pt idx="79">
                  <c:v>0.63</c:v>
                </c:pt>
                <c:pt idx="80">
                  <c:v>0.623</c:v>
                </c:pt>
                <c:pt idx="81">
                  <c:v>0.61</c:v>
                </c:pt>
                <c:pt idx="82">
                  <c:v>0.61</c:v>
                </c:pt>
                <c:pt idx="83">
                  <c:v>0.60299999999999998</c:v>
                </c:pt>
                <c:pt idx="84">
                  <c:v>0.59899999999999998</c:v>
                </c:pt>
                <c:pt idx="85">
                  <c:v>0.59199999999999997</c:v>
                </c:pt>
                <c:pt idx="86">
                  <c:v>0.60899999999999976</c:v>
                </c:pt>
                <c:pt idx="87">
                  <c:v>0.60399999999999998</c:v>
                </c:pt>
                <c:pt idx="88">
                  <c:v>0.629</c:v>
                </c:pt>
                <c:pt idx="89">
                  <c:v>0.62</c:v>
                </c:pt>
                <c:pt idx="90">
                  <c:v>0.60799999999999998</c:v>
                </c:pt>
                <c:pt idx="91">
                  <c:v>0.60599999999999998</c:v>
                </c:pt>
                <c:pt idx="92">
                  <c:v>0.60899999999999999</c:v>
                </c:pt>
                <c:pt idx="93">
                  <c:v>0.61199999999999999</c:v>
                </c:pt>
                <c:pt idx="94">
                  <c:v>0.60799999999999998</c:v>
                </c:pt>
                <c:pt idx="95">
                  <c:v>0.63</c:v>
                </c:pt>
                <c:pt idx="96">
                  <c:v>0.61199999999999999</c:v>
                </c:pt>
                <c:pt idx="97">
                  <c:v>0.6509999999999998</c:v>
                </c:pt>
                <c:pt idx="98">
                  <c:v>0.63900000000000001</c:v>
                </c:pt>
                <c:pt idx="99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6C-4F89-B7B5-1F997DFDA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90152"/>
        <c:axId val="510192120"/>
      </c:lineChart>
      <c:catAx>
        <c:axId val="51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2120"/>
        <c:crosses val="autoZero"/>
        <c:auto val="1"/>
        <c:lblAlgn val="ctr"/>
        <c:lblOffset val="100"/>
        <c:noMultiLvlLbl val="0"/>
      </c:catAx>
      <c:valAx>
        <c:axId val="510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 PLC State Transfer -OPC [2 POD - 2 Containers in 2 Nodes]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100K Buffer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'100K_OPC_2 Nodes'!$E$1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'100K_OPC_2 Nodes'!$E$2:$E$101</c:f>
              <c:numCache>
                <c:formatCode>0.0</c:formatCode>
                <c:ptCount val="100"/>
                <c:pt idx="0">
                  <c:v>65.542000000000002</c:v>
                </c:pt>
                <c:pt idx="1">
                  <c:v>60.552</c:v>
                </c:pt>
                <c:pt idx="2">
                  <c:v>56.578000000000003</c:v>
                </c:pt>
                <c:pt idx="3">
                  <c:v>56.07</c:v>
                </c:pt>
                <c:pt idx="4">
                  <c:v>56.597000000000001</c:v>
                </c:pt>
                <c:pt idx="5">
                  <c:v>56.594999999999999</c:v>
                </c:pt>
                <c:pt idx="6">
                  <c:v>57.591000000000001</c:v>
                </c:pt>
                <c:pt idx="7">
                  <c:v>56.289000000000001</c:v>
                </c:pt>
                <c:pt idx="8">
                  <c:v>56.408000000000001</c:v>
                </c:pt>
                <c:pt idx="9">
                  <c:v>56.825000000000003</c:v>
                </c:pt>
                <c:pt idx="10">
                  <c:v>56.789000000000001</c:v>
                </c:pt>
                <c:pt idx="11">
                  <c:v>56.247999999999998</c:v>
                </c:pt>
                <c:pt idx="12">
                  <c:v>56.375999999999998</c:v>
                </c:pt>
                <c:pt idx="13">
                  <c:v>56.697000000000003</c:v>
                </c:pt>
                <c:pt idx="14">
                  <c:v>56.348999999999997</c:v>
                </c:pt>
                <c:pt idx="15">
                  <c:v>56.302</c:v>
                </c:pt>
                <c:pt idx="16">
                  <c:v>56.48</c:v>
                </c:pt>
                <c:pt idx="17">
                  <c:v>56.47</c:v>
                </c:pt>
                <c:pt idx="18">
                  <c:v>56.569000000000003</c:v>
                </c:pt>
                <c:pt idx="19">
                  <c:v>56.664999999999999</c:v>
                </c:pt>
                <c:pt idx="20">
                  <c:v>58.481000000000002</c:v>
                </c:pt>
                <c:pt idx="21">
                  <c:v>56.276000000000003</c:v>
                </c:pt>
                <c:pt idx="22">
                  <c:v>56.47</c:v>
                </c:pt>
                <c:pt idx="23">
                  <c:v>56.289000000000001</c:v>
                </c:pt>
                <c:pt idx="24">
                  <c:v>56.38</c:v>
                </c:pt>
                <c:pt idx="25">
                  <c:v>56.469000000000001</c:v>
                </c:pt>
                <c:pt idx="26">
                  <c:v>56.731000000000002</c:v>
                </c:pt>
                <c:pt idx="27">
                  <c:v>56.515999999999998</c:v>
                </c:pt>
                <c:pt idx="28">
                  <c:v>56.619</c:v>
                </c:pt>
                <c:pt idx="29">
                  <c:v>56.37</c:v>
                </c:pt>
                <c:pt idx="30">
                  <c:v>57.488999999999997</c:v>
                </c:pt>
                <c:pt idx="31">
                  <c:v>57.078000000000003</c:v>
                </c:pt>
                <c:pt idx="32">
                  <c:v>55.996000000000002</c:v>
                </c:pt>
                <c:pt idx="33">
                  <c:v>56.604999999999997</c:v>
                </c:pt>
                <c:pt idx="34">
                  <c:v>56.594999999999999</c:v>
                </c:pt>
                <c:pt idx="35">
                  <c:v>57.512</c:v>
                </c:pt>
                <c:pt idx="36">
                  <c:v>57.061999999999998</c:v>
                </c:pt>
                <c:pt idx="37">
                  <c:v>56.323999999999998</c:v>
                </c:pt>
                <c:pt idx="38">
                  <c:v>55.674999999999997</c:v>
                </c:pt>
                <c:pt idx="39">
                  <c:v>56.511000000000003</c:v>
                </c:pt>
                <c:pt idx="40">
                  <c:v>56.207000000000001</c:v>
                </c:pt>
                <c:pt idx="41">
                  <c:v>59.17</c:v>
                </c:pt>
                <c:pt idx="42">
                  <c:v>56.823</c:v>
                </c:pt>
                <c:pt idx="43">
                  <c:v>56.405999999999999</c:v>
                </c:pt>
                <c:pt idx="44">
                  <c:v>56.753</c:v>
                </c:pt>
                <c:pt idx="45">
                  <c:v>56.820999999999998</c:v>
                </c:pt>
                <c:pt idx="46">
                  <c:v>56.003999999999998</c:v>
                </c:pt>
                <c:pt idx="47">
                  <c:v>57.304000000000002</c:v>
                </c:pt>
                <c:pt idx="48">
                  <c:v>56.676000000000002</c:v>
                </c:pt>
                <c:pt idx="49">
                  <c:v>60.639000000000003</c:v>
                </c:pt>
                <c:pt idx="50">
                  <c:v>56.628999999999998</c:v>
                </c:pt>
                <c:pt idx="51">
                  <c:v>58.396000000000001</c:v>
                </c:pt>
                <c:pt idx="52">
                  <c:v>58.612000000000002</c:v>
                </c:pt>
                <c:pt idx="53">
                  <c:v>58.384</c:v>
                </c:pt>
                <c:pt idx="54">
                  <c:v>58.707999999999998</c:v>
                </c:pt>
                <c:pt idx="55">
                  <c:v>59.680999999999997</c:v>
                </c:pt>
                <c:pt idx="56">
                  <c:v>58.945</c:v>
                </c:pt>
                <c:pt idx="57">
                  <c:v>58.648000000000003</c:v>
                </c:pt>
                <c:pt idx="58">
                  <c:v>58.893000000000001</c:v>
                </c:pt>
                <c:pt idx="59">
                  <c:v>58.055</c:v>
                </c:pt>
                <c:pt idx="60">
                  <c:v>58.54</c:v>
                </c:pt>
                <c:pt idx="61">
                  <c:v>59.771000000000001</c:v>
                </c:pt>
                <c:pt idx="62">
                  <c:v>58.722000000000001</c:v>
                </c:pt>
                <c:pt idx="63">
                  <c:v>58.776000000000003</c:v>
                </c:pt>
                <c:pt idx="64">
                  <c:v>60.889000000000003</c:v>
                </c:pt>
                <c:pt idx="65">
                  <c:v>58.866</c:v>
                </c:pt>
                <c:pt idx="66">
                  <c:v>58.289000000000001</c:v>
                </c:pt>
                <c:pt idx="67">
                  <c:v>57.911000000000001</c:v>
                </c:pt>
                <c:pt idx="68">
                  <c:v>59.720999999999997</c:v>
                </c:pt>
                <c:pt idx="69">
                  <c:v>58.411999999999999</c:v>
                </c:pt>
                <c:pt idx="70">
                  <c:v>59.459000000000003</c:v>
                </c:pt>
                <c:pt idx="71">
                  <c:v>58.232999999999997</c:v>
                </c:pt>
                <c:pt idx="72">
                  <c:v>58.512999999999998</c:v>
                </c:pt>
                <c:pt idx="73">
                  <c:v>58.353000000000002</c:v>
                </c:pt>
                <c:pt idx="74">
                  <c:v>59.076999999999998</c:v>
                </c:pt>
                <c:pt idx="75">
                  <c:v>58.347999999999999</c:v>
                </c:pt>
                <c:pt idx="76">
                  <c:v>58.56</c:v>
                </c:pt>
                <c:pt idx="77">
                  <c:v>58.51</c:v>
                </c:pt>
                <c:pt idx="78">
                  <c:v>59.122999999999998</c:v>
                </c:pt>
                <c:pt idx="79">
                  <c:v>58.408000000000001</c:v>
                </c:pt>
                <c:pt idx="80">
                  <c:v>58.454999999999998</c:v>
                </c:pt>
                <c:pt idx="81">
                  <c:v>58.615000000000002</c:v>
                </c:pt>
                <c:pt idx="82">
                  <c:v>58.277999999999999</c:v>
                </c:pt>
                <c:pt idx="83">
                  <c:v>58.741</c:v>
                </c:pt>
                <c:pt idx="84">
                  <c:v>58.776000000000003</c:v>
                </c:pt>
                <c:pt idx="85">
                  <c:v>58.673999999999999</c:v>
                </c:pt>
                <c:pt idx="86">
                  <c:v>60.287999999999997</c:v>
                </c:pt>
                <c:pt idx="87">
                  <c:v>58.308999999999997</c:v>
                </c:pt>
                <c:pt idx="88">
                  <c:v>58.767000000000003</c:v>
                </c:pt>
                <c:pt idx="89">
                  <c:v>59.582999999999998</c:v>
                </c:pt>
                <c:pt idx="90">
                  <c:v>59.643999999999998</c:v>
                </c:pt>
                <c:pt idx="91">
                  <c:v>58.472000000000001</c:v>
                </c:pt>
                <c:pt idx="92">
                  <c:v>58.537999999999997</c:v>
                </c:pt>
                <c:pt idx="93">
                  <c:v>58.456000000000003</c:v>
                </c:pt>
                <c:pt idx="94">
                  <c:v>58.540999999999997</c:v>
                </c:pt>
                <c:pt idx="95">
                  <c:v>58.939</c:v>
                </c:pt>
                <c:pt idx="96">
                  <c:v>58.371000000000002</c:v>
                </c:pt>
                <c:pt idx="97">
                  <c:v>58.415999999999997</c:v>
                </c:pt>
                <c:pt idx="98">
                  <c:v>58.386000000000003</c:v>
                </c:pt>
                <c:pt idx="99">
                  <c:v>60.14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B-4505-833A-99189626FFC0}"/>
            </c:ext>
          </c:extLst>
        </c:ser>
        <c:ser>
          <c:idx val="1"/>
          <c:order val="1"/>
          <c:tx>
            <c:strRef>
              <c:f>'100K_OPC_2 Nodes'!$F$1</c:f>
              <c:strCache>
                <c:ptCount val="1"/>
                <c:pt idx="0">
                  <c:v>Mean Time 57.9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'100K_OPC_2 Nodes'!$F$2:$F$101</c:f>
              <c:numCache>
                <c:formatCode>0.0</c:formatCode>
                <c:ptCount val="100"/>
                <c:pt idx="0">
                  <c:v>57.880640000000021</c:v>
                </c:pt>
                <c:pt idx="1">
                  <c:v>57.880640000000021</c:v>
                </c:pt>
                <c:pt idx="2">
                  <c:v>57.880640000000021</c:v>
                </c:pt>
                <c:pt idx="3">
                  <c:v>57.880640000000021</c:v>
                </c:pt>
                <c:pt idx="4">
                  <c:v>57.880640000000021</c:v>
                </c:pt>
                <c:pt idx="5">
                  <c:v>57.880640000000021</c:v>
                </c:pt>
                <c:pt idx="6">
                  <c:v>57.880640000000021</c:v>
                </c:pt>
                <c:pt idx="7">
                  <c:v>57.880640000000021</c:v>
                </c:pt>
                <c:pt idx="8">
                  <c:v>57.880640000000021</c:v>
                </c:pt>
                <c:pt idx="9">
                  <c:v>57.880640000000021</c:v>
                </c:pt>
                <c:pt idx="10">
                  <c:v>57.880640000000021</c:v>
                </c:pt>
                <c:pt idx="11">
                  <c:v>57.880640000000021</c:v>
                </c:pt>
                <c:pt idx="12">
                  <c:v>57.880640000000021</c:v>
                </c:pt>
                <c:pt idx="13">
                  <c:v>57.880640000000021</c:v>
                </c:pt>
                <c:pt idx="14">
                  <c:v>57.880640000000021</c:v>
                </c:pt>
                <c:pt idx="15">
                  <c:v>57.880640000000021</c:v>
                </c:pt>
                <c:pt idx="16">
                  <c:v>57.880640000000021</c:v>
                </c:pt>
                <c:pt idx="17">
                  <c:v>57.880640000000021</c:v>
                </c:pt>
                <c:pt idx="18">
                  <c:v>57.880640000000021</c:v>
                </c:pt>
                <c:pt idx="19">
                  <c:v>57.880640000000021</c:v>
                </c:pt>
                <c:pt idx="20">
                  <c:v>57.880640000000021</c:v>
                </c:pt>
                <c:pt idx="21">
                  <c:v>57.880640000000021</c:v>
                </c:pt>
                <c:pt idx="22">
                  <c:v>57.880640000000021</c:v>
                </c:pt>
                <c:pt idx="23">
                  <c:v>57.880640000000021</c:v>
                </c:pt>
                <c:pt idx="24">
                  <c:v>57.880640000000021</c:v>
                </c:pt>
                <c:pt idx="25">
                  <c:v>57.880640000000021</c:v>
                </c:pt>
                <c:pt idx="26">
                  <c:v>57.880640000000021</c:v>
                </c:pt>
                <c:pt idx="27">
                  <c:v>57.880640000000021</c:v>
                </c:pt>
                <c:pt idx="28">
                  <c:v>57.880640000000021</c:v>
                </c:pt>
                <c:pt idx="29">
                  <c:v>57.880640000000021</c:v>
                </c:pt>
                <c:pt idx="30">
                  <c:v>57.880640000000021</c:v>
                </c:pt>
                <c:pt idx="31">
                  <c:v>57.880640000000021</c:v>
                </c:pt>
                <c:pt idx="32">
                  <c:v>57.880640000000021</c:v>
                </c:pt>
                <c:pt idx="33">
                  <c:v>57.880640000000021</c:v>
                </c:pt>
                <c:pt idx="34">
                  <c:v>57.880640000000021</c:v>
                </c:pt>
                <c:pt idx="35">
                  <c:v>57.880640000000021</c:v>
                </c:pt>
                <c:pt idx="36">
                  <c:v>57.880640000000021</c:v>
                </c:pt>
                <c:pt idx="37">
                  <c:v>57.880640000000021</c:v>
                </c:pt>
                <c:pt idx="38">
                  <c:v>57.880640000000021</c:v>
                </c:pt>
                <c:pt idx="39">
                  <c:v>57.880640000000021</c:v>
                </c:pt>
                <c:pt idx="40">
                  <c:v>57.880640000000021</c:v>
                </c:pt>
                <c:pt idx="41">
                  <c:v>57.880640000000021</c:v>
                </c:pt>
                <c:pt idx="42">
                  <c:v>57.880640000000021</c:v>
                </c:pt>
                <c:pt idx="43">
                  <c:v>57.880640000000021</c:v>
                </c:pt>
                <c:pt idx="44">
                  <c:v>57.880640000000021</c:v>
                </c:pt>
                <c:pt idx="45">
                  <c:v>57.880640000000021</c:v>
                </c:pt>
                <c:pt idx="46">
                  <c:v>57.880640000000021</c:v>
                </c:pt>
                <c:pt idx="47">
                  <c:v>57.880640000000021</c:v>
                </c:pt>
                <c:pt idx="48">
                  <c:v>57.880640000000021</c:v>
                </c:pt>
                <c:pt idx="49">
                  <c:v>57.880640000000021</c:v>
                </c:pt>
                <c:pt idx="50">
                  <c:v>57.880640000000021</c:v>
                </c:pt>
                <c:pt idx="51">
                  <c:v>57.880640000000021</c:v>
                </c:pt>
                <c:pt idx="52">
                  <c:v>57.880640000000021</c:v>
                </c:pt>
                <c:pt idx="53">
                  <c:v>57.880640000000021</c:v>
                </c:pt>
                <c:pt idx="54">
                  <c:v>57.880640000000021</c:v>
                </c:pt>
                <c:pt idx="55">
                  <c:v>57.880640000000021</c:v>
                </c:pt>
                <c:pt idx="56">
                  <c:v>57.880640000000021</c:v>
                </c:pt>
                <c:pt idx="57">
                  <c:v>57.880640000000021</c:v>
                </c:pt>
                <c:pt idx="58">
                  <c:v>57.880640000000021</c:v>
                </c:pt>
                <c:pt idx="59">
                  <c:v>57.880640000000021</c:v>
                </c:pt>
                <c:pt idx="60">
                  <c:v>57.880640000000021</c:v>
                </c:pt>
                <c:pt idx="61">
                  <c:v>57.880640000000021</c:v>
                </c:pt>
                <c:pt idx="62">
                  <c:v>57.880640000000021</c:v>
                </c:pt>
                <c:pt idx="63">
                  <c:v>57.880640000000021</c:v>
                </c:pt>
                <c:pt idx="64">
                  <c:v>57.880640000000021</c:v>
                </c:pt>
                <c:pt idx="65">
                  <c:v>57.880640000000021</c:v>
                </c:pt>
                <c:pt idx="66">
                  <c:v>57.880640000000021</c:v>
                </c:pt>
                <c:pt idx="67">
                  <c:v>57.880640000000021</c:v>
                </c:pt>
                <c:pt idx="68">
                  <c:v>57.880640000000021</c:v>
                </c:pt>
                <c:pt idx="69">
                  <c:v>57.880640000000021</c:v>
                </c:pt>
                <c:pt idx="70">
                  <c:v>57.880640000000021</c:v>
                </c:pt>
                <c:pt idx="71">
                  <c:v>57.880640000000021</c:v>
                </c:pt>
                <c:pt idx="72">
                  <c:v>57.880640000000021</c:v>
                </c:pt>
                <c:pt idx="73">
                  <c:v>57.880640000000021</c:v>
                </c:pt>
                <c:pt idx="74">
                  <c:v>57.880640000000021</c:v>
                </c:pt>
                <c:pt idx="75">
                  <c:v>57.880640000000021</c:v>
                </c:pt>
                <c:pt idx="76">
                  <c:v>57.880640000000021</c:v>
                </c:pt>
                <c:pt idx="77">
                  <c:v>57.880640000000021</c:v>
                </c:pt>
                <c:pt idx="78">
                  <c:v>57.880640000000021</c:v>
                </c:pt>
                <c:pt idx="79">
                  <c:v>57.880640000000021</c:v>
                </c:pt>
                <c:pt idx="80">
                  <c:v>57.880640000000021</c:v>
                </c:pt>
                <c:pt idx="81">
                  <c:v>57.880640000000021</c:v>
                </c:pt>
                <c:pt idx="82">
                  <c:v>57.880640000000021</c:v>
                </c:pt>
                <c:pt idx="83">
                  <c:v>57.880640000000021</c:v>
                </c:pt>
                <c:pt idx="84">
                  <c:v>57.880640000000021</c:v>
                </c:pt>
                <c:pt idx="85">
                  <c:v>57.880640000000021</c:v>
                </c:pt>
                <c:pt idx="86">
                  <c:v>57.880640000000021</c:v>
                </c:pt>
                <c:pt idx="87">
                  <c:v>57.880640000000021</c:v>
                </c:pt>
                <c:pt idx="88">
                  <c:v>57.880640000000021</c:v>
                </c:pt>
                <c:pt idx="89">
                  <c:v>57.880640000000021</c:v>
                </c:pt>
                <c:pt idx="90">
                  <c:v>57.880640000000021</c:v>
                </c:pt>
                <c:pt idx="91">
                  <c:v>57.880640000000021</c:v>
                </c:pt>
                <c:pt idx="92">
                  <c:v>57.880640000000021</c:v>
                </c:pt>
                <c:pt idx="93">
                  <c:v>57.880640000000021</c:v>
                </c:pt>
                <c:pt idx="94">
                  <c:v>57.880640000000021</c:v>
                </c:pt>
                <c:pt idx="95">
                  <c:v>57.880640000000021</c:v>
                </c:pt>
                <c:pt idx="96">
                  <c:v>57.880640000000021</c:v>
                </c:pt>
                <c:pt idx="97">
                  <c:v>57.880640000000021</c:v>
                </c:pt>
                <c:pt idx="98">
                  <c:v>57.880640000000021</c:v>
                </c:pt>
                <c:pt idx="99">
                  <c:v>57.880640000000021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B-4505-833A-99189626FFC0}"/>
            </c:ext>
          </c:extLst>
        </c:ser>
        <c:ser>
          <c:idx val="2"/>
          <c:order val="2"/>
          <c:tx>
            <c:strRef>
              <c:f>'100K_OPC_2 Nodes'!$G$1</c:f>
              <c:strCache>
                <c:ptCount val="1"/>
                <c:pt idx="0">
                  <c:v>WCET 65.5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'100K_OPC_2 Nodes'!$G$2:$G$101</c:f>
              <c:numCache>
                <c:formatCode>0.0</c:formatCode>
                <c:ptCount val="100"/>
                <c:pt idx="0">
                  <c:v>65.542000000000002</c:v>
                </c:pt>
                <c:pt idx="1">
                  <c:v>65.542000000000002</c:v>
                </c:pt>
                <c:pt idx="2">
                  <c:v>65.542000000000002</c:v>
                </c:pt>
                <c:pt idx="3">
                  <c:v>65.542000000000002</c:v>
                </c:pt>
                <c:pt idx="4">
                  <c:v>65.542000000000002</c:v>
                </c:pt>
                <c:pt idx="5">
                  <c:v>65.542000000000002</c:v>
                </c:pt>
                <c:pt idx="6">
                  <c:v>65.542000000000002</c:v>
                </c:pt>
                <c:pt idx="7">
                  <c:v>65.542000000000002</c:v>
                </c:pt>
                <c:pt idx="8">
                  <c:v>65.542000000000002</c:v>
                </c:pt>
                <c:pt idx="9">
                  <c:v>65.542000000000002</c:v>
                </c:pt>
                <c:pt idx="10">
                  <c:v>65.542000000000002</c:v>
                </c:pt>
                <c:pt idx="11">
                  <c:v>65.542000000000002</c:v>
                </c:pt>
                <c:pt idx="12">
                  <c:v>65.542000000000002</c:v>
                </c:pt>
                <c:pt idx="13">
                  <c:v>65.542000000000002</c:v>
                </c:pt>
                <c:pt idx="14">
                  <c:v>65.542000000000002</c:v>
                </c:pt>
                <c:pt idx="15">
                  <c:v>65.542000000000002</c:v>
                </c:pt>
                <c:pt idx="16">
                  <c:v>65.542000000000002</c:v>
                </c:pt>
                <c:pt idx="17">
                  <c:v>65.542000000000002</c:v>
                </c:pt>
                <c:pt idx="18">
                  <c:v>65.542000000000002</c:v>
                </c:pt>
                <c:pt idx="19">
                  <c:v>65.542000000000002</c:v>
                </c:pt>
                <c:pt idx="20">
                  <c:v>65.542000000000002</c:v>
                </c:pt>
                <c:pt idx="21">
                  <c:v>65.542000000000002</c:v>
                </c:pt>
                <c:pt idx="22">
                  <c:v>65.542000000000002</c:v>
                </c:pt>
                <c:pt idx="23">
                  <c:v>65.542000000000002</c:v>
                </c:pt>
                <c:pt idx="24">
                  <c:v>65.542000000000002</c:v>
                </c:pt>
                <c:pt idx="25">
                  <c:v>65.542000000000002</c:v>
                </c:pt>
                <c:pt idx="26">
                  <c:v>65.542000000000002</c:v>
                </c:pt>
                <c:pt idx="27">
                  <c:v>65.542000000000002</c:v>
                </c:pt>
                <c:pt idx="28">
                  <c:v>65.542000000000002</c:v>
                </c:pt>
                <c:pt idx="29">
                  <c:v>65.542000000000002</c:v>
                </c:pt>
                <c:pt idx="30">
                  <c:v>65.542000000000002</c:v>
                </c:pt>
                <c:pt idx="31">
                  <c:v>65.542000000000002</c:v>
                </c:pt>
                <c:pt idx="32">
                  <c:v>65.542000000000002</c:v>
                </c:pt>
                <c:pt idx="33">
                  <c:v>65.542000000000002</c:v>
                </c:pt>
                <c:pt idx="34">
                  <c:v>65.542000000000002</c:v>
                </c:pt>
                <c:pt idx="35">
                  <c:v>65.542000000000002</c:v>
                </c:pt>
                <c:pt idx="36">
                  <c:v>65.542000000000002</c:v>
                </c:pt>
                <c:pt idx="37">
                  <c:v>65.542000000000002</c:v>
                </c:pt>
                <c:pt idx="38">
                  <c:v>65.542000000000002</c:v>
                </c:pt>
                <c:pt idx="39">
                  <c:v>65.542000000000002</c:v>
                </c:pt>
                <c:pt idx="40">
                  <c:v>65.542000000000002</c:v>
                </c:pt>
                <c:pt idx="41">
                  <c:v>65.542000000000002</c:v>
                </c:pt>
                <c:pt idx="42">
                  <c:v>65.542000000000002</c:v>
                </c:pt>
                <c:pt idx="43">
                  <c:v>65.542000000000002</c:v>
                </c:pt>
                <c:pt idx="44">
                  <c:v>65.542000000000002</c:v>
                </c:pt>
                <c:pt idx="45">
                  <c:v>65.542000000000002</c:v>
                </c:pt>
                <c:pt idx="46">
                  <c:v>65.542000000000002</c:v>
                </c:pt>
                <c:pt idx="47">
                  <c:v>65.542000000000002</c:v>
                </c:pt>
                <c:pt idx="48">
                  <c:v>65.542000000000002</c:v>
                </c:pt>
                <c:pt idx="49">
                  <c:v>65.542000000000002</c:v>
                </c:pt>
                <c:pt idx="50">
                  <c:v>65.542000000000002</c:v>
                </c:pt>
                <c:pt idx="51">
                  <c:v>65.542000000000002</c:v>
                </c:pt>
                <c:pt idx="52">
                  <c:v>65.542000000000002</c:v>
                </c:pt>
                <c:pt idx="53">
                  <c:v>65.542000000000002</c:v>
                </c:pt>
                <c:pt idx="54">
                  <c:v>65.542000000000002</c:v>
                </c:pt>
                <c:pt idx="55">
                  <c:v>65.542000000000002</c:v>
                </c:pt>
                <c:pt idx="56">
                  <c:v>65.542000000000002</c:v>
                </c:pt>
                <c:pt idx="57">
                  <c:v>65.542000000000002</c:v>
                </c:pt>
                <c:pt idx="58">
                  <c:v>65.542000000000002</c:v>
                </c:pt>
                <c:pt idx="59">
                  <c:v>65.542000000000002</c:v>
                </c:pt>
                <c:pt idx="60">
                  <c:v>65.542000000000002</c:v>
                </c:pt>
                <c:pt idx="61">
                  <c:v>65.542000000000002</c:v>
                </c:pt>
                <c:pt idx="62">
                  <c:v>65.542000000000002</c:v>
                </c:pt>
                <c:pt idx="63">
                  <c:v>65.542000000000002</c:v>
                </c:pt>
                <c:pt idx="64">
                  <c:v>65.542000000000002</c:v>
                </c:pt>
                <c:pt idx="65">
                  <c:v>65.542000000000002</c:v>
                </c:pt>
                <c:pt idx="66">
                  <c:v>65.542000000000002</c:v>
                </c:pt>
                <c:pt idx="67">
                  <c:v>65.542000000000002</c:v>
                </c:pt>
                <c:pt idx="68">
                  <c:v>65.542000000000002</c:v>
                </c:pt>
                <c:pt idx="69">
                  <c:v>65.542000000000002</c:v>
                </c:pt>
                <c:pt idx="70">
                  <c:v>65.542000000000002</c:v>
                </c:pt>
                <c:pt idx="71">
                  <c:v>65.542000000000002</c:v>
                </c:pt>
                <c:pt idx="72">
                  <c:v>65.542000000000002</c:v>
                </c:pt>
                <c:pt idx="73">
                  <c:v>65.542000000000002</c:v>
                </c:pt>
                <c:pt idx="74">
                  <c:v>65.542000000000002</c:v>
                </c:pt>
                <c:pt idx="75">
                  <c:v>65.542000000000002</c:v>
                </c:pt>
                <c:pt idx="76">
                  <c:v>65.542000000000002</c:v>
                </c:pt>
                <c:pt idx="77">
                  <c:v>65.542000000000002</c:v>
                </c:pt>
                <c:pt idx="78">
                  <c:v>65.542000000000002</c:v>
                </c:pt>
                <c:pt idx="79">
                  <c:v>65.542000000000002</c:v>
                </c:pt>
                <c:pt idx="80">
                  <c:v>65.542000000000002</c:v>
                </c:pt>
                <c:pt idx="81">
                  <c:v>65.542000000000002</c:v>
                </c:pt>
                <c:pt idx="82">
                  <c:v>65.542000000000002</c:v>
                </c:pt>
                <c:pt idx="83">
                  <c:v>65.542000000000002</c:v>
                </c:pt>
                <c:pt idx="84">
                  <c:v>65.542000000000002</c:v>
                </c:pt>
                <c:pt idx="85">
                  <c:v>65.542000000000002</c:v>
                </c:pt>
                <c:pt idx="86">
                  <c:v>65.542000000000002</c:v>
                </c:pt>
                <c:pt idx="87">
                  <c:v>65.542000000000002</c:v>
                </c:pt>
                <c:pt idx="88">
                  <c:v>65.542000000000002</c:v>
                </c:pt>
                <c:pt idx="89">
                  <c:v>65.542000000000002</c:v>
                </c:pt>
                <c:pt idx="90">
                  <c:v>65.542000000000002</c:v>
                </c:pt>
                <c:pt idx="91">
                  <c:v>65.542000000000002</c:v>
                </c:pt>
                <c:pt idx="92">
                  <c:v>65.542000000000002</c:v>
                </c:pt>
                <c:pt idx="93">
                  <c:v>65.542000000000002</c:v>
                </c:pt>
                <c:pt idx="94">
                  <c:v>65.542000000000002</c:v>
                </c:pt>
                <c:pt idx="95">
                  <c:v>65.542000000000002</c:v>
                </c:pt>
                <c:pt idx="96">
                  <c:v>65.542000000000002</c:v>
                </c:pt>
                <c:pt idx="97">
                  <c:v>65.542000000000002</c:v>
                </c:pt>
                <c:pt idx="98">
                  <c:v>65.542000000000002</c:v>
                </c:pt>
                <c:pt idx="99">
                  <c:v>65.542000000000002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B-4505-833A-99189626FFC0}"/>
            </c:ext>
          </c:extLst>
        </c:ser>
        <c:ser>
          <c:idx val="3"/>
          <c:order val="3"/>
          <c:tx>
            <c:strRef>
              <c:f>'100K_OPC_2 Nodes'!$H$1</c:f>
              <c:strCache>
                <c:ptCount val="1"/>
                <c:pt idx="0">
                  <c:v>Serialize LEG 16.1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'100K_OPC_2 Nodes'!$H$2:$H$101</c:f>
              <c:numCache>
                <c:formatCode>0.0</c:formatCode>
                <c:ptCount val="100"/>
                <c:pt idx="0">
                  <c:v>20.396000000000001</c:v>
                </c:pt>
                <c:pt idx="1">
                  <c:v>17.792000000000002</c:v>
                </c:pt>
                <c:pt idx="2">
                  <c:v>14.717000000000001</c:v>
                </c:pt>
                <c:pt idx="3">
                  <c:v>14.847</c:v>
                </c:pt>
                <c:pt idx="4">
                  <c:v>14.898</c:v>
                </c:pt>
                <c:pt idx="5">
                  <c:v>14.868</c:v>
                </c:pt>
                <c:pt idx="6">
                  <c:v>16.134</c:v>
                </c:pt>
                <c:pt idx="7">
                  <c:v>14.88</c:v>
                </c:pt>
                <c:pt idx="8">
                  <c:v>14.906000000000001</c:v>
                </c:pt>
                <c:pt idx="9">
                  <c:v>15.031000000000001</c:v>
                </c:pt>
                <c:pt idx="10">
                  <c:v>15.201000000000001</c:v>
                </c:pt>
                <c:pt idx="11">
                  <c:v>14.742000000000001</c:v>
                </c:pt>
                <c:pt idx="12">
                  <c:v>15.007999999999999</c:v>
                </c:pt>
                <c:pt idx="13">
                  <c:v>14.864000000000001</c:v>
                </c:pt>
                <c:pt idx="14">
                  <c:v>15.01</c:v>
                </c:pt>
                <c:pt idx="15">
                  <c:v>14.766</c:v>
                </c:pt>
                <c:pt idx="16">
                  <c:v>14.829000000000001</c:v>
                </c:pt>
                <c:pt idx="17">
                  <c:v>15.087999999999999</c:v>
                </c:pt>
                <c:pt idx="18">
                  <c:v>14.935</c:v>
                </c:pt>
                <c:pt idx="19">
                  <c:v>14.958</c:v>
                </c:pt>
                <c:pt idx="20">
                  <c:v>16.806999999999999</c:v>
                </c:pt>
                <c:pt idx="21">
                  <c:v>14.741</c:v>
                </c:pt>
                <c:pt idx="22">
                  <c:v>14.962999999999999</c:v>
                </c:pt>
                <c:pt idx="23">
                  <c:v>14.815</c:v>
                </c:pt>
                <c:pt idx="24">
                  <c:v>15.087999999999999</c:v>
                </c:pt>
                <c:pt idx="25">
                  <c:v>14.878</c:v>
                </c:pt>
                <c:pt idx="26">
                  <c:v>14.826000000000001</c:v>
                </c:pt>
                <c:pt idx="27">
                  <c:v>14.858000000000001</c:v>
                </c:pt>
                <c:pt idx="28">
                  <c:v>14.794</c:v>
                </c:pt>
                <c:pt idx="29">
                  <c:v>14.711</c:v>
                </c:pt>
                <c:pt idx="30">
                  <c:v>14.824</c:v>
                </c:pt>
                <c:pt idx="31">
                  <c:v>15.114000000000001</c:v>
                </c:pt>
                <c:pt idx="32">
                  <c:v>14.833</c:v>
                </c:pt>
                <c:pt idx="33">
                  <c:v>15.009</c:v>
                </c:pt>
                <c:pt idx="34">
                  <c:v>14.808999999999999</c:v>
                </c:pt>
                <c:pt idx="35">
                  <c:v>14.964</c:v>
                </c:pt>
                <c:pt idx="36">
                  <c:v>15.643000000000001</c:v>
                </c:pt>
                <c:pt idx="37">
                  <c:v>14.881</c:v>
                </c:pt>
                <c:pt idx="38">
                  <c:v>14.724</c:v>
                </c:pt>
                <c:pt idx="39">
                  <c:v>14.913</c:v>
                </c:pt>
                <c:pt idx="40">
                  <c:v>14.996</c:v>
                </c:pt>
                <c:pt idx="41">
                  <c:v>15.016999999999999</c:v>
                </c:pt>
                <c:pt idx="42">
                  <c:v>15.206</c:v>
                </c:pt>
                <c:pt idx="43">
                  <c:v>14.756</c:v>
                </c:pt>
                <c:pt idx="44">
                  <c:v>14.573</c:v>
                </c:pt>
                <c:pt idx="45">
                  <c:v>15.000999999999999</c:v>
                </c:pt>
                <c:pt idx="46">
                  <c:v>14.766999999999999</c:v>
                </c:pt>
                <c:pt idx="47">
                  <c:v>14.842000000000001</c:v>
                </c:pt>
                <c:pt idx="48">
                  <c:v>15.08</c:v>
                </c:pt>
                <c:pt idx="49">
                  <c:v>19.010000000000002</c:v>
                </c:pt>
                <c:pt idx="50">
                  <c:v>14.954000000000001</c:v>
                </c:pt>
                <c:pt idx="51">
                  <c:v>16.882000000000001</c:v>
                </c:pt>
                <c:pt idx="52">
                  <c:v>16.989000000000001</c:v>
                </c:pt>
                <c:pt idx="53">
                  <c:v>16.948</c:v>
                </c:pt>
                <c:pt idx="54">
                  <c:v>16.879000000000001</c:v>
                </c:pt>
                <c:pt idx="55">
                  <c:v>17.887</c:v>
                </c:pt>
                <c:pt idx="56">
                  <c:v>17.07</c:v>
                </c:pt>
                <c:pt idx="57">
                  <c:v>17.001000000000001</c:v>
                </c:pt>
                <c:pt idx="58">
                  <c:v>16.966999999999999</c:v>
                </c:pt>
                <c:pt idx="59">
                  <c:v>16.696999999999999</c:v>
                </c:pt>
                <c:pt idx="60">
                  <c:v>16.908999999999999</c:v>
                </c:pt>
                <c:pt idx="61">
                  <c:v>16.916</c:v>
                </c:pt>
                <c:pt idx="62">
                  <c:v>17.032</c:v>
                </c:pt>
                <c:pt idx="63">
                  <c:v>17.064</c:v>
                </c:pt>
                <c:pt idx="64">
                  <c:v>16.896999999999998</c:v>
                </c:pt>
                <c:pt idx="65">
                  <c:v>17.067</c:v>
                </c:pt>
                <c:pt idx="66">
                  <c:v>16.943000000000001</c:v>
                </c:pt>
                <c:pt idx="67">
                  <c:v>16.631</c:v>
                </c:pt>
                <c:pt idx="68">
                  <c:v>16.988</c:v>
                </c:pt>
                <c:pt idx="69">
                  <c:v>16.905999999999999</c:v>
                </c:pt>
                <c:pt idx="70">
                  <c:v>16.952000000000002</c:v>
                </c:pt>
                <c:pt idx="71">
                  <c:v>16.885999999999999</c:v>
                </c:pt>
                <c:pt idx="72">
                  <c:v>16.783999999999999</c:v>
                </c:pt>
                <c:pt idx="73">
                  <c:v>16.745999999999999</c:v>
                </c:pt>
                <c:pt idx="74">
                  <c:v>17.13</c:v>
                </c:pt>
                <c:pt idx="75">
                  <c:v>16.82</c:v>
                </c:pt>
                <c:pt idx="76">
                  <c:v>16.939</c:v>
                </c:pt>
                <c:pt idx="77">
                  <c:v>16.800999999999998</c:v>
                </c:pt>
                <c:pt idx="78">
                  <c:v>17.946999999999999</c:v>
                </c:pt>
                <c:pt idx="79">
                  <c:v>16.739000000000001</c:v>
                </c:pt>
                <c:pt idx="80">
                  <c:v>16.847000000000001</c:v>
                </c:pt>
                <c:pt idx="81">
                  <c:v>17.079000000000001</c:v>
                </c:pt>
                <c:pt idx="82">
                  <c:v>16.888999999999999</c:v>
                </c:pt>
                <c:pt idx="83">
                  <c:v>16.954000000000001</c:v>
                </c:pt>
                <c:pt idx="84">
                  <c:v>17.061</c:v>
                </c:pt>
                <c:pt idx="85">
                  <c:v>17.024999999999999</c:v>
                </c:pt>
                <c:pt idx="86">
                  <c:v>18.760999999999999</c:v>
                </c:pt>
                <c:pt idx="87">
                  <c:v>16.984000000000002</c:v>
                </c:pt>
                <c:pt idx="88">
                  <c:v>16.876000000000001</c:v>
                </c:pt>
                <c:pt idx="89">
                  <c:v>16.593</c:v>
                </c:pt>
                <c:pt idx="90">
                  <c:v>17.905000000000001</c:v>
                </c:pt>
                <c:pt idx="91">
                  <c:v>16.783999999999999</c:v>
                </c:pt>
                <c:pt idx="92">
                  <c:v>16.917000000000002</c:v>
                </c:pt>
                <c:pt idx="93">
                  <c:v>16.98</c:v>
                </c:pt>
                <c:pt idx="94">
                  <c:v>16.975999999999999</c:v>
                </c:pt>
                <c:pt idx="95">
                  <c:v>17.148</c:v>
                </c:pt>
                <c:pt idx="96">
                  <c:v>16.8</c:v>
                </c:pt>
                <c:pt idx="97">
                  <c:v>17.02</c:v>
                </c:pt>
                <c:pt idx="98">
                  <c:v>16.783000000000001</c:v>
                </c:pt>
                <c:pt idx="99">
                  <c:v>16.779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B-4505-833A-99189626FFC0}"/>
            </c:ext>
          </c:extLst>
        </c:ser>
        <c:ser>
          <c:idx val="4"/>
          <c:order val="4"/>
          <c:tx>
            <c:strRef>
              <c:f>'100K_OPC_2 Nodes'!$I$1</c:f>
              <c:strCache>
                <c:ptCount val="1"/>
                <c:pt idx="0">
                  <c:v>Deserialize LEG 41.8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'100K_OPC_2 Nodes'!$I$2:$I$101</c:f>
              <c:numCache>
                <c:formatCode>0.0</c:formatCode>
                <c:ptCount val="100"/>
                <c:pt idx="0">
                  <c:v>45.146000000000001</c:v>
                </c:pt>
                <c:pt idx="1">
                  <c:v>42.76</c:v>
                </c:pt>
                <c:pt idx="2">
                  <c:v>41.860999999999997</c:v>
                </c:pt>
                <c:pt idx="3">
                  <c:v>41.222999999999999</c:v>
                </c:pt>
                <c:pt idx="4">
                  <c:v>41.698999999999998</c:v>
                </c:pt>
                <c:pt idx="5">
                  <c:v>41.726999999999997</c:v>
                </c:pt>
                <c:pt idx="6">
                  <c:v>41.457000000000001</c:v>
                </c:pt>
                <c:pt idx="7">
                  <c:v>41.408999999999999</c:v>
                </c:pt>
                <c:pt idx="8">
                  <c:v>41.502000000000002</c:v>
                </c:pt>
                <c:pt idx="9">
                  <c:v>41.793999999999997</c:v>
                </c:pt>
                <c:pt idx="10">
                  <c:v>41.588000000000001</c:v>
                </c:pt>
                <c:pt idx="11">
                  <c:v>41.506</c:v>
                </c:pt>
                <c:pt idx="12">
                  <c:v>41.368000000000002</c:v>
                </c:pt>
                <c:pt idx="13">
                  <c:v>41.832999999999998</c:v>
                </c:pt>
                <c:pt idx="14">
                  <c:v>41.338999999999999</c:v>
                </c:pt>
                <c:pt idx="15">
                  <c:v>41.536000000000001</c:v>
                </c:pt>
                <c:pt idx="16">
                  <c:v>41.651000000000003</c:v>
                </c:pt>
                <c:pt idx="17">
                  <c:v>41.381999999999998</c:v>
                </c:pt>
                <c:pt idx="18">
                  <c:v>41.634</c:v>
                </c:pt>
                <c:pt idx="19">
                  <c:v>41.707000000000001</c:v>
                </c:pt>
                <c:pt idx="20">
                  <c:v>41.673999999999999</c:v>
                </c:pt>
                <c:pt idx="21">
                  <c:v>41.534999999999997</c:v>
                </c:pt>
                <c:pt idx="22">
                  <c:v>41.506999999999998</c:v>
                </c:pt>
                <c:pt idx="23">
                  <c:v>41.473999999999997</c:v>
                </c:pt>
                <c:pt idx="24">
                  <c:v>41.292000000000002</c:v>
                </c:pt>
                <c:pt idx="25">
                  <c:v>41.591000000000001</c:v>
                </c:pt>
                <c:pt idx="26">
                  <c:v>41.905000000000001</c:v>
                </c:pt>
                <c:pt idx="27">
                  <c:v>41.658000000000001</c:v>
                </c:pt>
                <c:pt idx="28">
                  <c:v>41.825000000000003</c:v>
                </c:pt>
                <c:pt idx="29">
                  <c:v>41.658999999999999</c:v>
                </c:pt>
                <c:pt idx="30">
                  <c:v>42.664999999999999</c:v>
                </c:pt>
                <c:pt idx="31">
                  <c:v>41.963999999999999</c:v>
                </c:pt>
                <c:pt idx="32">
                  <c:v>41.162999999999997</c:v>
                </c:pt>
                <c:pt idx="33">
                  <c:v>41.595999999999997</c:v>
                </c:pt>
                <c:pt idx="34">
                  <c:v>41.786000000000001</c:v>
                </c:pt>
                <c:pt idx="35">
                  <c:v>42.548000000000002</c:v>
                </c:pt>
                <c:pt idx="36">
                  <c:v>41.418999999999997</c:v>
                </c:pt>
                <c:pt idx="37">
                  <c:v>41.442999999999998</c:v>
                </c:pt>
                <c:pt idx="38">
                  <c:v>40.951000000000001</c:v>
                </c:pt>
                <c:pt idx="39">
                  <c:v>41.597999999999999</c:v>
                </c:pt>
                <c:pt idx="40">
                  <c:v>41.210999999999999</c:v>
                </c:pt>
                <c:pt idx="41">
                  <c:v>44.152999999999999</c:v>
                </c:pt>
                <c:pt idx="42">
                  <c:v>41.616999999999997</c:v>
                </c:pt>
                <c:pt idx="43">
                  <c:v>41.65</c:v>
                </c:pt>
                <c:pt idx="44">
                  <c:v>42.18</c:v>
                </c:pt>
                <c:pt idx="45">
                  <c:v>41.82</c:v>
                </c:pt>
                <c:pt idx="46">
                  <c:v>41.237000000000002</c:v>
                </c:pt>
                <c:pt idx="47">
                  <c:v>42.462000000000003</c:v>
                </c:pt>
                <c:pt idx="48">
                  <c:v>41.595999999999997</c:v>
                </c:pt>
                <c:pt idx="49">
                  <c:v>41.628999999999998</c:v>
                </c:pt>
                <c:pt idx="50">
                  <c:v>41.674999999999997</c:v>
                </c:pt>
                <c:pt idx="51">
                  <c:v>41.514000000000003</c:v>
                </c:pt>
                <c:pt idx="52">
                  <c:v>41.622999999999998</c:v>
                </c:pt>
                <c:pt idx="53">
                  <c:v>41.436</c:v>
                </c:pt>
                <c:pt idx="54">
                  <c:v>41.829000000000001</c:v>
                </c:pt>
                <c:pt idx="55">
                  <c:v>41.793999999999997</c:v>
                </c:pt>
                <c:pt idx="56">
                  <c:v>41.875</c:v>
                </c:pt>
                <c:pt idx="57">
                  <c:v>41.646999999999998</c:v>
                </c:pt>
                <c:pt idx="58">
                  <c:v>41.926000000000002</c:v>
                </c:pt>
                <c:pt idx="59">
                  <c:v>41.357999999999997</c:v>
                </c:pt>
                <c:pt idx="60">
                  <c:v>41.631</c:v>
                </c:pt>
                <c:pt idx="61">
                  <c:v>42.854999999999997</c:v>
                </c:pt>
                <c:pt idx="62">
                  <c:v>41.69</c:v>
                </c:pt>
                <c:pt idx="63">
                  <c:v>41.712000000000003</c:v>
                </c:pt>
                <c:pt idx="64">
                  <c:v>43.991999999999997</c:v>
                </c:pt>
                <c:pt idx="65">
                  <c:v>41.798999999999999</c:v>
                </c:pt>
                <c:pt idx="66">
                  <c:v>41.345999999999997</c:v>
                </c:pt>
                <c:pt idx="67">
                  <c:v>41.28</c:v>
                </c:pt>
                <c:pt idx="68">
                  <c:v>42.732999999999997</c:v>
                </c:pt>
                <c:pt idx="69">
                  <c:v>41.506</c:v>
                </c:pt>
                <c:pt idx="70">
                  <c:v>42.506999999999998</c:v>
                </c:pt>
                <c:pt idx="71">
                  <c:v>41.347000000000001</c:v>
                </c:pt>
                <c:pt idx="72">
                  <c:v>41.728999999999999</c:v>
                </c:pt>
                <c:pt idx="73">
                  <c:v>41.606999999999999</c:v>
                </c:pt>
                <c:pt idx="74">
                  <c:v>41.947000000000003</c:v>
                </c:pt>
                <c:pt idx="75">
                  <c:v>41.527999999999999</c:v>
                </c:pt>
                <c:pt idx="76">
                  <c:v>41.621000000000002</c:v>
                </c:pt>
                <c:pt idx="77">
                  <c:v>41.709000000000003</c:v>
                </c:pt>
                <c:pt idx="78">
                  <c:v>41.176000000000002</c:v>
                </c:pt>
                <c:pt idx="79">
                  <c:v>41.668999999999997</c:v>
                </c:pt>
                <c:pt idx="80">
                  <c:v>41.607999999999997</c:v>
                </c:pt>
                <c:pt idx="81">
                  <c:v>41.536000000000001</c:v>
                </c:pt>
                <c:pt idx="82">
                  <c:v>41.389000000000003</c:v>
                </c:pt>
                <c:pt idx="83">
                  <c:v>41.786999999999999</c:v>
                </c:pt>
                <c:pt idx="84">
                  <c:v>41.715000000000003</c:v>
                </c:pt>
                <c:pt idx="85">
                  <c:v>41.649000000000001</c:v>
                </c:pt>
                <c:pt idx="86">
                  <c:v>41.527000000000001</c:v>
                </c:pt>
                <c:pt idx="87">
                  <c:v>41.325000000000003</c:v>
                </c:pt>
                <c:pt idx="88">
                  <c:v>41.890999999999998</c:v>
                </c:pt>
                <c:pt idx="89">
                  <c:v>42.99</c:v>
                </c:pt>
                <c:pt idx="90">
                  <c:v>41.738999999999997</c:v>
                </c:pt>
                <c:pt idx="91">
                  <c:v>41.688000000000002</c:v>
                </c:pt>
                <c:pt idx="92">
                  <c:v>41.621000000000002</c:v>
                </c:pt>
                <c:pt idx="93">
                  <c:v>41.475999999999999</c:v>
                </c:pt>
                <c:pt idx="94">
                  <c:v>41.564999999999998</c:v>
                </c:pt>
                <c:pt idx="95">
                  <c:v>41.790999999999997</c:v>
                </c:pt>
                <c:pt idx="96">
                  <c:v>41.570999999999998</c:v>
                </c:pt>
                <c:pt idx="97">
                  <c:v>41.396000000000001</c:v>
                </c:pt>
                <c:pt idx="98">
                  <c:v>41.603000000000002</c:v>
                </c:pt>
                <c:pt idx="99">
                  <c:v>43.360999999999997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6B-4505-833A-99189626FFC0}"/>
            </c:ext>
          </c:extLst>
        </c:ser>
        <c:ser>
          <c:idx val="5"/>
          <c:order val="5"/>
          <c:tx>
            <c:strRef>
              <c:f>'100K_OPC_2 Nodes'!$J$1</c:f>
              <c:strCache>
                <c:ptCount val="1"/>
                <c:pt idx="0">
                  <c:v>Serialize Eng 7.5 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'100K_OPC_2 Nodes'!$J$2:$J$101</c:f>
              <c:numCache>
                <c:formatCode>0.0</c:formatCode>
                <c:ptCount val="100"/>
                <c:pt idx="0">
                  <c:v>9.8369999999999997</c:v>
                </c:pt>
                <c:pt idx="1">
                  <c:v>9.4239999999999995</c:v>
                </c:pt>
                <c:pt idx="2">
                  <c:v>7.3630000000000004</c:v>
                </c:pt>
                <c:pt idx="3">
                  <c:v>7.391</c:v>
                </c:pt>
                <c:pt idx="4">
                  <c:v>7.2510000000000003</c:v>
                </c:pt>
                <c:pt idx="5">
                  <c:v>7.43</c:v>
                </c:pt>
                <c:pt idx="6">
                  <c:v>8.3149999999999995</c:v>
                </c:pt>
                <c:pt idx="7">
                  <c:v>7.4720000000000004</c:v>
                </c:pt>
                <c:pt idx="8">
                  <c:v>7.3659999999999997</c:v>
                </c:pt>
                <c:pt idx="9">
                  <c:v>7.343</c:v>
                </c:pt>
                <c:pt idx="10">
                  <c:v>7.3869999999999996</c:v>
                </c:pt>
                <c:pt idx="11">
                  <c:v>7.2839999999999998</c:v>
                </c:pt>
                <c:pt idx="12">
                  <c:v>7.3470000000000004</c:v>
                </c:pt>
                <c:pt idx="13">
                  <c:v>7.4240000000000004</c:v>
                </c:pt>
                <c:pt idx="14">
                  <c:v>7.3689999999999998</c:v>
                </c:pt>
                <c:pt idx="15">
                  <c:v>7.3959999999999999</c:v>
                </c:pt>
                <c:pt idx="16">
                  <c:v>7.2949999999999999</c:v>
                </c:pt>
                <c:pt idx="17">
                  <c:v>7.4649999999999999</c:v>
                </c:pt>
                <c:pt idx="18">
                  <c:v>7.4409999999999998</c:v>
                </c:pt>
                <c:pt idx="19">
                  <c:v>7.4509999999999996</c:v>
                </c:pt>
                <c:pt idx="20">
                  <c:v>7.431</c:v>
                </c:pt>
                <c:pt idx="21">
                  <c:v>7.3209999999999997</c:v>
                </c:pt>
                <c:pt idx="22">
                  <c:v>7.4320000000000004</c:v>
                </c:pt>
                <c:pt idx="23">
                  <c:v>7.3979999999999997</c:v>
                </c:pt>
                <c:pt idx="24">
                  <c:v>7.4189999999999996</c:v>
                </c:pt>
                <c:pt idx="25">
                  <c:v>7.4080000000000004</c:v>
                </c:pt>
                <c:pt idx="26">
                  <c:v>7.28</c:v>
                </c:pt>
                <c:pt idx="27">
                  <c:v>7.3940000000000001</c:v>
                </c:pt>
                <c:pt idx="28">
                  <c:v>7.4269999999999996</c:v>
                </c:pt>
                <c:pt idx="29">
                  <c:v>7.3609999999999998</c:v>
                </c:pt>
                <c:pt idx="30">
                  <c:v>7.4269999999999996</c:v>
                </c:pt>
                <c:pt idx="31">
                  <c:v>7.46</c:v>
                </c:pt>
                <c:pt idx="32">
                  <c:v>7.3319999999999999</c:v>
                </c:pt>
                <c:pt idx="33">
                  <c:v>7.3739999999999997</c:v>
                </c:pt>
                <c:pt idx="34">
                  <c:v>7.4249999999999998</c:v>
                </c:pt>
                <c:pt idx="35">
                  <c:v>7.4189999999999996</c:v>
                </c:pt>
                <c:pt idx="36">
                  <c:v>7.49</c:v>
                </c:pt>
                <c:pt idx="37">
                  <c:v>7.4029999999999996</c:v>
                </c:pt>
                <c:pt idx="38">
                  <c:v>7.3380000000000001</c:v>
                </c:pt>
                <c:pt idx="39">
                  <c:v>7.3959999999999999</c:v>
                </c:pt>
                <c:pt idx="40">
                  <c:v>7.3929999999999998</c:v>
                </c:pt>
                <c:pt idx="41">
                  <c:v>7.3959999999999999</c:v>
                </c:pt>
                <c:pt idx="42">
                  <c:v>7.4589999999999996</c:v>
                </c:pt>
                <c:pt idx="43">
                  <c:v>7.4089999999999998</c:v>
                </c:pt>
                <c:pt idx="44">
                  <c:v>7.3220000000000001</c:v>
                </c:pt>
                <c:pt idx="45">
                  <c:v>7.2309999999999999</c:v>
                </c:pt>
                <c:pt idx="46">
                  <c:v>7.4390000000000001</c:v>
                </c:pt>
                <c:pt idx="47">
                  <c:v>7.4619999999999997</c:v>
                </c:pt>
                <c:pt idx="48">
                  <c:v>7.4130000000000003</c:v>
                </c:pt>
                <c:pt idx="49">
                  <c:v>8.2759999999999998</c:v>
                </c:pt>
                <c:pt idx="50">
                  <c:v>7.4050000000000002</c:v>
                </c:pt>
                <c:pt idx="51">
                  <c:v>7.3680000000000003</c:v>
                </c:pt>
                <c:pt idx="52">
                  <c:v>7.5250000000000004</c:v>
                </c:pt>
                <c:pt idx="53">
                  <c:v>7.4539999999999997</c:v>
                </c:pt>
                <c:pt idx="54">
                  <c:v>7.3929999999999998</c:v>
                </c:pt>
                <c:pt idx="55">
                  <c:v>7.4889999999999999</c:v>
                </c:pt>
                <c:pt idx="56">
                  <c:v>7.4379999999999997</c:v>
                </c:pt>
                <c:pt idx="57">
                  <c:v>7.3129999999999997</c:v>
                </c:pt>
                <c:pt idx="58">
                  <c:v>7.3650000000000002</c:v>
                </c:pt>
                <c:pt idx="59">
                  <c:v>7.3310000000000004</c:v>
                </c:pt>
                <c:pt idx="60">
                  <c:v>7.3170000000000002</c:v>
                </c:pt>
                <c:pt idx="61">
                  <c:v>7.226</c:v>
                </c:pt>
                <c:pt idx="62">
                  <c:v>7.3979999999999997</c:v>
                </c:pt>
                <c:pt idx="63">
                  <c:v>7.718</c:v>
                </c:pt>
                <c:pt idx="64">
                  <c:v>7.3940000000000001</c:v>
                </c:pt>
                <c:pt idx="65">
                  <c:v>7.4420000000000002</c:v>
                </c:pt>
                <c:pt idx="66">
                  <c:v>7.4340000000000002</c:v>
                </c:pt>
                <c:pt idx="67">
                  <c:v>7.375</c:v>
                </c:pt>
                <c:pt idx="68">
                  <c:v>7.306</c:v>
                </c:pt>
                <c:pt idx="69">
                  <c:v>7.399</c:v>
                </c:pt>
                <c:pt idx="70">
                  <c:v>7.4420000000000002</c:v>
                </c:pt>
                <c:pt idx="71">
                  <c:v>7.4649999999999999</c:v>
                </c:pt>
                <c:pt idx="72">
                  <c:v>7.2409999999999997</c:v>
                </c:pt>
                <c:pt idx="73">
                  <c:v>7.3179999999999996</c:v>
                </c:pt>
                <c:pt idx="74">
                  <c:v>7.4260000000000002</c:v>
                </c:pt>
                <c:pt idx="75">
                  <c:v>7.3650000000000002</c:v>
                </c:pt>
                <c:pt idx="76">
                  <c:v>7.359</c:v>
                </c:pt>
                <c:pt idx="77">
                  <c:v>7.4729999999999999</c:v>
                </c:pt>
                <c:pt idx="78">
                  <c:v>8.0549999999999997</c:v>
                </c:pt>
                <c:pt idx="79">
                  <c:v>7.29</c:v>
                </c:pt>
                <c:pt idx="80">
                  <c:v>7.4550000000000001</c:v>
                </c:pt>
                <c:pt idx="81">
                  <c:v>7.4059999999999997</c:v>
                </c:pt>
                <c:pt idx="82">
                  <c:v>7.4530000000000003</c:v>
                </c:pt>
                <c:pt idx="83">
                  <c:v>7.2469999999999999</c:v>
                </c:pt>
                <c:pt idx="84">
                  <c:v>7.407</c:v>
                </c:pt>
                <c:pt idx="85">
                  <c:v>7.4909999999999997</c:v>
                </c:pt>
                <c:pt idx="86">
                  <c:v>9.1539999999999999</c:v>
                </c:pt>
                <c:pt idx="87">
                  <c:v>7.4690000000000003</c:v>
                </c:pt>
                <c:pt idx="88">
                  <c:v>7.282</c:v>
                </c:pt>
                <c:pt idx="89">
                  <c:v>7.444</c:v>
                </c:pt>
                <c:pt idx="90">
                  <c:v>7.407</c:v>
                </c:pt>
                <c:pt idx="91">
                  <c:v>7.3609999999999998</c:v>
                </c:pt>
                <c:pt idx="92">
                  <c:v>7.423</c:v>
                </c:pt>
                <c:pt idx="93">
                  <c:v>7.4039999999999999</c:v>
                </c:pt>
                <c:pt idx="94">
                  <c:v>7.4240000000000004</c:v>
                </c:pt>
                <c:pt idx="95">
                  <c:v>7.3929999999999998</c:v>
                </c:pt>
                <c:pt idx="96">
                  <c:v>7.3760000000000003</c:v>
                </c:pt>
                <c:pt idx="97">
                  <c:v>7.43</c:v>
                </c:pt>
                <c:pt idx="98">
                  <c:v>7.3929999999999998</c:v>
                </c:pt>
                <c:pt idx="99">
                  <c:v>7.3760000000000003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6B-4505-833A-99189626FFC0}"/>
            </c:ext>
          </c:extLst>
        </c:ser>
        <c:ser>
          <c:idx val="6"/>
          <c:order val="6"/>
          <c:tx>
            <c:strRef>
              <c:f>'100K_OPC_2 Nodes'!$K$1</c:f>
              <c:strCache>
                <c:ptCount val="1"/>
                <c:pt idx="0">
                  <c:v>Deserialize Eng 21.5 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'100K_OPC_2 Nodes'!$K$2:$K$101</c:f>
              <c:numCache>
                <c:formatCode>0.0</c:formatCode>
                <c:ptCount val="100"/>
                <c:pt idx="0">
                  <c:v>23.204999999999998</c:v>
                </c:pt>
                <c:pt idx="1">
                  <c:v>21.138999999999999</c:v>
                </c:pt>
                <c:pt idx="2">
                  <c:v>21.577999999999999</c:v>
                </c:pt>
                <c:pt idx="3">
                  <c:v>21.138999999999999</c:v>
                </c:pt>
                <c:pt idx="4">
                  <c:v>21.472000000000001</c:v>
                </c:pt>
                <c:pt idx="5">
                  <c:v>21.423999999999999</c:v>
                </c:pt>
                <c:pt idx="6">
                  <c:v>21.379000000000001</c:v>
                </c:pt>
                <c:pt idx="7">
                  <c:v>21.135999999999999</c:v>
                </c:pt>
                <c:pt idx="8">
                  <c:v>21.364000000000001</c:v>
                </c:pt>
                <c:pt idx="9">
                  <c:v>21.5</c:v>
                </c:pt>
                <c:pt idx="10">
                  <c:v>21.38</c:v>
                </c:pt>
                <c:pt idx="11">
                  <c:v>21.454999999999998</c:v>
                </c:pt>
                <c:pt idx="12">
                  <c:v>21.396000000000001</c:v>
                </c:pt>
                <c:pt idx="13">
                  <c:v>21.696999999999999</c:v>
                </c:pt>
                <c:pt idx="14">
                  <c:v>21.308</c:v>
                </c:pt>
                <c:pt idx="15">
                  <c:v>21.347999999999999</c:v>
                </c:pt>
                <c:pt idx="16">
                  <c:v>21.457000000000001</c:v>
                </c:pt>
                <c:pt idx="17">
                  <c:v>21.439</c:v>
                </c:pt>
                <c:pt idx="18">
                  <c:v>21.443000000000001</c:v>
                </c:pt>
                <c:pt idx="19">
                  <c:v>21.497</c:v>
                </c:pt>
                <c:pt idx="20">
                  <c:v>21.507999999999999</c:v>
                </c:pt>
                <c:pt idx="21">
                  <c:v>21.388999999999999</c:v>
                </c:pt>
                <c:pt idx="22">
                  <c:v>21.422999999999998</c:v>
                </c:pt>
                <c:pt idx="23">
                  <c:v>21.327000000000002</c:v>
                </c:pt>
                <c:pt idx="24">
                  <c:v>21.036000000000001</c:v>
                </c:pt>
                <c:pt idx="25">
                  <c:v>21.439</c:v>
                </c:pt>
                <c:pt idx="26">
                  <c:v>21.715</c:v>
                </c:pt>
                <c:pt idx="27">
                  <c:v>21.472000000000001</c:v>
                </c:pt>
                <c:pt idx="28">
                  <c:v>21.562000000000001</c:v>
                </c:pt>
                <c:pt idx="29">
                  <c:v>21.43</c:v>
                </c:pt>
                <c:pt idx="30">
                  <c:v>22.125</c:v>
                </c:pt>
                <c:pt idx="31">
                  <c:v>21.613</c:v>
                </c:pt>
                <c:pt idx="32">
                  <c:v>21.122</c:v>
                </c:pt>
                <c:pt idx="33">
                  <c:v>21.425999999999998</c:v>
                </c:pt>
                <c:pt idx="34">
                  <c:v>21.434999999999999</c:v>
                </c:pt>
                <c:pt idx="35">
                  <c:v>22.271000000000001</c:v>
                </c:pt>
                <c:pt idx="36">
                  <c:v>21.398</c:v>
                </c:pt>
                <c:pt idx="37">
                  <c:v>21.276</c:v>
                </c:pt>
                <c:pt idx="38">
                  <c:v>20.936</c:v>
                </c:pt>
                <c:pt idx="39">
                  <c:v>21.378</c:v>
                </c:pt>
                <c:pt idx="40">
                  <c:v>21.181999999999999</c:v>
                </c:pt>
                <c:pt idx="41">
                  <c:v>23.847999999999999</c:v>
                </c:pt>
                <c:pt idx="42">
                  <c:v>21.456</c:v>
                </c:pt>
                <c:pt idx="43">
                  <c:v>21.481000000000002</c:v>
                </c:pt>
                <c:pt idx="44">
                  <c:v>21.975000000000001</c:v>
                </c:pt>
                <c:pt idx="45">
                  <c:v>21.625</c:v>
                </c:pt>
                <c:pt idx="46">
                  <c:v>21.253</c:v>
                </c:pt>
                <c:pt idx="47">
                  <c:v>22.291</c:v>
                </c:pt>
                <c:pt idx="48">
                  <c:v>21.436</c:v>
                </c:pt>
                <c:pt idx="49">
                  <c:v>21.405000000000001</c:v>
                </c:pt>
                <c:pt idx="50">
                  <c:v>21.484999999999999</c:v>
                </c:pt>
                <c:pt idx="51">
                  <c:v>21.428999999999998</c:v>
                </c:pt>
                <c:pt idx="52">
                  <c:v>21.381</c:v>
                </c:pt>
                <c:pt idx="53">
                  <c:v>21.149000000000001</c:v>
                </c:pt>
                <c:pt idx="54">
                  <c:v>21.681999999999999</c:v>
                </c:pt>
                <c:pt idx="55">
                  <c:v>21.582000000000001</c:v>
                </c:pt>
                <c:pt idx="56">
                  <c:v>21.498999999999999</c:v>
                </c:pt>
                <c:pt idx="57">
                  <c:v>21.303999999999998</c:v>
                </c:pt>
                <c:pt idx="58">
                  <c:v>21.556999999999999</c:v>
                </c:pt>
                <c:pt idx="59">
                  <c:v>21.135000000000002</c:v>
                </c:pt>
                <c:pt idx="60">
                  <c:v>21.468</c:v>
                </c:pt>
                <c:pt idx="61">
                  <c:v>22.376000000000001</c:v>
                </c:pt>
                <c:pt idx="62">
                  <c:v>21.494</c:v>
                </c:pt>
                <c:pt idx="63">
                  <c:v>21.651</c:v>
                </c:pt>
                <c:pt idx="64">
                  <c:v>23.257999999999999</c:v>
                </c:pt>
                <c:pt idx="65">
                  <c:v>21.422999999999998</c:v>
                </c:pt>
                <c:pt idx="66">
                  <c:v>21.254999999999999</c:v>
                </c:pt>
                <c:pt idx="67">
                  <c:v>21.172999999999998</c:v>
                </c:pt>
                <c:pt idx="68">
                  <c:v>22.602</c:v>
                </c:pt>
                <c:pt idx="69">
                  <c:v>21.370999999999999</c:v>
                </c:pt>
                <c:pt idx="70">
                  <c:v>22.172999999999998</c:v>
                </c:pt>
                <c:pt idx="71">
                  <c:v>21.341999999999999</c:v>
                </c:pt>
                <c:pt idx="72">
                  <c:v>21.600999999999999</c:v>
                </c:pt>
                <c:pt idx="73">
                  <c:v>21.36</c:v>
                </c:pt>
                <c:pt idx="74">
                  <c:v>21.645</c:v>
                </c:pt>
                <c:pt idx="75">
                  <c:v>21.327000000000002</c:v>
                </c:pt>
                <c:pt idx="76">
                  <c:v>21.463999999999999</c:v>
                </c:pt>
                <c:pt idx="77">
                  <c:v>21.483000000000001</c:v>
                </c:pt>
                <c:pt idx="78">
                  <c:v>21.027000000000001</c:v>
                </c:pt>
                <c:pt idx="79">
                  <c:v>21.495999999999999</c:v>
                </c:pt>
                <c:pt idx="80">
                  <c:v>21.431000000000001</c:v>
                </c:pt>
                <c:pt idx="81">
                  <c:v>21.425999999999998</c:v>
                </c:pt>
                <c:pt idx="82">
                  <c:v>21.419</c:v>
                </c:pt>
                <c:pt idx="83">
                  <c:v>21.664000000000001</c:v>
                </c:pt>
                <c:pt idx="84">
                  <c:v>21.512</c:v>
                </c:pt>
                <c:pt idx="85">
                  <c:v>21.483000000000001</c:v>
                </c:pt>
                <c:pt idx="86">
                  <c:v>21.488</c:v>
                </c:pt>
                <c:pt idx="87">
                  <c:v>21.204999999999998</c:v>
                </c:pt>
                <c:pt idx="88">
                  <c:v>21.712</c:v>
                </c:pt>
                <c:pt idx="89">
                  <c:v>22.792999999999999</c:v>
                </c:pt>
                <c:pt idx="90">
                  <c:v>21.510999999999999</c:v>
                </c:pt>
                <c:pt idx="91">
                  <c:v>21.515999999999998</c:v>
                </c:pt>
                <c:pt idx="92">
                  <c:v>21.597000000000001</c:v>
                </c:pt>
                <c:pt idx="93">
                  <c:v>21.420999999999999</c:v>
                </c:pt>
                <c:pt idx="94">
                  <c:v>21.268999999999998</c:v>
                </c:pt>
                <c:pt idx="95">
                  <c:v>21.414000000000001</c:v>
                </c:pt>
                <c:pt idx="96">
                  <c:v>21.433</c:v>
                </c:pt>
                <c:pt idx="97">
                  <c:v>21.396999999999998</c:v>
                </c:pt>
                <c:pt idx="98">
                  <c:v>21.425000000000001</c:v>
                </c:pt>
                <c:pt idx="99">
                  <c:v>21.433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6B-4505-833A-99189626FFC0}"/>
            </c:ext>
          </c:extLst>
        </c:ser>
        <c:ser>
          <c:idx val="7"/>
          <c:order val="7"/>
          <c:tx>
            <c:strRef>
              <c:f>'100K_OPC_2 Nodes'!$L$1</c:f>
              <c:strCache>
                <c:ptCount val="1"/>
                <c:pt idx="0">
                  <c:v>Serialize TT 8.6 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'100K_OPC_2 Nodes'!$L$2:$L$101</c:f>
              <c:numCache>
                <c:formatCode>0.0</c:formatCode>
                <c:ptCount val="100"/>
                <c:pt idx="0">
                  <c:v>10.559000000000001</c:v>
                </c:pt>
                <c:pt idx="1">
                  <c:v>8.3680000000000021</c:v>
                </c:pt>
                <c:pt idx="2">
                  <c:v>7.3540000000000001</c:v>
                </c:pt>
                <c:pt idx="3">
                  <c:v>7.4559999999999995</c:v>
                </c:pt>
                <c:pt idx="4">
                  <c:v>7.6469999999999994</c:v>
                </c:pt>
                <c:pt idx="5">
                  <c:v>7.4380000000000006</c:v>
                </c:pt>
                <c:pt idx="6">
                  <c:v>7.8190000000000008</c:v>
                </c:pt>
                <c:pt idx="7">
                  <c:v>7.4080000000000004</c:v>
                </c:pt>
                <c:pt idx="8">
                  <c:v>7.5400000000000009</c:v>
                </c:pt>
                <c:pt idx="9">
                  <c:v>7.6880000000000006</c:v>
                </c:pt>
                <c:pt idx="10">
                  <c:v>7.8140000000000009</c:v>
                </c:pt>
                <c:pt idx="11">
                  <c:v>7.4580000000000011</c:v>
                </c:pt>
                <c:pt idx="12">
                  <c:v>7.6609999999999987</c:v>
                </c:pt>
                <c:pt idx="13">
                  <c:v>7.44</c:v>
                </c:pt>
                <c:pt idx="14">
                  <c:v>7.641</c:v>
                </c:pt>
                <c:pt idx="15">
                  <c:v>7.37</c:v>
                </c:pt>
                <c:pt idx="16">
                  <c:v>7.5340000000000007</c:v>
                </c:pt>
                <c:pt idx="17">
                  <c:v>7.6229999999999993</c:v>
                </c:pt>
                <c:pt idx="18">
                  <c:v>7.4940000000000007</c:v>
                </c:pt>
                <c:pt idx="19">
                  <c:v>7.5070000000000006</c:v>
                </c:pt>
                <c:pt idx="20">
                  <c:v>9.3759999999999977</c:v>
                </c:pt>
                <c:pt idx="21">
                  <c:v>7.42</c:v>
                </c:pt>
                <c:pt idx="22">
                  <c:v>7.5309999999999988</c:v>
                </c:pt>
                <c:pt idx="23">
                  <c:v>7.4169999999999998</c:v>
                </c:pt>
                <c:pt idx="24">
                  <c:v>7.6689999999999996</c:v>
                </c:pt>
                <c:pt idx="25">
                  <c:v>7.47</c:v>
                </c:pt>
                <c:pt idx="26">
                  <c:v>7.5460000000000003</c:v>
                </c:pt>
                <c:pt idx="27">
                  <c:v>7.4640000000000004</c:v>
                </c:pt>
                <c:pt idx="28">
                  <c:v>7.3670000000000009</c:v>
                </c:pt>
                <c:pt idx="29">
                  <c:v>7.3500000000000005</c:v>
                </c:pt>
                <c:pt idx="30">
                  <c:v>7.3970000000000002</c:v>
                </c:pt>
                <c:pt idx="31">
                  <c:v>7.6540000000000008</c:v>
                </c:pt>
                <c:pt idx="32">
                  <c:v>7.5010000000000003</c:v>
                </c:pt>
                <c:pt idx="33">
                  <c:v>7.6350000000000007</c:v>
                </c:pt>
                <c:pt idx="34">
                  <c:v>7.3839999999999995</c:v>
                </c:pt>
                <c:pt idx="35">
                  <c:v>7.5450000000000008</c:v>
                </c:pt>
                <c:pt idx="36">
                  <c:v>8.1530000000000005</c:v>
                </c:pt>
                <c:pt idx="37">
                  <c:v>7.4780000000000006</c:v>
                </c:pt>
                <c:pt idx="38">
                  <c:v>7.3860000000000001</c:v>
                </c:pt>
                <c:pt idx="39">
                  <c:v>7.5170000000000003</c:v>
                </c:pt>
                <c:pt idx="40">
                  <c:v>7.6030000000000006</c:v>
                </c:pt>
                <c:pt idx="41">
                  <c:v>7.6209999999999996</c:v>
                </c:pt>
                <c:pt idx="42">
                  <c:v>7.7469999999999999</c:v>
                </c:pt>
                <c:pt idx="43">
                  <c:v>7.3470000000000004</c:v>
                </c:pt>
                <c:pt idx="44">
                  <c:v>7.2510000000000003</c:v>
                </c:pt>
                <c:pt idx="45">
                  <c:v>7.77</c:v>
                </c:pt>
                <c:pt idx="46">
                  <c:v>7.3279999999999994</c:v>
                </c:pt>
                <c:pt idx="47">
                  <c:v>7.3800000000000008</c:v>
                </c:pt>
                <c:pt idx="48">
                  <c:v>7.6669999999999998</c:v>
                </c:pt>
                <c:pt idx="49">
                  <c:v>10.734000000000002</c:v>
                </c:pt>
                <c:pt idx="50">
                  <c:v>7.5490000000000004</c:v>
                </c:pt>
                <c:pt idx="51">
                  <c:v>9.5140000000000011</c:v>
                </c:pt>
                <c:pt idx="52">
                  <c:v>9.4640000000000004</c:v>
                </c:pt>
                <c:pt idx="53">
                  <c:v>9.4939999999999998</c:v>
                </c:pt>
                <c:pt idx="54">
                  <c:v>9.4860000000000007</c:v>
                </c:pt>
                <c:pt idx="55">
                  <c:v>10.398</c:v>
                </c:pt>
                <c:pt idx="56">
                  <c:v>9.6320000000000014</c:v>
                </c:pt>
                <c:pt idx="57">
                  <c:v>9.6880000000000024</c:v>
                </c:pt>
                <c:pt idx="58">
                  <c:v>9.6019999999999985</c:v>
                </c:pt>
                <c:pt idx="59">
                  <c:v>9.3659999999999997</c:v>
                </c:pt>
                <c:pt idx="60">
                  <c:v>9.5919999999999987</c:v>
                </c:pt>
                <c:pt idx="61">
                  <c:v>9.6900000000000013</c:v>
                </c:pt>
                <c:pt idx="62">
                  <c:v>9.6340000000000003</c:v>
                </c:pt>
                <c:pt idx="63">
                  <c:v>9.3460000000000001</c:v>
                </c:pt>
                <c:pt idx="64">
                  <c:v>9.5029999999999983</c:v>
                </c:pt>
                <c:pt idx="65">
                  <c:v>9.625</c:v>
                </c:pt>
                <c:pt idx="66">
                  <c:v>9.5090000000000003</c:v>
                </c:pt>
                <c:pt idx="67">
                  <c:v>9.2560000000000002</c:v>
                </c:pt>
                <c:pt idx="68">
                  <c:v>9.6819999999999986</c:v>
                </c:pt>
                <c:pt idx="69">
                  <c:v>9.5069999999999979</c:v>
                </c:pt>
                <c:pt idx="70">
                  <c:v>9.5100000000000016</c:v>
                </c:pt>
                <c:pt idx="71">
                  <c:v>9.4209999999999994</c:v>
                </c:pt>
                <c:pt idx="72">
                  <c:v>9.5429999999999993</c:v>
                </c:pt>
                <c:pt idx="73">
                  <c:v>9.427999999999999</c:v>
                </c:pt>
                <c:pt idx="74">
                  <c:v>9.7039999999999988</c:v>
                </c:pt>
                <c:pt idx="75">
                  <c:v>9.4550000000000001</c:v>
                </c:pt>
                <c:pt idx="76">
                  <c:v>9.58</c:v>
                </c:pt>
                <c:pt idx="77">
                  <c:v>9.3279999999999994</c:v>
                </c:pt>
                <c:pt idx="78">
                  <c:v>9.8919999999999995</c:v>
                </c:pt>
                <c:pt idx="79">
                  <c:v>9.4490000000000016</c:v>
                </c:pt>
                <c:pt idx="80">
                  <c:v>9.3920000000000012</c:v>
                </c:pt>
                <c:pt idx="81">
                  <c:v>9.6730000000000018</c:v>
                </c:pt>
                <c:pt idx="82">
                  <c:v>9.4359999999999999</c:v>
                </c:pt>
                <c:pt idx="83">
                  <c:v>9.7070000000000007</c:v>
                </c:pt>
                <c:pt idx="84">
                  <c:v>9.6539999999999999</c:v>
                </c:pt>
                <c:pt idx="85">
                  <c:v>9.5339999999999989</c:v>
                </c:pt>
                <c:pt idx="86">
                  <c:v>9.6069999999999993</c:v>
                </c:pt>
                <c:pt idx="87">
                  <c:v>9.5150000000000006</c:v>
                </c:pt>
                <c:pt idx="88">
                  <c:v>9.5940000000000012</c:v>
                </c:pt>
                <c:pt idx="89">
                  <c:v>9.1490000000000009</c:v>
                </c:pt>
                <c:pt idx="90">
                  <c:v>10.498000000000001</c:v>
                </c:pt>
                <c:pt idx="91">
                  <c:v>9.4229999999999983</c:v>
                </c:pt>
                <c:pt idx="92">
                  <c:v>9.4940000000000015</c:v>
                </c:pt>
                <c:pt idx="93">
                  <c:v>9.5760000000000005</c:v>
                </c:pt>
                <c:pt idx="94">
                  <c:v>9.5519999999999996</c:v>
                </c:pt>
                <c:pt idx="95">
                  <c:v>9.754999999999999</c:v>
                </c:pt>
                <c:pt idx="96">
                  <c:v>9.4239999999999995</c:v>
                </c:pt>
                <c:pt idx="97">
                  <c:v>9.59</c:v>
                </c:pt>
                <c:pt idx="98">
                  <c:v>9.39</c:v>
                </c:pt>
                <c:pt idx="99">
                  <c:v>9.4029999999999987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6B-4505-833A-99189626FFC0}"/>
            </c:ext>
          </c:extLst>
        </c:ser>
        <c:ser>
          <c:idx val="8"/>
          <c:order val="8"/>
          <c:tx>
            <c:strRef>
              <c:f>'100K_OPC_2 Nodes'!$M$1</c:f>
              <c:strCache>
                <c:ptCount val="1"/>
                <c:pt idx="0">
                  <c:v>Deserialize TT 20.2 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'100K_OPC_2 Nodes'!$M$2:$M$101</c:f>
              <c:numCache>
                <c:formatCode>0.0</c:formatCode>
                <c:ptCount val="100"/>
                <c:pt idx="0">
                  <c:v>21.941000000000003</c:v>
                </c:pt>
                <c:pt idx="1">
                  <c:v>21.620999999999999</c:v>
                </c:pt>
                <c:pt idx="2">
                  <c:v>20.282999999999998</c:v>
                </c:pt>
                <c:pt idx="3">
                  <c:v>20.084</c:v>
                </c:pt>
                <c:pt idx="4">
                  <c:v>20.226999999999997</c:v>
                </c:pt>
                <c:pt idx="5">
                  <c:v>20.302999999999997</c:v>
                </c:pt>
                <c:pt idx="6">
                  <c:v>20.077999999999999</c:v>
                </c:pt>
                <c:pt idx="7">
                  <c:v>20.273</c:v>
                </c:pt>
                <c:pt idx="8">
                  <c:v>20.138000000000002</c:v>
                </c:pt>
                <c:pt idx="9">
                  <c:v>20.293999999999997</c:v>
                </c:pt>
                <c:pt idx="10">
                  <c:v>20.208000000000002</c:v>
                </c:pt>
                <c:pt idx="11">
                  <c:v>20.051000000000002</c:v>
                </c:pt>
                <c:pt idx="12">
                  <c:v>19.972000000000001</c:v>
                </c:pt>
                <c:pt idx="13">
                  <c:v>20.135999999999999</c:v>
                </c:pt>
                <c:pt idx="14">
                  <c:v>20.030999999999999</c:v>
                </c:pt>
                <c:pt idx="15">
                  <c:v>20.188000000000002</c:v>
                </c:pt>
                <c:pt idx="16">
                  <c:v>20.194000000000003</c:v>
                </c:pt>
                <c:pt idx="17">
                  <c:v>19.942999999999998</c:v>
                </c:pt>
                <c:pt idx="18">
                  <c:v>20.190999999999999</c:v>
                </c:pt>
                <c:pt idx="19">
                  <c:v>20.21</c:v>
                </c:pt>
                <c:pt idx="20">
                  <c:v>20.166</c:v>
                </c:pt>
                <c:pt idx="21">
                  <c:v>20.145999999999997</c:v>
                </c:pt>
                <c:pt idx="22">
                  <c:v>20.084</c:v>
                </c:pt>
                <c:pt idx="23">
                  <c:v>20.146999999999995</c:v>
                </c:pt>
                <c:pt idx="24">
                  <c:v>20.256</c:v>
                </c:pt>
                <c:pt idx="25">
                  <c:v>20.152000000000001</c:v>
                </c:pt>
                <c:pt idx="26">
                  <c:v>20.190000000000001</c:v>
                </c:pt>
                <c:pt idx="27">
                  <c:v>20.186</c:v>
                </c:pt>
                <c:pt idx="28">
                  <c:v>20.263000000000002</c:v>
                </c:pt>
                <c:pt idx="29">
                  <c:v>20.228999999999999</c:v>
                </c:pt>
                <c:pt idx="30">
                  <c:v>20.54</c:v>
                </c:pt>
                <c:pt idx="31">
                  <c:v>20.350999999999999</c:v>
                </c:pt>
                <c:pt idx="32">
                  <c:v>20.040999999999997</c:v>
                </c:pt>
                <c:pt idx="33">
                  <c:v>20.169999999999998</c:v>
                </c:pt>
                <c:pt idx="34">
                  <c:v>20.351000000000003</c:v>
                </c:pt>
                <c:pt idx="35">
                  <c:v>20.277000000000001</c:v>
                </c:pt>
                <c:pt idx="36">
                  <c:v>20.020999999999997</c:v>
                </c:pt>
                <c:pt idx="37">
                  <c:v>20.166999999999998</c:v>
                </c:pt>
                <c:pt idx="38">
                  <c:v>20.015000000000001</c:v>
                </c:pt>
                <c:pt idx="39">
                  <c:v>20.22</c:v>
                </c:pt>
                <c:pt idx="40">
                  <c:v>20.029</c:v>
                </c:pt>
                <c:pt idx="41">
                  <c:v>20.305</c:v>
                </c:pt>
                <c:pt idx="42">
                  <c:v>20.160999999999998</c:v>
                </c:pt>
                <c:pt idx="43">
                  <c:v>20.168999999999997</c:v>
                </c:pt>
                <c:pt idx="44">
                  <c:v>20.204999999999998</c:v>
                </c:pt>
                <c:pt idx="45">
                  <c:v>20.195</c:v>
                </c:pt>
                <c:pt idx="46">
                  <c:v>19.984000000000002</c:v>
                </c:pt>
                <c:pt idx="47">
                  <c:v>20.171000000000003</c:v>
                </c:pt>
                <c:pt idx="48">
                  <c:v>20.159999999999997</c:v>
                </c:pt>
                <c:pt idx="49">
                  <c:v>20.223999999999997</c:v>
                </c:pt>
                <c:pt idx="50">
                  <c:v>20.189999999999998</c:v>
                </c:pt>
                <c:pt idx="51">
                  <c:v>20.085000000000004</c:v>
                </c:pt>
                <c:pt idx="52">
                  <c:v>20.241999999999997</c:v>
                </c:pt>
                <c:pt idx="53">
                  <c:v>20.286999999999999</c:v>
                </c:pt>
                <c:pt idx="54">
                  <c:v>20.147000000000002</c:v>
                </c:pt>
                <c:pt idx="55">
                  <c:v>20.211999999999996</c:v>
                </c:pt>
                <c:pt idx="56">
                  <c:v>20.376000000000001</c:v>
                </c:pt>
                <c:pt idx="57">
                  <c:v>20.343</c:v>
                </c:pt>
                <c:pt idx="58">
                  <c:v>20.369000000000003</c:v>
                </c:pt>
                <c:pt idx="59">
                  <c:v>20.222999999999995</c:v>
                </c:pt>
                <c:pt idx="60">
                  <c:v>20.163</c:v>
                </c:pt>
                <c:pt idx="61">
                  <c:v>20.478999999999996</c:v>
                </c:pt>
                <c:pt idx="62">
                  <c:v>20.195999999999998</c:v>
                </c:pt>
                <c:pt idx="63">
                  <c:v>20.061000000000003</c:v>
                </c:pt>
                <c:pt idx="64">
                  <c:v>20.733999999999998</c:v>
                </c:pt>
                <c:pt idx="65">
                  <c:v>20.376000000000001</c:v>
                </c:pt>
                <c:pt idx="66">
                  <c:v>20.090999999999998</c:v>
                </c:pt>
                <c:pt idx="67">
                  <c:v>20.107000000000003</c:v>
                </c:pt>
                <c:pt idx="68">
                  <c:v>20.130999999999997</c:v>
                </c:pt>
                <c:pt idx="69">
                  <c:v>20.135000000000002</c:v>
                </c:pt>
                <c:pt idx="70">
                  <c:v>20.334</c:v>
                </c:pt>
                <c:pt idx="71">
                  <c:v>20.005000000000003</c:v>
                </c:pt>
                <c:pt idx="72">
                  <c:v>20.128</c:v>
                </c:pt>
                <c:pt idx="73">
                  <c:v>20.247</c:v>
                </c:pt>
                <c:pt idx="74">
                  <c:v>20.302000000000003</c:v>
                </c:pt>
                <c:pt idx="75">
                  <c:v>20.200999999999997</c:v>
                </c:pt>
                <c:pt idx="76">
                  <c:v>20.157000000000004</c:v>
                </c:pt>
                <c:pt idx="77">
                  <c:v>20.226000000000003</c:v>
                </c:pt>
                <c:pt idx="78">
                  <c:v>20.149000000000001</c:v>
                </c:pt>
                <c:pt idx="79">
                  <c:v>20.172999999999998</c:v>
                </c:pt>
                <c:pt idx="80">
                  <c:v>20.176999999999996</c:v>
                </c:pt>
                <c:pt idx="81">
                  <c:v>20.110000000000003</c:v>
                </c:pt>
                <c:pt idx="82">
                  <c:v>19.970000000000002</c:v>
                </c:pt>
                <c:pt idx="83">
                  <c:v>20.122999999999998</c:v>
                </c:pt>
                <c:pt idx="84">
                  <c:v>20.203000000000003</c:v>
                </c:pt>
                <c:pt idx="85">
                  <c:v>20.166</c:v>
                </c:pt>
                <c:pt idx="86">
                  <c:v>20.039000000000001</c:v>
                </c:pt>
                <c:pt idx="87">
                  <c:v>20.120000000000005</c:v>
                </c:pt>
                <c:pt idx="88">
                  <c:v>20.178999999999998</c:v>
                </c:pt>
                <c:pt idx="89">
                  <c:v>20.197000000000003</c:v>
                </c:pt>
                <c:pt idx="90">
                  <c:v>20.227999999999998</c:v>
                </c:pt>
                <c:pt idx="91">
                  <c:v>20.172000000000004</c:v>
                </c:pt>
                <c:pt idx="92">
                  <c:v>20.024000000000001</c:v>
                </c:pt>
                <c:pt idx="93">
                  <c:v>20.055</c:v>
                </c:pt>
                <c:pt idx="94">
                  <c:v>20.295999999999999</c:v>
                </c:pt>
                <c:pt idx="95">
                  <c:v>20.376999999999995</c:v>
                </c:pt>
                <c:pt idx="96">
                  <c:v>20.137999999999998</c:v>
                </c:pt>
                <c:pt idx="97">
                  <c:v>19.999000000000002</c:v>
                </c:pt>
                <c:pt idx="98">
                  <c:v>20.178000000000001</c:v>
                </c:pt>
                <c:pt idx="99">
                  <c:v>21.927999999999997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6B-4505-833A-99189626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90152"/>
        <c:axId val="510192120"/>
      </c:lineChart>
      <c:catAx>
        <c:axId val="51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2120"/>
        <c:crosses val="autoZero"/>
        <c:auto val="1"/>
        <c:lblAlgn val="ctr"/>
        <c:lblOffset val="100"/>
        <c:noMultiLvlLbl val="0"/>
      </c:catAx>
      <c:valAx>
        <c:axId val="510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 PLC State Transfer -OPC [2 POD - 2 Containers in 2 Nodes]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75K Buffer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'75K_OPC_2 Nodes'!$E$1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'75K_OPC_2 Nodes'!$E$2:$E$101</c:f>
              <c:numCache>
                <c:formatCode>0.0</c:formatCode>
                <c:ptCount val="100"/>
                <c:pt idx="0">
                  <c:v>49.896999999999998</c:v>
                </c:pt>
                <c:pt idx="1">
                  <c:v>46.02</c:v>
                </c:pt>
                <c:pt idx="2">
                  <c:v>43.066000000000003</c:v>
                </c:pt>
                <c:pt idx="3">
                  <c:v>42.972999999999999</c:v>
                </c:pt>
                <c:pt idx="4">
                  <c:v>43.713999999999999</c:v>
                </c:pt>
                <c:pt idx="5">
                  <c:v>42.872</c:v>
                </c:pt>
                <c:pt idx="6">
                  <c:v>43.984999999999999</c:v>
                </c:pt>
                <c:pt idx="7">
                  <c:v>43.334000000000003</c:v>
                </c:pt>
                <c:pt idx="8">
                  <c:v>42.960999999999999</c:v>
                </c:pt>
                <c:pt idx="9">
                  <c:v>42.944000000000003</c:v>
                </c:pt>
                <c:pt idx="10">
                  <c:v>42.667999999999999</c:v>
                </c:pt>
                <c:pt idx="11">
                  <c:v>42.792999999999999</c:v>
                </c:pt>
                <c:pt idx="12">
                  <c:v>43.631</c:v>
                </c:pt>
                <c:pt idx="13">
                  <c:v>43.325000000000003</c:v>
                </c:pt>
                <c:pt idx="14">
                  <c:v>43.728000000000002</c:v>
                </c:pt>
                <c:pt idx="15">
                  <c:v>43.125999999999998</c:v>
                </c:pt>
                <c:pt idx="16">
                  <c:v>43.829000000000001</c:v>
                </c:pt>
                <c:pt idx="17">
                  <c:v>43.22</c:v>
                </c:pt>
                <c:pt idx="18">
                  <c:v>43.034999999999997</c:v>
                </c:pt>
                <c:pt idx="19">
                  <c:v>43.728999999999999</c:v>
                </c:pt>
                <c:pt idx="20">
                  <c:v>43.091999999999999</c:v>
                </c:pt>
                <c:pt idx="21">
                  <c:v>43.084000000000003</c:v>
                </c:pt>
                <c:pt idx="22">
                  <c:v>43.225000000000001</c:v>
                </c:pt>
                <c:pt idx="23">
                  <c:v>43.866999999999997</c:v>
                </c:pt>
                <c:pt idx="24">
                  <c:v>43.255000000000003</c:v>
                </c:pt>
                <c:pt idx="25">
                  <c:v>43.057000000000002</c:v>
                </c:pt>
                <c:pt idx="26">
                  <c:v>42.936999999999998</c:v>
                </c:pt>
                <c:pt idx="27">
                  <c:v>43.061</c:v>
                </c:pt>
                <c:pt idx="28">
                  <c:v>43.213999999999999</c:v>
                </c:pt>
                <c:pt idx="29">
                  <c:v>43.316000000000003</c:v>
                </c:pt>
                <c:pt idx="30">
                  <c:v>43.387</c:v>
                </c:pt>
                <c:pt idx="31">
                  <c:v>43.076000000000001</c:v>
                </c:pt>
                <c:pt idx="32">
                  <c:v>42.954999999999998</c:v>
                </c:pt>
                <c:pt idx="33">
                  <c:v>42.777999999999999</c:v>
                </c:pt>
                <c:pt idx="34">
                  <c:v>43.912999999999997</c:v>
                </c:pt>
                <c:pt idx="35">
                  <c:v>43.082000000000001</c:v>
                </c:pt>
                <c:pt idx="36">
                  <c:v>43.54</c:v>
                </c:pt>
                <c:pt idx="37">
                  <c:v>42.991999999999997</c:v>
                </c:pt>
                <c:pt idx="38">
                  <c:v>43.128999999999998</c:v>
                </c:pt>
                <c:pt idx="39">
                  <c:v>43.473999999999997</c:v>
                </c:pt>
                <c:pt idx="40">
                  <c:v>43.28</c:v>
                </c:pt>
                <c:pt idx="41">
                  <c:v>44.414000000000001</c:v>
                </c:pt>
                <c:pt idx="42">
                  <c:v>42.866</c:v>
                </c:pt>
                <c:pt idx="43">
                  <c:v>43.03</c:v>
                </c:pt>
                <c:pt idx="44">
                  <c:v>43.267000000000003</c:v>
                </c:pt>
                <c:pt idx="45">
                  <c:v>42.902999999999999</c:v>
                </c:pt>
                <c:pt idx="46">
                  <c:v>43.164999999999999</c:v>
                </c:pt>
                <c:pt idx="47">
                  <c:v>43.371000000000002</c:v>
                </c:pt>
                <c:pt idx="48">
                  <c:v>42.951000000000001</c:v>
                </c:pt>
                <c:pt idx="49">
                  <c:v>42.752000000000002</c:v>
                </c:pt>
                <c:pt idx="50">
                  <c:v>43.061999999999998</c:v>
                </c:pt>
                <c:pt idx="51">
                  <c:v>44.826000000000001</c:v>
                </c:pt>
                <c:pt idx="52">
                  <c:v>43.587000000000003</c:v>
                </c:pt>
                <c:pt idx="53">
                  <c:v>42.438000000000002</c:v>
                </c:pt>
                <c:pt idx="54">
                  <c:v>42.968000000000004</c:v>
                </c:pt>
                <c:pt idx="55">
                  <c:v>44.302</c:v>
                </c:pt>
                <c:pt idx="56">
                  <c:v>43.526000000000003</c:v>
                </c:pt>
                <c:pt idx="57">
                  <c:v>42.698999999999998</c:v>
                </c:pt>
                <c:pt idx="58">
                  <c:v>43.606000000000002</c:v>
                </c:pt>
                <c:pt idx="59">
                  <c:v>43.393999999999998</c:v>
                </c:pt>
                <c:pt idx="60">
                  <c:v>43.097000000000001</c:v>
                </c:pt>
                <c:pt idx="61">
                  <c:v>43.470999999999997</c:v>
                </c:pt>
                <c:pt idx="62">
                  <c:v>42.985999999999997</c:v>
                </c:pt>
                <c:pt idx="63">
                  <c:v>43.085999999999999</c:v>
                </c:pt>
                <c:pt idx="64">
                  <c:v>42.941000000000003</c:v>
                </c:pt>
                <c:pt idx="65">
                  <c:v>43.182000000000002</c:v>
                </c:pt>
                <c:pt idx="66">
                  <c:v>42.557000000000002</c:v>
                </c:pt>
                <c:pt idx="67">
                  <c:v>43.298999999999999</c:v>
                </c:pt>
                <c:pt idx="68">
                  <c:v>42.856999999999999</c:v>
                </c:pt>
                <c:pt idx="69">
                  <c:v>42.786999999999999</c:v>
                </c:pt>
                <c:pt idx="70">
                  <c:v>42.956000000000003</c:v>
                </c:pt>
                <c:pt idx="71">
                  <c:v>42.938000000000002</c:v>
                </c:pt>
                <c:pt idx="72">
                  <c:v>43.715000000000003</c:v>
                </c:pt>
                <c:pt idx="73">
                  <c:v>43.996000000000002</c:v>
                </c:pt>
                <c:pt idx="74">
                  <c:v>43.13</c:v>
                </c:pt>
                <c:pt idx="75">
                  <c:v>43.344999999999999</c:v>
                </c:pt>
                <c:pt idx="76">
                  <c:v>44.536999999999999</c:v>
                </c:pt>
                <c:pt idx="77">
                  <c:v>43.058999999999997</c:v>
                </c:pt>
                <c:pt idx="78">
                  <c:v>43.093000000000004</c:v>
                </c:pt>
                <c:pt idx="79">
                  <c:v>43.045999999999999</c:v>
                </c:pt>
                <c:pt idx="80">
                  <c:v>43.738999999999997</c:v>
                </c:pt>
                <c:pt idx="81">
                  <c:v>42.787999999999997</c:v>
                </c:pt>
                <c:pt idx="82">
                  <c:v>43.606000000000002</c:v>
                </c:pt>
                <c:pt idx="83">
                  <c:v>43.110999999999997</c:v>
                </c:pt>
                <c:pt idx="84">
                  <c:v>42.929000000000002</c:v>
                </c:pt>
                <c:pt idx="85">
                  <c:v>43.438000000000002</c:v>
                </c:pt>
                <c:pt idx="86">
                  <c:v>43.072000000000003</c:v>
                </c:pt>
                <c:pt idx="87">
                  <c:v>44.189</c:v>
                </c:pt>
                <c:pt idx="88">
                  <c:v>43.100999999999999</c:v>
                </c:pt>
                <c:pt idx="89">
                  <c:v>44.338000000000001</c:v>
                </c:pt>
                <c:pt idx="90">
                  <c:v>43.274999999999999</c:v>
                </c:pt>
                <c:pt idx="91">
                  <c:v>43.017000000000003</c:v>
                </c:pt>
                <c:pt idx="92">
                  <c:v>43.731999999999999</c:v>
                </c:pt>
                <c:pt idx="93">
                  <c:v>43.496000000000002</c:v>
                </c:pt>
                <c:pt idx="94">
                  <c:v>42.963999999999999</c:v>
                </c:pt>
                <c:pt idx="95">
                  <c:v>44.162999999999997</c:v>
                </c:pt>
                <c:pt idx="96">
                  <c:v>42.981999999999999</c:v>
                </c:pt>
                <c:pt idx="97">
                  <c:v>43.212000000000003</c:v>
                </c:pt>
                <c:pt idx="98">
                  <c:v>43.142000000000003</c:v>
                </c:pt>
                <c:pt idx="99">
                  <c:v>42.691000000000003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1-4F3C-9818-E6B8AC65240C}"/>
            </c:ext>
          </c:extLst>
        </c:ser>
        <c:ser>
          <c:idx val="1"/>
          <c:order val="1"/>
          <c:tx>
            <c:strRef>
              <c:f>'75K_OPC_2 Nodes'!$F$1</c:f>
              <c:strCache>
                <c:ptCount val="1"/>
                <c:pt idx="0">
                  <c:v>Mean Time 43.4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'75K_OPC_2 Nodes'!$F$2:$F$101</c:f>
              <c:numCache>
                <c:formatCode>0.0</c:formatCode>
                <c:ptCount val="100"/>
                <c:pt idx="0">
                  <c:v>43.367539999999991</c:v>
                </c:pt>
                <c:pt idx="1">
                  <c:v>43.367539999999991</c:v>
                </c:pt>
                <c:pt idx="2">
                  <c:v>43.367539999999991</c:v>
                </c:pt>
                <c:pt idx="3">
                  <c:v>43.367539999999991</c:v>
                </c:pt>
                <c:pt idx="4">
                  <c:v>43.367539999999991</c:v>
                </c:pt>
                <c:pt idx="5">
                  <c:v>43.367539999999991</c:v>
                </c:pt>
                <c:pt idx="6">
                  <c:v>43.367539999999991</c:v>
                </c:pt>
                <c:pt idx="7">
                  <c:v>43.367539999999991</c:v>
                </c:pt>
                <c:pt idx="8">
                  <c:v>43.367539999999991</c:v>
                </c:pt>
                <c:pt idx="9">
                  <c:v>43.367539999999991</c:v>
                </c:pt>
                <c:pt idx="10">
                  <c:v>43.367539999999991</c:v>
                </c:pt>
                <c:pt idx="11">
                  <c:v>43.367539999999991</c:v>
                </c:pt>
                <c:pt idx="12">
                  <c:v>43.367539999999991</c:v>
                </c:pt>
                <c:pt idx="13">
                  <c:v>43.367539999999991</c:v>
                </c:pt>
                <c:pt idx="14">
                  <c:v>43.367539999999991</c:v>
                </c:pt>
                <c:pt idx="15">
                  <c:v>43.367539999999991</c:v>
                </c:pt>
                <c:pt idx="16">
                  <c:v>43.367539999999991</c:v>
                </c:pt>
                <c:pt idx="17">
                  <c:v>43.367539999999991</c:v>
                </c:pt>
                <c:pt idx="18">
                  <c:v>43.367539999999991</c:v>
                </c:pt>
                <c:pt idx="19">
                  <c:v>43.367539999999991</c:v>
                </c:pt>
                <c:pt idx="20">
                  <c:v>43.367539999999991</c:v>
                </c:pt>
                <c:pt idx="21">
                  <c:v>43.367539999999991</c:v>
                </c:pt>
                <c:pt idx="22">
                  <c:v>43.367539999999991</c:v>
                </c:pt>
                <c:pt idx="23">
                  <c:v>43.367539999999991</c:v>
                </c:pt>
                <c:pt idx="24">
                  <c:v>43.367539999999991</c:v>
                </c:pt>
                <c:pt idx="25">
                  <c:v>43.367539999999991</c:v>
                </c:pt>
                <c:pt idx="26">
                  <c:v>43.367539999999991</c:v>
                </c:pt>
                <c:pt idx="27">
                  <c:v>43.367539999999991</c:v>
                </c:pt>
                <c:pt idx="28">
                  <c:v>43.367539999999991</c:v>
                </c:pt>
                <c:pt idx="29">
                  <c:v>43.367539999999991</c:v>
                </c:pt>
                <c:pt idx="30">
                  <c:v>43.367539999999991</c:v>
                </c:pt>
                <c:pt idx="31">
                  <c:v>43.367539999999991</c:v>
                </c:pt>
                <c:pt idx="32">
                  <c:v>43.367539999999991</c:v>
                </c:pt>
                <c:pt idx="33">
                  <c:v>43.367539999999991</c:v>
                </c:pt>
                <c:pt idx="34">
                  <c:v>43.367539999999991</c:v>
                </c:pt>
                <c:pt idx="35">
                  <c:v>43.367539999999991</c:v>
                </c:pt>
                <c:pt idx="36">
                  <c:v>43.367539999999991</c:v>
                </c:pt>
                <c:pt idx="37">
                  <c:v>43.367539999999991</c:v>
                </c:pt>
                <c:pt idx="38">
                  <c:v>43.367539999999991</c:v>
                </c:pt>
                <c:pt idx="39">
                  <c:v>43.367539999999991</c:v>
                </c:pt>
                <c:pt idx="40">
                  <c:v>43.367539999999991</c:v>
                </c:pt>
                <c:pt idx="41">
                  <c:v>43.367539999999991</c:v>
                </c:pt>
                <c:pt idx="42">
                  <c:v>43.367539999999991</c:v>
                </c:pt>
                <c:pt idx="43">
                  <c:v>43.367539999999991</c:v>
                </c:pt>
                <c:pt idx="44">
                  <c:v>43.367539999999991</c:v>
                </c:pt>
                <c:pt idx="45">
                  <c:v>43.367539999999991</c:v>
                </c:pt>
                <c:pt idx="46">
                  <c:v>43.367539999999991</c:v>
                </c:pt>
                <c:pt idx="47">
                  <c:v>43.367539999999991</c:v>
                </c:pt>
                <c:pt idx="48">
                  <c:v>43.367539999999991</c:v>
                </c:pt>
                <c:pt idx="49">
                  <c:v>43.367539999999991</c:v>
                </c:pt>
                <c:pt idx="50">
                  <c:v>43.367539999999991</c:v>
                </c:pt>
                <c:pt idx="51">
                  <c:v>43.367539999999991</c:v>
                </c:pt>
                <c:pt idx="52">
                  <c:v>43.367539999999991</c:v>
                </c:pt>
                <c:pt idx="53">
                  <c:v>43.367539999999991</c:v>
                </c:pt>
                <c:pt idx="54">
                  <c:v>43.367539999999991</c:v>
                </c:pt>
                <c:pt idx="55">
                  <c:v>43.367539999999991</c:v>
                </c:pt>
                <c:pt idx="56">
                  <c:v>43.367539999999991</c:v>
                </c:pt>
                <c:pt idx="57">
                  <c:v>43.367539999999991</c:v>
                </c:pt>
                <c:pt idx="58">
                  <c:v>43.367539999999991</c:v>
                </c:pt>
                <c:pt idx="59">
                  <c:v>43.367539999999991</c:v>
                </c:pt>
                <c:pt idx="60">
                  <c:v>43.367539999999991</c:v>
                </c:pt>
                <c:pt idx="61">
                  <c:v>43.367539999999991</c:v>
                </c:pt>
                <c:pt idx="62">
                  <c:v>43.367539999999991</c:v>
                </c:pt>
                <c:pt idx="63">
                  <c:v>43.367539999999991</c:v>
                </c:pt>
                <c:pt idx="64">
                  <c:v>43.367539999999991</c:v>
                </c:pt>
                <c:pt idx="65">
                  <c:v>43.367539999999991</c:v>
                </c:pt>
                <c:pt idx="66">
                  <c:v>43.367539999999991</c:v>
                </c:pt>
                <c:pt idx="67">
                  <c:v>43.367539999999991</c:v>
                </c:pt>
                <c:pt idx="68">
                  <c:v>43.367539999999991</c:v>
                </c:pt>
                <c:pt idx="69">
                  <c:v>43.367539999999991</c:v>
                </c:pt>
                <c:pt idx="70">
                  <c:v>43.367539999999991</c:v>
                </c:pt>
                <c:pt idx="71">
                  <c:v>43.367539999999991</c:v>
                </c:pt>
                <c:pt idx="72">
                  <c:v>43.367539999999991</c:v>
                </c:pt>
                <c:pt idx="73">
                  <c:v>43.367539999999991</c:v>
                </c:pt>
                <c:pt idx="74">
                  <c:v>43.367539999999991</c:v>
                </c:pt>
                <c:pt idx="75">
                  <c:v>43.367539999999991</c:v>
                </c:pt>
                <c:pt idx="76">
                  <c:v>43.367539999999991</c:v>
                </c:pt>
                <c:pt idx="77">
                  <c:v>43.367539999999991</c:v>
                </c:pt>
                <c:pt idx="78">
                  <c:v>43.367539999999991</c:v>
                </c:pt>
                <c:pt idx="79">
                  <c:v>43.367539999999991</c:v>
                </c:pt>
                <c:pt idx="80">
                  <c:v>43.367539999999991</c:v>
                </c:pt>
                <c:pt idx="81">
                  <c:v>43.367539999999991</c:v>
                </c:pt>
                <c:pt idx="82">
                  <c:v>43.367539999999991</c:v>
                </c:pt>
                <c:pt idx="83">
                  <c:v>43.367539999999991</c:v>
                </c:pt>
                <c:pt idx="84">
                  <c:v>43.367539999999991</c:v>
                </c:pt>
                <c:pt idx="85">
                  <c:v>43.367539999999991</c:v>
                </c:pt>
                <c:pt idx="86">
                  <c:v>43.367539999999991</c:v>
                </c:pt>
                <c:pt idx="87">
                  <c:v>43.367539999999991</c:v>
                </c:pt>
                <c:pt idx="88">
                  <c:v>43.367539999999991</c:v>
                </c:pt>
                <c:pt idx="89">
                  <c:v>43.367539999999991</c:v>
                </c:pt>
                <c:pt idx="90">
                  <c:v>43.367539999999991</c:v>
                </c:pt>
                <c:pt idx="91">
                  <c:v>43.367539999999991</c:v>
                </c:pt>
                <c:pt idx="92">
                  <c:v>43.367539999999991</c:v>
                </c:pt>
                <c:pt idx="93">
                  <c:v>43.367539999999991</c:v>
                </c:pt>
                <c:pt idx="94">
                  <c:v>43.367539999999991</c:v>
                </c:pt>
                <c:pt idx="95">
                  <c:v>43.367539999999991</c:v>
                </c:pt>
                <c:pt idx="96">
                  <c:v>43.367539999999991</c:v>
                </c:pt>
                <c:pt idx="97">
                  <c:v>43.367539999999991</c:v>
                </c:pt>
                <c:pt idx="98">
                  <c:v>43.367539999999991</c:v>
                </c:pt>
                <c:pt idx="99">
                  <c:v>43.367539999999991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1-4F3C-9818-E6B8AC65240C}"/>
            </c:ext>
          </c:extLst>
        </c:ser>
        <c:ser>
          <c:idx val="2"/>
          <c:order val="2"/>
          <c:tx>
            <c:strRef>
              <c:f>'75K_OPC_2 Nodes'!$G$1</c:f>
              <c:strCache>
                <c:ptCount val="1"/>
                <c:pt idx="0">
                  <c:v>WCET 49.9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'75K_OPC_2 Nodes'!$G$2:$G$101</c:f>
              <c:numCache>
                <c:formatCode>0.0</c:formatCode>
                <c:ptCount val="100"/>
                <c:pt idx="0">
                  <c:v>49.896999999999998</c:v>
                </c:pt>
                <c:pt idx="1">
                  <c:v>49.896999999999998</c:v>
                </c:pt>
                <c:pt idx="2">
                  <c:v>49.896999999999998</c:v>
                </c:pt>
                <c:pt idx="3">
                  <c:v>49.896999999999998</c:v>
                </c:pt>
                <c:pt idx="4">
                  <c:v>49.896999999999998</c:v>
                </c:pt>
                <c:pt idx="5">
                  <c:v>49.896999999999998</c:v>
                </c:pt>
                <c:pt idx="6">
                  <c:v>49.896999999999998</c:v>
                </c:pt>
                <c:pt idx="7">
                  <c:v>49.896999999999998</c:v>
                </c:pt>
                <c:pt idx="8">
                  <c:v>49.896999999999998</c:v>
                </c:pt>
                <c:pt idx="9">
                  <c:v>49.896999999999998</c:v>
                </c:pt>
                <c:pt idx="10">
                  <c:v>49.896999999999998</c:v>
                </c:pt>
                <c:pt idx="11">
                  <c:v>49.896999999999998</c:v>
                </c:pt>
                <c:pt idx="12">
                  <c:v>49.896999999999998</c:v>
                </c:pt>
                <c:pt idx="13">
                  <c:v>49.896999999999998</c:v>
                </c:pt>
                <c:pt idx="14">
                  <c:v>49.896999999999998</c:v>
                </c:pt>
                <c:pt idx="15">
                  <c:v>49.896999999999998</c:v>
                </c:pt>
                <c:pt idx="16">
                  <c:v>49.896999999999998</c:v>
                </c:pt>
                <c:pt idx="17">
                  <c:v>49.896999999999998</c:v>
                </c:pt>
                <c:pt idx="18">
                  <c:v>49.896999999999998</c:v>
                </c:pt>
                <c:pt idx="19">
                  <c:v>49.896999999999998</c:v>
                </c:pt>
                <c:pt idx="20">
                  <c:v>49.896999999999998</c:v>
                </c:pt>
                <c:pt idx="21">
                  <c:v>49.896999999999998</c:v>
                </c:pt>
                <c:pt idx="22">
                  <c:v>49.896999999999998</c:v>
                </c:pt>
                <c:pt idx="23">
                  <c:v>49.896999999999998</c:v>
                </c:pt>
                <c:pt idx="24">
                  <c:v>49.896999999999998</c:v>
                </c:pt>
                <c:pt idx="25">
                  <c:v>49.896999999999998</c:v>
                </c:pt>
                <c:pt idx="26">
                  <c:v>49.896999999999998</c:v>
                </c:pt>
                <c:pt idx="27">
                  <c:v>49.896999999999998</c:v>
                </c:pt>
                <c:pt idx="28">
                  <c:v>49.896999999999998</c:v>
                </c:pt>
                <c:pt idx="29">
                  <c:v>49.896999999999998</c:v>
                </c:pt>
                <c:pt idx="30">
                  <c:v>49.896999999999998</c:v>
                </c:pt>
                <c:pt idx="31">
                  <c:v>49.896999999999998</c:v>
                </c:pt>
                <c:pt idx="32">
                  <c:v>49.896999999999998</c:v>
                </c:pt>
                <c:pt idx="33">
                  <c:v>49.896999999999998</c:v>
                </c:pt>
                <c:pt idx="34">
                  <c:v>49.896999999999998</c:v>
                </c:pt>
                <c:pt idx="35">
                  <c:v>49.896999999999998</c:v>
                </c:pt>
                <c:pt idx="36">
                  <c:v>49.896999999999998</c:v>
                </c:pt>
                <c:pt idx="37">
                  <c:v>49.896999999999998</c:v>
                </c:pt>
                <c:pt idx="38">
                  <c:v>49.896999999999998</c:v>
                </c:pt>
                <c:pt idx="39">
                  <c:v>49.896999999999998</c:v>
                </c:pt>
                <c:pt idx="40">
                  <c:v>49.896999999999998</c:v>
                </c:pt>
                <c:pt idx="41">
                  <c:v>49.896999999999998</c:v>
                </c:pt>
                <c:pt idx="42">
                  <c:v>49.896999999999998</c:v>
                </c:pt>
                <c:pt idx="43">
                  <c:v>49.896999999999998</c:v>
                </c:pt>
                <c:pt idx="44">
                  <c:v>49.896999999999998</c:v>
                </c:pt>
                <c:pt idx="45">
                  <c:v>49.896999999999998</c:v>
                </c:pt>
                <c:pt idx="46">
                  <c:v>49.896999999999998</c:v>
                </c:pt>
                <c:pt idx="47">
                  <c:v>49.896999999999998</c:v>
                </c:pt>
                <c:pt idx="48">
                  <c:v>49.896999999999998</c:v>
                </c:pt>
                <c:pt idx="49">
                  <c:v>49.896999999999998</c:v>
                </c:pt>
                <c:pt idx="50">
                  <c:v>49.896999999999998</c:v>
                </c:pt>
                <c:pt idx="51">
                  <c:v>49.896999999999998</c:v>
                </c:pt>
                <c:pt idx="52">
                  <c:v>49.896999999999998</c:v>
                </c:pt>
                <c:pt idx="53">
                  <c:v>49.896999999999998</c:v>
                </c:pt>
                <c:pt idx="54">
                  <c:v>49.896999999999998</c:v>
                </c:pt>
                <c:pt idx="55">
                  <c:v>49.896999999999998</c:v>
                </c:pt>
                <c:pt idx="56">
                  <c:v>49.896999999999998</c:v>
                </c:pt>
                <c:pt idx="57">
                  <c:v>49.896999999999998</c:v>
                </c:pt>
                <c:pt idx="58">
                  <c:v>49.896999999999998</c:v>
                </c:pt>
                <c:pt idx="59">
                  <c:v>49.896999999999998</c:v>
                </c:pt>
                <c:pt idx="60">
                  <c:v>49.896999999999998</c:v>
                </c:pt>
                <c:pt idx="61">
                  <c:v>49.896999999999998</c:v>
                </c:pt>
                <c:pt idx="62">
                  <c:v>49.896999999999998</c:v>
                </c:pt>
                <c:pt idx="63">
                  <c:v>49.896999999999998</c:v>
                </c:pt>
                <c:pt idx="64">
                  <c:v>49.896999999999998</c:v>
                </c:pt>
                <c:pt idx="65">
                  <c:v>49.896999999999998</c:v>
                </c:pt>
                <c:pt idx="66">
                  <c:v>49.896999999999998</c:v>
                </c:pt>
                <c:pt idx="67">
                  <c:v>49.896999999999998</c:v>
                </c:pt>
                <c:pt idx="68">
                  <c:v>49.896999999999998</c:v>
                </c:pt>
                <c:pt idx="69">
                  <c:v>49.896999999999998</c:v>
                </c:pt>
                <c:pt idx="70">
                  <c:v>49.896999999999998</c:v>
                </c:pt>
                <c:pt idx="71">
                  <c:v>49.896999999999998</c:v>
                </c:pt>
                <c:pt idx="72">
                  <c:v>49.896999999999998</c:v>
                </c:pt>
                <c:pt idx="73">
                  <c:v>49.896999999999998</c:v>
                </c:pt>
                <c:pt idx="74">
                  <c:v>49.896999999999998</c:v>
                </c:pt>
                <c:pt idx="75">
                  <c:v>49.896999999999998</c:v>
                </c:pt>
                <c:pt idx="76">
                  <c:v>49.896999999999998</c:v>
                </c:pt>
                <c:pt idx="77">
                  <c:v>49.896999999999998</c:v>
                </c:pt>
                <c:pt idx="78">
                  <c:v>49.896999999999998</c:v>
                </c:pt>
                <c:pt idx="79">
                  <c:v>49.896999999999998</c:v>
                </c:pt>
                <c:pt idx="80">
                  <c:v>49.896999999999998</c:v>
                </c:pt>
                <c:pt idx="81">
                  <c:v>49.896999999999998</c:v>
                </c:pt>
                <c:pt idx="82">
                  <c:v>49.896999999999998</c:v>
                </c:pt>
                <c:pt idx="83">
                  <c:v>49.896999999999998</c:v>
                </c:pt>
                <c:pt idx="84">
                  <c:v>49.896999999999998</c:v>
                </c:pt>
                <c:pt idx="85">
                  <c:v>49.896999999999998</c:v>
                </c:pt>
                <c:pt idx="86">
                  <c:v>49.896999999999998</c:v>
                </c:pt>
                <c:pt idx="87">
                  <c:v>49.896999999999998</c:v>
                </c:pt>
                <c:pt idx="88">
                  <c:v>49.896999999999998</c:v>
                </c:pt>
                <c:pt idx="89">
                  <c:v>49.896999999999998</c:v>
                </c:pt>
                <c:pt idx="90">
                  <c:v>49.896999999999998</c:v>
                </c:pt>
                <c:pt idx="91">
                  <c:v>49.896999999999998</c:v>
                </c:pt>
                <c:pt idx="92">
                  <c:v>49.896999999999998</c:v>
                </c:pt>
                <c:pt idx="93">
                  <c:v>49.896999999999998</c:v>
                </c:pt>
                <c:pt idx="94">
                  <c:v>49.896999999999998</c:v>
                </c:pt>
                <c:pt idx="95">
                  <c:v>49.896999999999998</c:v>
                </c:pt>
                <c:pt idx="96">
                  <c:v>49.896999999999998</c:v>
                </c:pt>
                <c:pt idx="97">
                  <c:v>49.896999999999998</c:v>
                </c:pt>
                <c:pt idx="98">
                  <c:v>49.896999999999998</c:v>
                </c:pt>
                <c:pt idx="99">
                  <c:v>49.896999999999998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1-4F3C-9818-E6B8AC65240C}"/>
            </c:ext>
          </c:extLst>
        </c:ser>
        <c:ser>
          <c:idx val="3"/>
          <c:order val="3"/>
          <c:tx>
            <c:strRef>
              <c:f>'75K_OPC_2 Nodes'!$H$1</c:f>
              <c:strCache>
                <c:ptCount val="1"/>
                <c:pt idx="0">
                  <c:v>Serialize LEG 12.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'75K_OPC_2 Nodes'!$H$2:$H$101</c:f>
              <c:numCache>
                <c:formatCode>0.0</c:formatCode>
                <c:ptCount val="100"/>
                <c:pt idx="0">
                  <c:v>15.909000000000001</c:v>
                </c:pt>
                <c:pt idx="1">
                  <c:v>13.678000000000001</c:v>
                </c:pt>
                <c:pt idx="2">
                  <c:v>11.616</c:v>
                </c:pt>
                <c:pt idx="3">
                  <c:v>11.692</c:v>
                </c:pt>
                <c:pt idx="4">
                  <c:v>12.372999999999999</c:v>
                </c:pt>
                <c:pt idx="5">
                  <c:v>11.739000000000001</c:v>
                </c:pt>
                <c:pt idx="6">
                  <c:v>12.209</c:v>
                </c:pt>
                <c:pt idx="7">
                  <c:v>11.788</c:v>
                </c:pt>
                <c:pt idx="8">
                  <c:v>11.733000000000001</c:v>
                </c:pt>
                <c:pt idx="9">
                  <c:v>11.644</c:v>
                </c:pt>
                <c:pt idx="10">
                  <c:v>11.625</c:v>
                </c:pt>
                <c:pt idx="11">
                  <c:v>11.584</c:v>
                </c:pt>
                <c:pt idx="12">
                  <c:v>12.074999999999999</c:v>
                </c:pt>
                <c:pt idx="13">
                  <c:v>11.819000000000001</c:v>
                </c:pt>
                <c:pt idx="14">
                  <c:v>12.205</c:v>
                </c:pt>
                <c:pt idx="15">
                  <c:v>12.087999999999999</c:v>
                </c:pt>
                <c:pt idx="16">
                  <c:v>12.542</c:v>
                </c:pt>
                <c:pt idx="17">
                  <c:v>11.914</c:v>
                </c:pt>
                <c:pt idx="18">
                  <c:v>11.722</c:v>
                </c:pt>
                <c:pt idx="19">
                  <c:v>12.221</c:v>
                </c:pt>
                <c:pt idx="20">
                  <c:v>12.085000000000001</c:v>
                </c:pt>
                <c:pt idx="21">
                  <c:v>11.842000000000001</c:v>
                </c:pt>
                <c:pt idx="22">
                  <c:v>11.788</c:v>
                </c:pt>
                <c:pt idx="23">
                  <c:v>12.452</c:v>
                </c:pt>
                <c:pt idx="24">
                  <c:v>11.926</c:v>
                </c:pt>
                <c:pt idx="25">
                  <c:v>11.9</c:v>
                </c:pt>
                <c:pt idx="26">
                  <c:v>11.66</c:v>
                </c:pt>
                <c:pt idx="27">
                  <c:v>11.778</c:v>
                </c:pt>
                <c:pt idx="28">
                  <c:v>11.914</c:v>
                </c:pt>
                <c:pt idx="29">
                  <c:v>11.772</c:v>
                </c:pt>
                <c:pt idx="30">
                  <c:v>12.166</c:v>
                </c:pt>
                <c:pt idx="31">
                  <c:v>11.763999999999999</c:v>
                </c:pt>
                <c:pt idx="32">
                  <c:v>11.736000000000001</c:v>
                </c:pt>
                <c:pt idx="33">
                  <c:v>11.692</c:v>
                </c:pt>
                <c:pt idx="34">
                  <c:v>12.426</c:v>
                </c:pt>
                <c:pt idx="35">
                  <c:v>11.64</c:v>
                </c:pt>
                <c:pt idx="36">
                  <c:v>12.009</c:v>
                </c:pt>
                <c:pt idx="37">
                  <c:v>11.78</c:v>
                </c:pt>
                <c:pt idx="38">
                  <c:v>11.833</c:v>
                </c:pt>
                <c:pt idx="39">
                  <c:v>12.336</c:v>
                </c:pt>
                <c:pt idx="40">
                  <c:v>12.11</c:v>
                </c:pt>
                <c:pt idx="41">
                  <c:v>12.106</c:v>
                </c:pt>
                <c:pt idx="42">
                  <c:v>11.794</c:v>
                </c:pt>
                <c:pt idx="43">
                  <c:v>11.757999999999999</c:v>
                </c:pt>
                <c:pt idx="44">
                  <c:v>11.797000000000001</c:v>
                </c:pt>
                <c:pt idx="45">
                  <c:v>11.792999999999999</c:v>
                </c:pt>
                <c:pt idx="46">
                  <c:v>11.679</c:v>
                </c:pt>
                <c:pt idx="47">
                  <c:v>11.88</c:v>
                </c:pt>
                <c:pt idx="48">
                  <c:v>11.855</c:v>
                </c:pt>
                <c:pt idx="49">
                  <c:v>11.486000000000001</c:v>
                </c:pt>
                <c:pt idx="50">
                  <c:v>11.724</c:v>
                </c:pt>
                <c:pt idx="51">
                  <c:v>13.111000000000001</c:v>
                </c:pt>
                <c:pt idx="52">
                  <c:v>12.288</c:v>
                </c:pt>
                <c:pt idx="53">
                  <c:v>11.695</c:v>
                </c:pt>
                <c:pt idx="54">
                  <c:v>11.868</c:v>
                </c:pt>
                <c:pt idx="55">
                  <c:v>13.113</c:v>
                </c:pt>
                <c:pt idx="56">
                  <c:v>12.069000000000001</c:v>
                </c:pt>
                <c:pt idx="57">
                  <c:v>11.473000000000001</c:v>
                </c:pt>
                <c:pt idx="58">
                  <c:v>12.051</c:v>
                </c:pt>
                <c:pt idx="59">
                  <c:v>12.265000000000001</c:v>
                </c:pt>
                <c:pt idx="60">
                  <c:v>11.872</c:v>
                </c:pt>
                <c:pt idx="61">
                  <c:v>11.747999999999999</c:v>
                </c:pt>
                <c:pt idx="62">
                  <c:v>11.632</c:v>
                </c:pt>
                <c:pt idx="63">
                  <c:v>11.706</c:v>
                </c:pt>
                <c:pt idx="64">
                  <c:v>11.670999999999999</c:v>
                </c:pt>
                <c:pt idx="65">
                  <c:v>11.759</c:v>
                </c:pt>
                <c:pt idx="66">
                  <c:v>11.699</c:v>
                </c:pt>
                <c:pt idx="67">
                  <c:v>11.776</c:v>
                </c:pt>
                <c:pt idx="68">
                  <c:v>11.673999999999999</c:v>
                </c:pt>
                <c:pt idx="69">
                  <c:v>11.805999999999999</c:v>
                </c:pt>
                <c:pt idx="70">
                  <c:v>11.698</c:v>
                </c:pt>
                <c:pt idx="71">
                  <c:v>11.829000000000001</c:v>
                </c:pt>
                <c:pt idx="72">
                  <c:v>12.686999999999999</c:v>
                </c:pt>
                <c:pt idx="73">
                  <c:v>12.744</c:v>
                </c:pt>
                <c:pt idx="74">
                  <c:v>12.007</c:v>
                </c:pt>
                <c:pt idx="75">
                  <c:v>11.762</c:v>
                </c:pt>
                <c:pt idx="76">
                  <c:v>11.949</c:v>
                </c:pt>
                <c:pt idx="77">
                  <c:v>11.757999999999999</c:v>
                </c:pt>
                <c:pt idx="78">
                  <c:v>12.077</c:v>
                </c:pt>
                <c:pt idx="79">
                  <c:v>11.779</c:v>
                </c:pt>
                <c:pt idx="80">
                  <c:v>12.186999999999999</c:v>
                </c:pt>
                <c:pt idx="81">
                  <c:v>11.765000000000001</c:v>
                </c:pt>
                <c:pt idx="82">
                  <c:v>12.417999999999999</c:v>
                </c:pt>
                <c:pt idx="83">
                  <c:v>11.823</c:v>
                </c:pt>
                <c:pt idx="84">
                  <c:v>11.756</c:v>
                </c:pt>
                <c:pt idx="85">
                  <c:v>11.791</c:v>
                </c:pt>
                <c:pt idx="86">
                  <c:v>11.782</c:v>
                </c:pt>
                <c:pt idx="87">
                  <c:v>12.294</c:v>
                </c:pt>
                <c:pt idx="88">
                  <c:v>11.755000000000001</c:v>
                </c:pt>
                <c:pt idx="89">
                  <c:v>13.294</c:v>
                </c:pt>
                <c:pt idx="90">
                  <c:v>11.808</c:v>
                </c:pt>
                <c:pt idx="91">
                  <c:v>11.752000000000001</c:v>
                </c:pt>
                <c:pt idx="92">
                  <c:v>12.188000000000001</c:v>
                </c:pt>
                <c:pt idx="93">
                  <c:v>12.135</c:v>
                </c:pt>
                <c:pt idx="94">
                  <c:v>11.989000000000001</c:v>
                </c:pt>
                <c:pt idx="95">
                  <c:v>12.595000000000001</c:v>
                </c:pt>
                <c:pt idx="96">
                  <c:v>11.994</c:v>
                </c:pt>
                <c:pt idx="97">
                  <c:v>11.756</c:v>
                </c:pt>
                <c:pt idx="98">
                  <c:v>11.634</c:v>
                </c:pt>
                <c:pt idx="99">
                  <c:v>11.577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1-4F3C-9818-E6B8AC65240C}"/>
            </c:ext>
          </c:extLst>
        </c:ser>
        <c:ser>
          <c:idx val="4"/>
          <c:order val="4"/>
          <c:tx>
            <c:strRef>
              <c:f>'75K_OPC_2 Nodes'!$I$1</c:f>
              <c:strCache>
                <c:ptCount val="1"/>
                <c:pt idx="0">
                  <c:v>Deserialize LEG 31.4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'75K_OPC_2 Nodes'!$I$2:$I$101</c:f>
              <c:numCache>
                <c:formatCode>0.0</c:formatCode>
                <c:ptCount val="100"/>
                <c:pt idx="0">
                  <c:v>33.988</c:v>
                </c:pt>
                <c:pt idx="1">
                  <c:v>32.341999999999999</c:v>
                </c:pt>
                <c:pt idx="2">
                  <c:v>31.45</c:v>
                </c:pt>
                <c:pt idx="3">
                  <c:v>31.280999999999999</c:v>
                </c:pt>
                <c:pt idx="4">
                  <c:v>31.341000000000001</c:v>
                </c:pt>
                <c:pt idx="5">
                  <c:v>31.132999999999999</c:v>
                </c:pt>
                <c:pt idx="6">
                  <c:v>31.776</c:v>
                </c:pt>
                <c:pt idx="7">
                  <c:v>31.545999999999999</c:v>
                </c:pt>
                <c:pt idx="8">
                  <c:v>31.228000000000002</c:v>
                </c:pt>
                <c:pt idx="9">
                  <c:v>31.3</c:v>
                </c:pt>
                <c:pt idx="10">
                  <c:v>31.042999999999999</c:v>
                </c:pt>
                <c:pt idx="11">
                  <c:v>31.209</c:v>
                </c:pt>
                <c:pt idx="12">
                  <c:v>31.556000000000001</c:v>
                </c:pt>
                <c:pt idx="13">
                  <c:v>31.506</c:v>
                </c:pt>
                <c:pt idx="14">
                  <c:v>31.523</c:v>
                </c:pt>
                <c:pt idx="15">
                  <c:v>31.038</c:v>
                </c:pt>
                <c:pt idx="16">
                  <c:v>31.286999999999999</c:v>
                </c:pt>
                <c:pt idx="17">
                  <c:v>31.306000000000001</c:v>
                </c:pt>
                <c:pt idx="18">
                  <c:v>31.312999999999999</c:v>
                </c:pt>
                <c:pt idx="19">
                  <c:v>31.507999999999999</c:v>
                </c:pt>
                <c:pt idx="20">
                  <c:v>31.007000000000001</c:v>
                </c:pt>
                <c:pt idx="21">
                  <c:v>31.242000000000001</c:v>
                </c:pt>
                <c:pt idx="22">
                  <c:v>31.437000000000001</c:v>
                </c:pt>
                <c:pt idx="23">
                  <c:v>31.414999999999999</c:v>
                </c:pt>
                <c:pt idx="24">
                  <c:v>31.329000000000001</c:v>
                </c:pt>
                <c:pt idx="25">
                  <c:v>31.157</c:v>
                </c:pt>
                <c:pt idx="26">
                  <c:v>31.277000000000001</c:v>
                </c:pt>
                <c:pt idx="27">
                  <c:v>31.283000000000001</c:v>
                </c:pt>
                <c:pt idx="28">
                  <c:v>31.3</c:v>
                </c:pt>
                <c:pt idx="29">
                  <c:v>31.544</c:v>
                </c:pt>
                <c:pt idx="30">
                  <c:v>31.221</c:v>
                </c:pt>
                <c:pt idx="31">
                  <c:v>31.312000000000001</c:v>
                </c:pt>
                <c:pt idx="32">
                  <c:v>31.219000000000001</c:v>
                </c:pt>
                <c:pt idx="33">
                  <c:v>31.085999999999999</c:v>
                </c:pt>
                <c:pt idx="34">
                  <c:v>31.486999999999998</c:v>
                </c:pt>
                <c:pt idx="35">
                  <c:v>31.442</c:v>
                </c:pt>
                <c:pt idx="36">
                  <c:v>31.530999999999999</c:v>
                </c:pt>
                <c:pt idx="37">
                  <c:v>31.212</c:v>
                </c:pt>
                <c:pt idx="38">
                  <c:v>31.295999999999999</c:v>
                </c:pt>
                <c:pt idx="39">
                  <c:v>31.138000000000002</c:v>
                </c:pt>
                <c:pt idx="40">
                  <c:v>31.17</c:v>
                </c:pt>
                <c:pt idx="41">
                  <c:v>32.308</c:v>
                </c:pt>
                <c:pt idx="42">
                  <c:v>31.071999999999999</c:v>
                </c:pt>
                <c:pt idx="43">
                  <c:v>31.271999999999998</c:v>
                </c:pt>
                <c:pt idx="44">
                  <c:v>31.47</c:v>
                </c:pt>
                <c:pt idx="45">
                  <c:v>31.11</c:v>
                </c:pt>
                <c:pt idx="46">
                  <c:v>31.486000000000001</c:v>
                </c:pt>
                <c:pt idx="47">
                  <c:v>31.491</c:v>
                </c:pt>
                <c:pt idx="48">
                  <c:v>31.096</c:v>
                </c:pt>
                <c:pt idx="49">
                  <c:v>31.265999999999998</c:v>
                </c:pt>
                <c:pt idx="50">
                  <c:v>31.338000000000001</c:v>
                </c:pt>
                <c:pt idx="51">
                  <c:v>31.715</c:v>
                </c:pt>
                <c:pt idx="52">
                  <c:v>31.298999999999999</c:v>
                </c:pt>
                <c:pt idx="53">
                  <c:v>30.742999999999999</c:v>
                </c:pt>
                <c:pt idx="54">
                  <c:v>31.1</c:v>
                </c:pt>
                <c:pt idx="55">
                  <c:v>31.189</c:v>
                </c:pt>
                <c:pt idx="56">
                  <c:v>31.457000000000001</c:v>
                </c:pt>
                <c:pt idx="57">
                  <c:v>31.225999999999999</c:v>
                </c:pt>
                <c:pt idx="58">
                  <c:v>31.555</c:v>
                </c:pt>
                <c:pt idx="59">
                  <c:v>31.129000000000001</c:v>
                </c:pt>
                <c:pt idx="60">
                  <c:v>31.225000000000001</c:v>
                </c:pt>
                <c:pt idx="61">
                  <c:v>31.722999999999999</c:v>
                </c:pt>
                <c:pt idx="62">
                  <c:v>31.353999999999999</c:v>
                </c:pt>
                <c:pt idx="63">
                  <c:v>31.38</c:v>
                </c:pt>
                <c:pt idx="64">
                  <c:v>31.27</c:v>
                </c:pt>
                <c:pt idx="65">
                  <c:v>31.422999999999998</c:v>
                </c:pt>
                <c:pt idx="66">
                  <c:v>30.858000000000001</c:v>
                </c:pt>
                <c:pt idx="67">
                  <c:v>31.523</c:v>
                </c:pt>
                <c:pt idx="68">
                  <c:v>31.183</c:v>
                </c:pt>
                <c:pt idx="69">
                  <c:v>30.981000000000002</c:v>
                </c:pt>
                <c:pt idx="70">
                  <c:v>31.257999999999999</c:v>
                </c:pt>
                <c:pt idx="71">
                  <c:v>31.109000000000002</c:v>
                </c:pt>
                <c:pt idx="72">
                  <c:v>31.027999999999999</c:v>
                </c:pt>
                <c:pt idx="73">
                  <c:v>31.251999999999999</c:v>
                </c:pt>
                <c:pt idx="74">
                  <c:v>31.123000000000001</c:v>
                </c:pt>
                <c:pt idx="75">
                  <c:v>31.582999999999998</c:v>
                </c:pt>
                <c:pt idx="76">
                  <c:v>32.588000000000001</c:v>
                </c:pt>
                <c:pt idx="77">
                  <c:v>31.300999999999998</c:v>
                </c:pt>
                <c:pt idx="78">
                  <c:v>31.015999999999998</c:v>
                </c:pt>
                <c:pt idx="79">
                  <c:v>31.266999999999999</c:v>
                </c:pt>
                <c:pt idx="80">
                  <c:v>31.552</c:v>
                </c:pt>
                <c:pt idx="81">
                  <c:v>31.023</c:v>
                </c:pt>
                <c:pt idx="82">
                  <c:v>31.187999999999999</c:v>
                </c:pt>
                <c:pt idx="83">
                  <c:v>31.288</c:v>
                </c:pt>
                <c:pt idx="84">
                  <c:v>31.172999999999998</c:v>
                </c:pt>
                <c:pt idx="85">
                  <c:v>31.646999999999998</c:v>
                </c:pt>
                <c:pt idx="86">
                  <c:v>31.29</c:v>
                </c:pt>
                <c:pt idx="87">
                  <c:v>31.895</c:v>
                </c:pt>
                <c:pt idx="88">
                  <c:v>31.346</c:v>
                </c:pt>
                <c:pt idx="89">
                  <c:v>31.044</c:v>
                </c:pt>
                <c:pt idx="90">
                  <c:v>31.466999999999999</c:v>
                </c:pt>
                <c:pt idx="91">
                  <c:v>31.265000000000001</c:v>
                </c:pt>
                <c:pt idx="92">
                  <c:v>31.544</c:v>
                </c:pt>
                <c:pt idx="93">
                  <c:v>31.361000000000001</c:v>
                </c:pt>
                <c:pt idx="94">
                  <c:v>30.975000000000001</c:v>
                </c:pt>
                <c:pt idx="95">
                  <c:v>31.568000000000001</c:v>
                </c:pt>
                <c:pt idx="96">
                  <c:v>30.988</c:v>
                </c:pt>
                <c:pt idx="97">
                  <c:v>31.456</c:v>
                </c:pt>
                <c:pt idx="98">
                  <c:v>31.507999999999999</c:v>
                </c:pt>
                <c:pt idx="99">
                  <c:v>31.114000000000001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1-4F3C-9818-E6B8AC65240C}"/>
            </c:ext>
          </c:extLst>
        </c:ser>
        <c:ser>
          <c:idx val="5"/>
          <c:order val="5"/>
          <c:tx>
            <c:strRef>
              <c:f>'75K_OPC_2 Nodes'!$J$1</c:f>
              <c:strCache>
                <c:ptCount val="1"/>
                <c:pt idx="0">
                  <c:v>Serialize Eng 6. 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'75K_OPC_2 Nodes'!$J$2:$J$101</c:f>
              <c:numCache>
                <c:formatCode>0.0</c:formatCode>
                <c:ptCount val="100"/>
                <c:pt idx="0">
                  <c:v>7.875</c:v>
                </c:pt>
                <c:pt idx="1">
                  <c:v>7.0090000000000003</c:v>
                </c:pt>
                <c:pt idx="2">
                  <c:v>5.9429999999999996</c:v>
                </c:pt>
                <c:pt idx="3">
                  <c:v>5.9539999999999997</c:v>
                </c:pt>
                <c:pt idx="4">
                  <c:v>5.8849999999999998</c:v>
                </c:pt>
                <c:pt idx="5">
                  <c:v>5.9210000000000003</c:v>
                </c:pt>
                <c:pt idx="6">
                  <c:v>5.9820000000000002</c:v>
                </c:pt>
                <c:pt idx="7">
                  <c:v>5.7839999999999998</c:v>
                </c:pt>
                <c:pt idx="8">
                  <c:v>5.9950000000000001</c:v>
                </c:pt>
                <c:pt idx="9">
                  <c:v>5.8879999999999999</c:v>
                </c:pt>
                <c:pt idx="10">
                  <c:v>5.9029999999999996</c:v>
                </c:pt>
                <c:pt idx="11">
                  <c:v>5.851</c:v>
                </c:pt>
                <c:pt idx="12">
                  <c:v>6</c:v>
                </c:pt>
                <c:pt idx="13">
                  <c:v>5.931</c:v>
                </c:pt>
                <c:pt idx="14">
                  <c:v>5.9269999999999996</c:v>
                </c:pt>
                <c:pt idx="15">
                  <c:v>5.9409999999999998</c:v>
                </c:pt>
                <c:pt idx="16">
                  <c:v>5.9260000000000002</c:v>
                </c:pt>
                <c:pt idx="17">
                  <c:v>5.9420000000000002</c:v>
                </c:pt>
                <c:pt idx="18">
                  <c:v>5.9870000000000001</c:v>
                </c:pt>
                <c:pt idx="19">
                  <c:v>5.9390000000000001</c:v>
                </c:pt>
                <c:pt idx="20">
                  <c:v>5.9740000000000002</c:v>
                </c:pt>
                <c:pt idx="21">
                  <c:v>5.8869999999999996</c:v>
                </c:pt>
                <c:pt idx="22">
                  <c:v>5.9489999999999998</c:v>
                </c:pt>
                <c:pt idx="23">
                  <c:v>5.9809999999999999</c:v>
                </c:pt>
                <c:pt idx="24">
                  <c:v>5.9050000000000002</c:v>
                </c:pt>
                <c:pt idx="25">
                  <c:v>5.9219999999999997</c:v>
                </c:pt>
                <c:pt idx="26">
                  <c:v>5.8259999999999996</c:v>
                </c:pt>
                <c:pt idx="27">
                  <c:v>5.9320000000000004</c:v>
                </c:pt>
                <c:pt idx="28">
                  <c:v>5.8259999999999996</c:v>
                </c:pt>
                <c:pt idx="29">
                  <c:v>5.88</c:v>
                </c:pt>
                <c:pt idx="30">
                  <c:v>5.9320000000000004</c:v>
                </c:pt>
                <c:pt idx="31">
                  <c:v>5.8440000000000003</c:v>
                </c:pt>
                <c:pt idx="32">
                  <c:v>5.9480000000000004</c:v>
                </c:pt>
                <c:pt idx="33">
                  <c:v>5.79</c:v>
                </c:pt>
                <c:pt idx="34">
                  <c:v>5.8949999999999996</c:v>
                </c:pt>
                <c:pt idx="35">
                  <c:v>5.92</c:v>
                </c:pt>
                <c:pt idx="36">
                  <c:v>5.8710000000000004</c:v>
                </c:pt>
                <c:pt idx="37">
                  <c:v>5.923</c:v>
                </c:pt>
                <c:pt idx="38">
                  <c:v>5.8710000000000004</c:v>
                </c:pt>
                <c:pt idx="39">
                  <c:v>5.9530000000000003</c:v>
                </c:pt>
                <c:pt idx="40">
                  <c:v>5.8470000000000004</c:v>
                </c:pt>
                <c:pt idx="41">
                  <c:v>5.9169999999999998</c:v>
                </c:pt>
                <c:pt idx="42">
                  <c:v>5.9660000000000002</c:v>
                </c:pt>
                <c:pt idx="43">
                  <c:v>5.984</c:v>
                </c:pt>
                <c:pt idx="44">
                  <c:v>5.968</c:v>
                </c:pt>
                <c:pt idx="45">
                  <c:v>5.9329999999999998</c:v>
                </c:pt>
                <c:pt idx="46">
                  <c:v>5.8849999999999998</c:v>
                </c:pt>
                <c:pt idx="47">
                  <c:v>5.9589999999999996</c:v>
                </c:pt>
                <c:pt idx="48">
                  <c:v>5.9669999999999996</c:v>
                </c:pt>
                <c:pt idx="49">
                  <c:v>5.64</c:v>
                </c:pt>
                <c:pt idx="50">
                  <c:v>5.8979999999999997</c:v>
                </c:pt>
                <c:pt idx="51">
                  <c:v>5.9349999999999996</c:v>
                </c:pt>
                <c:pt idx="52">
                  <c:v>5.8849999999999998</c:v>
                </c:pt>
                <c:pt idx="53">
                  <c:v>5.9080000000000004</c:v>
                </c:pt>
                <c:pt idx="54">
                  <c:v>5.8940000000000001</c:v>
                </c:pt>
                <c:pt idx="55">
                  <c:v>7.2850000000000001</c:v>
                </c:pt>
                <c:pt idx="56">
                  <c:v>5.9569999999999999</c:v>
                </c:pt>
                <c:pt idx="57">
                  <c:v>5.7380000000000004</c:v>
                </c:pt>
                <c:pt idx="58">
                  <c:v>5.8840000000000003</c:v>
                </c:pt>
                <c:pt idx="59">
                  <c:v>5.843</c:v>
                </c:pt>
                <c:pt idx="60">
                  <c:v>6.0289999999999999</c:v>
                </c:pt>
                <c:pt idx="61">
                  <c:v>5.9470000000000001</c:v>
                </c:pt>
                <c:pt idx="62">
                  <c:v>5.8869999999999996</c:v>
                </c:pt>
                <c:pt idx="63">
                  <c:v>5.899</c:v>
                </c:pt>
                <c:pt idx="64">
                  <c:v>5.8490000000000002</c:v>
                </c:pt>
                <c:pt idx="65">
                  <c:v>5.8739999999999997</c:v>
                </c:pt>
                <c:pt idx="66">
                  <c:v>5.9210000000000003</c:v>
                </c:pt>
                <c:pt idx="67">
                  <c:v>5.95</c:v>
                </c:pt>
                <c:pt idx="68">
                  <c:v>5.875</c:v>
                </c:pt>
                <c:pt idx="69">
                  <c:v>5.9509999999999996</c:v>
                </c:pt>
                <c:pt idx="70">
                  <c:v>5.9290000000000003</c:v>
                </c:pt>
                <c:pt idx="71">
                  <c:v>5.8730000000000002</c:v>
                </c:pt>
                <c:pt idx="72">
                  <c:v>5.9530000000000003</c:v>
                </c:pt>
                <c:pt idx="73">
                  <c:v>5.9240000000000004</c:v>
                </c:pt>
                <c:pt idx="74">
                  <c:v>5.9630000000000001</c:v>
                </c:pt>
                <c:pt idx="75">
                  <c:v>5.9219999999999997</c:v>
                </c:pt>
                <c:pt idx="76">
                  <c:v>5.923</c:v>
                </c:pt>
                <c:pt idx="77">
                  <c:v>5.7610000000000001</c:v>
                </c:pt>
                <c:pt idx="78">
                  <c:v>5.9729999999999999</c:v>
                </c:pt>
                <c:pt idx="79">
                  <c:v>5.9809999999999999</c:v>
                </c:pt>
                <c:pt idx="80">
                  <c:v>6.1760000000000002</c:v>
                </c:pt>
                <c:pt idx="81">
                  <c:v>5.915</c:v>
                </c:pt>
                <c:pt idx="82">
                  <c:v>5.9560000000000004</c:v>
                </c:pt>
                <c:pt idx="83">
                  <c:v>5.9119999999999999</c:v>
                </c:pt>
                <c:pt idx="84">
                  <c:v>5.891</c:v>
                </c:pt>
                <c:pt idx="85">
                  <c:v>5.9530000000000003</c:v>
                </c:pt>
                <c:pt idx="86">
                  <c:v>5.9539999999999997</c:v>
                </c:pt>
                <c:pt idx="87">
                  <c:v>6.1609999999999996</c:v>
                </c:pt>
                <c:pt idx="88">
                  <c:v>5.968</c:v>
                </c:pt>
                <c:pt idx="89">
                  <c:v>7.0640000000000001</c:v>
                </c:pt>
                <c:pt idx="90">
                  <c:v>5.9539999999999997</c:v>
                </c:pt>
                <c:pt idx="91">
                  <c:v>5.9</c:v>
                </c:pt>
                <c:pt idx="92">
                  <c:v>5.9710000000000001</c:v>
                </c:pt>
                <c:pt idx="93">
                  <c:v>5.992</c:v>
                </c:pt>
                <c:pt idx="94">
                  <c:v>5.9740000000000002</c:v>
                </c:pt>
                <c:pt idx="95">
                  <c:v>6.2809999999999997</c:v>
                </c:pt>
                <c:pt idx="96">
                  <c:v>5.9</c:v>
                </c:pt>
                <c:pt idx="97">
                  <c:v>5.9279999999999999</c:v>
                </c:pt>
                <c:pt idx="98">
                  <c:v>6.2809999999999997</c:v>
                </c:pt>
                <c:pt idx="99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1-4F3C-9818-E6B8AC65240C}"/>
            </c:ext>
          </c:extLst>
        </c:ser>
        <c:ser>
          <c:idx val="6"/>
          <c:order val="6"/>
          <c:tx>
            <c:strRef>
              <c:f>'75K_OPC_2 Nodes'!$K$1</c:f>
              <c:strCache>
                <c:ptCount val="1"/>
                <c:pt idx="0">
                  <c:v>Deserialize Eng 16.1 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'75K_OPC_2 Nodes'!$K$2:$K$101</c:f>
              <c:numCache>
                <c:formatCode>0.0</c:formatCode>
                <c:ptCount val="100"/>
                <c:pt idx="0">
                  <c:v>17.521000000000001</c:v>
                </c:pt>
                <c:pt idx="1">
                  <c:v>16.106000000000002</c:v>
                </c:pt>
                <c:pt idx="2">
                  <c:v>16.084</c:v>
                </c:pt>
                <c:pt idx="3">
                  <c:v>16.074000000000002</c:v>
                </c:pt>
                <c:pt idx="4">
                  <c:v>16.132999999999999</c:v>
                </c:pt>
                <c:pt idx="5">
                  <c:v>16.03</c:v>
                </c:pt>
                <c:pt idx="6">
                  <c:v>16.573</c:v>
                </c:pt>
                <c:pt idx="7">
                  <c:v>16.300999999999998</c:v>
                </c:pt>
                <c:pt idx="8">
                  <c:v>15.938000000000001</c:v>
                </c:pt>
                <c:pt idx="9">
                  <c:v>16.030999999999999</c:v>
                </c:pt>
                <c:pt idx="10">
                  <c:v>15.95</c:v>
                </c:pt>
                <c:pt idx="11">
                  <c:v>15.968999999999999</c:v>
                </c:pt>
                <c:pt idx="12">
                  <c:v>16.356000000000002</c:v>
                </c:pt>
                <c:pt idx="13">
                  <c:v>16.082000000000001</c:v>
                </c:pt>
                <c:pt idx="14">
                  <c:v>16.132999999999999</c:v>
                </c:pt>
                <c:pt idx="15">
                  <c:v>16.010000000000002</c:v>
                </c:pt>
                <c:pt idx="16">
                  <c:v>16.102</c:v>
                </c:pt>
                <c:pt idx="17">
                  <c:v>16.045000000000002</c:v>
                </c:pt>
                <c:pt idx="18">
                  <c:v>16.109000000000002</c:v>
                </c:pt>
                <c:pt idx="19">
                  <c:v>16.146000000000001</c:v>
                </c:pt>
                <c:pt idx="20">
                  <c:v>15.843999999999999</c:v>
                </c:pt>
                <c:pt idx="21">
                  <c:v>16.033999999999999</c:v>
                </c:pt>
                <c:pt idx="22">
                  <c:v>16.047999999999998</c:v>
                </c:pt>
                <c:pt idx="23">
                  <c:v>16.103999999999999</c:v>
                </c:pt>
                <c:pt idx="24">
                  <c:v>16.024999999999999</c:v>
                </c:pt>
                <c:pt idx="25">
                  <c:v>16.032</c:v>
                </c:pt>
                <c:pt idx="26">
                  <c:v>16.079999999999998</c:v>
                </c:pt>
                <c:pt idx="27">
                  <c:v>16.065000000000001</c:v>
                </c:pt>
                <c:pt idx="28">
                  <c:v>16.068000000000001</c:v>
                </c:pt>
                <c:pt idx="29">
                  <c:v>16.305</c:v>
                </c:pt>
                <c:pt idx="30">
                  <c:v>16.073</c:v>
                </c:pt>
                <c:pt idx="31">
                  <c:v>16.125</c:v>
                </c:pt>
                <c:pt idx="32">
                  <c:v>16.041</c:v>
                </c:pt>
                <c:pt idx="33">
                  <c:v>15.836</c:v>
                </c:pt>
                <c:pt idx="34">
                  <c:v>16.047999999999998</c:v>
                </c:pt>
                <c:pt idx="35">
                  <c:v>16.163</c:v>
                </c:pt>
                <c:pt idx="36">
                  <c:v>16.135000000000002</c:v>
                </c:pt>
                <c:pt idx="37">
                  <c:v>16.074000000000002</c:v>
                </c:pt>
                <c:pt idx="38">
                  <c:v>16.038</c:v>
                </c:pt>
                <c:pt idx="39">
                  <c:v>16.030999999999999</c:v>
                </c:pt>
                <c:pt idx="40">
                  <c:v>15.861000000000001</c:v>
                </c:pt>
                <c:pt idx="41">
                  <c:v>17.088000000000001</c:v>
                </c:pt>
                <c:pt idx="42">
                  <c:v>15.868</c:v>
                </c:pt>
                <c:pt idx="43">
                  <c:v>15.993</c:v>
                </c:pt>
                <c:pt idx="44">
                  <c:v>16.02</c:v>
                </c:pt>
                <c:pt idx="45">
                  <c:v>15.914</c:v>
                </c:pt>
                <c:pt idx="46">
                  <c:v>16.302</c:v>
                </c:pt>
                <c:pt idx="47">
                  <c:v>16.07</c:v>
                </c:pt>
                <c:pt idx="48">
                  <c:v>15.997999999999999</c:v>
                </c:pt>
                <c:pt idx="49">
                  <c:v>16.088999999999999</c:v>
                </c:pt>
                <c:pt idx="50">
                  <c:v>16.071999999999999</c:v>
                </c:pt>
                <c:pt idx="51">
                  <c:v>16.353000000000002</c:v>
                </c:pt>
                <c:pt idx="52">
                  <c:v>16.074000000000002</c:v>
                </c:pt>
                <c:pt idx="53">
                  <c:v>15.759</c:v>
                </c:pt>
                <c:pt idx="54">
                  <c:v>16.007999999999999</c:v>
                </c:pt>
                <c:pt idx="55">
                  <c:v>16.027999999999999</c:v>
                </c:pt>
                <c:pt idx="56">
                  <c:v>16.088999999999999</c:v>
                </c:pt>
                <c:pt idx="57">
                  <c:v>15.894</c:v>
                </c:pt>
                <c:pt idx="58">
                  <c:v>16.321999999999999</c:v>
                </c:pt>
                <c:pt idx="59">
                  <c:v>16.021999999999998</c:v>
                </c:pt>
                <c:pt idx="60">
                  <c:v>15.968</c:v>
                </c:pt>
                <c:pt idx="61">
                  <c:v>16.114999999999998</c:v>
                </c:pt>
                <c:pt idx="62">
                  <c:v>16.097999999999999</c:v>
                </c:pt>
                <c:pt idx="63">
                  <c:v>16.228000000000002</c:v>
                </c:pt>
                <c:pt idx="64">
                  <c:v>16.105</c:v>
                </c:pt>
                <c:pt idx="65">
                  <c:v>16.145</c:v>
                </c:pt>
                <c:pt idx="66">
                  <c:v>15.773</c:v>
                </c:pt>
                <c:pt idx="67">
                  <c:v>16.166</c:v>
                </c:pt>
                <c:pt idx="68">
                  <c:v>16.146999999999998</c:v>
                </c:pt>
                <c:pt idx="69">
                  <c:v>15.779</c:v>
                </c:pt>
                <c:pt idx="70">
                  <c:v>16.064</c:v>
                </c:pt>
                <c:pt idx="71">
                  <c:v>16.03</c:v>
                </c:pt>
                <c:pt idx="72">
                  <c:v>15.89</c:v>
                </c:pt>
                <c:pt idx="73">
                  <c:v>16.175000000000001</c:v>
                </c:pt>
                <c:pt idx="74">
                  <c:v>15.936999999999999</c:v>
                </c:pt>
                <c:pt idx="75">
                  <c:v>16.170999999999999</c:v>
                </c:pt>
                <c:pt idx="76">
                  <c:v>17.28</c:v>
                </c:pt>
                <c:pt idx="77">
                  <c:v>16.076000000000001</c:v>
                </c:pt>
                <c:pt idx="78">
                  <c:v>15.95</c:v>
                </c:pt>
                <c:pt idx="79">
                  <c:v>16.096</c:v>
                </c:pt>
                <c:pt idx="80">
                  <c:v>16.306999999999999</c:v>
                </c:pt>
                <c:pt idx="81">
                  <c:v>15.834</c:v>
                </c:pt>
                <c:pt idx="82">
                  <c:v>15.852</c:v>
                </c:pt>
                <c:pt idx="83">
                  <c:v>16.071000000000002</c:v>
                </c:pt>
                <c:pt idx="84">
                  <c:v>15.95</c:v>
                </c:pt>
                <c:pt idx="85">
                  <c:v>16.385000000000002</c:v>
                </c:pt>
                <c:pt idx="86">
                  <c:v>16.079000000000001</c:v>
                </c:pt>
                <c:pt idx="87">
                  <c:v>16.379000000000001</c:v>
                </c:pt>
                <c:pt idx="88">
                  <c:v>16.103000000000002</c:v>
                </c:pt>
                <c:pt idx="89">
                  <c:v>15.858000000000001</c:v>
                </c:pt>
                <c:pt idx="90">
                  <c:v>16.114999999999998</c:v>
                </c:pt>
                <c:pt idx="91">
                  <c:v>16.088999999999999</c:v>
                </c:pt>
                <c:pt idx="92">
                  <c:v>16.140999999999998</c:v>
                </c:pt>
                <c:pt idx="93">
                  <c:v>16.132000000000001</c:v>
                </c:pt>
                <c:pt idx="94">
                  <c:v>15.928000000000001</c:v>
                </c:pt>
                <c:pt idx="95">
                  <c:v>16.126999999999999</c:v>
                </c:pt>
                <c:pt idx="96">
                  <c:v>15.887</c:v>
                </c:pt>
                <c:pt idx="97">
                  <c:v>16.271999999999998</c:v>
                </c:pt>
                <c:pt idx="98">
                  <c:v>16.09</c:v>
                </c:pt>
                <c:pt idx="99">
                  <c:v>15.847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1-4F3C-9818-E6B8AC65240C}"/>
            </c:ext>
          </c:extLst>
        </c:ser>
        <c:ser>
          <c:idx val="7"/>
          <c:order val="7"/>
          <c:tx>
            <c:strRef>
              <c:f>'75K_OPC_2 Nodes'!$L$1</c:f>
              <c:strCache>
                <c:ptCount val="1"/>
                <c:pt idx="0">
                  <c:v>Serialize TT 6. 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'75K_OPC_2 Nodes'!$L$2:$L$101</c:f>
              <c:numCache>
                <c:formatCode>0.0</c:formatCode>
                <c:ptCount val="100"/>
                <c:pt idx="0">
                  <c:v>8.0340000000000007</c:v>
                </c:pt>
                <c:pt idx="1">
                  <c:v>6.6690000000000005</c:v>
                </c:pt>
                <c:pt idx="2">
                  <c:v>5.673</c:v>
                </c:pt>
                <c:pt idx="3">
                  <c:v>5.7380000000000004</c:v>
                </c:pt>
                <c:pt idx="4">
                  <c:v>6.4879999999999995</c:v>
                </c:pt>
                <c:pt idx="5">
                  <c:v>5.8180000000000005</c:v>
                </c:pt>
                <c:pt idx="6">
                  <c:v>6.2269999999999994</c:v>
                </c:pt>
                <c:pt idx="7">
                  <c:v>6.0040000000000004</c:v>
                </c:pt>
                <c:pt idx="8">
                  <c:v>5.7380000000000004</c:v>
                </c:pt>
                <c:pt idx="9">
                  <c:v>5.7560000000000002</c:v>
                </c:pt>
                <c:pt idx="10">
                  <c:v>5.7220000000000004</c:v>
                </c:pt>
                <c:pt idx="11">
                  <c:v>5.7329999999999997</c:v>
                </c:pt>
                <c:pt idx="12">
                  <c:v>6.0749999999999993</c:v>
                </c:pt>
                <c:pt idx="13">
                  <c:v>5.8880000000000008</c:v>
                </c:pt>
                <c:pt idx="14">
                  <c:v>6.2780000000000005</c:v>
                </c:pt>
                <c:pt idx="15">
                  <c:v>6.1469999999999994</c:v>
                </c:pt>
                <c:pt idx="16">
                  <c:v>6.6159999999999997</c:v>
                </c:pt>
                <c:pt idx="17">
                  <c:v>5.9719999999999995</c:v>
                </c:pt>
                <c:pt idx="18">
                  <c:v>5.7349999999999994</c:v>
                </c:pt>
                <c:pt idx="19">
                  <c:v>6.282</c:v>
                </c:pt>
                <c:pt idx="20">
                  <c:v>6.1110000000000007</c:v>
                </c:pt>
                <c:pt idx="21">
                  <c:v>5.955000000000001</c:v>
                </c:pt>
                <c:pt idx="22">
                  <c:v>5.8390000000000004</c:v>
                </c:pt>
                <c:pt idx="23">
                  <c:v>6.4710000000000001</c:v>
                </c:pt>
                <c:pt idx="24">
                  <c:v>6.0209999999999999</c:v>
                </c:pt>
                <c:pt idx="25">
                  <c:v>5.9780000000000006</c:v>
                </c:pt>
                <c:pt idx="26">
                  <c:v>5.8340000000000005</c:v>
                </c:pt>
                <c:pt idx="27">
                  <c:v>5.8460000000000001</c:v>
                </c:pt>
                <c:pt idx="28">
                  <c:v>6.0880000000000001</c:v>
                </c:pt>
                <c:pt idx="29">
                  <c:v>5.8920000000000003</c:v>
                </c:pt>
                <c:pt idx="30">
                  <c:v>6.234</c:v>
                </c:pt>
                <c:pt idx="31">
                  <c:v>5.919999999999999</c:v>
                </c:pt>
                <c:pt idx="32">
                  <c:v>5.7880000000000003</c:v>
                </c:pt>
                <c:pt idx="33">
                  <c:v>5.9020000000000001</c:v>
                </c:pt>
                <c:pt idx="34">
                  <c:v>6.5310000000000006</c:v>
                </c:pt>
                <c:pt idx="35">
                  <c:v>5.7200000000000006</c:v>
                </c:pt>
                <c:pt idx="36">
                  <c:v>6.1379999999999999</c:v>
                </c:pt>
                <c:pt idx="37">
                  <c:v>5.8569999999999993</c:v>
                </c:pt>
                <c:pt idx="38">
                  <c:v>5.9619999999999997</c:v>
                </c:pt>
                <c:pt idx="39">
                  <c:v>6.383</c:v>
                </c:pt>
                <c:pt idx="40">
                  <c:v>6.262999999999999</c:v>
                </c:pt>
                <c:pt idx="41">
                  <c:v>6.1890000000000001</c:v>
                </c:pt>
                <c:pt idx="42">
                  <c:v>5.8280000000000003</c:v>
                </c:pt>
                <c:pt idx="43">
                  <c:v>5.7739999999999991</c:v>
                </c:pt>
                <c:pt idx="44">
                  <c:v>5.8290000000000006</c:v>
                </c:pt>
                <c:pt idx="45">
                  <c:v>5.8599999999999994</c:v>
                </c:pt>
                <c:pt idx="46">
                  <c:v>5.7940000000000005</c:v>
                </c:pt>
                <c:pt idx="47">
                  <c:v>5.9210000000000012</c:v>
                </c:pt>
                <c:pt idx="48">
                  <c:v>5.8880000000000008</c:v>
                </c:pt>
                <c:pt idx="49">
                  <c:v>5.846000000000001</c:v>
                </c:pt>
                <c:pt idx="50">
                  <c:v>5.8260000000000005</c:v>
                </c:pt>
                <c:pt idx="51">
                  <c:v>7.176000000000001</c:v>
                </c:pt>
                <c:pt idx="52">
                  <c:v>6.4030000000000005</c:v>
                </c:pt>
                <c:pt idx="53">
                  <c:v>5.7869999999999999</c:v>
                </c:pt>
                <c:pt idx="54">
                  <c:v>5.9740000000000002</c:v>
                </c:pt>
                <c:pt idx="55">
                  <c:v>5.8279999999999994</c:v>
                </c:pt>
                <c:pt idx="56">
                  <c:v>6.112000000000001</c:v>
                </c:pt>
                <c:pt idx="57">
                  <c:v>5.7350000000000003</c:v>
                </c:pt>
                <c:pt idx="58">
                  <c:v>6.1669999999999998</c:v>
                </c:pt>
                <c:pt idx="59">
                  <c:v>6.4220000000000006</c:v>
                </c:pt>
                <c:pt idx="60">
                  <c:v>5.843</c:v>
                </c:pt>
                <c:pt idx="61">
                  <c:v>5.8009999999999993</c:v>
                </c:pt>
                <c:pt idx="62">
                  <c:v>5.7450000000000001</c:v>
                </c:pt>
                <c:pt idx="63">
                  <c:v>5.8069999999999995</c:v>
                </c:pt>
                <c:pt idx="64">
                  <c:v>5.8219999999999992</c:v>
                </c:pt>
                <c:pt idx="65">
                  <c:v>5.8850000000000007</c:v>
                </c:pt>
                <c:pt idx="66">
                  <c:v>5.7779999999999996</c:v>
                </c:pt>
                <c:pt idx="67">
                  <c:v>5.8259999999999996</c:v>
                </c:pt>
                <c:pt idx="68">
                  <c:v>5.7989999999999995</c:v>
                </c:pt>
                <c:pt idx="69">
                  <c:v>5.8549999999999995</c:v>
                </c:pt>
                <c:pt idx="70">
                  <c:v>5.7690000000000001</c:v>
                </c:pt>
                <c:pt idx="71">
                  <c:v>5.9560000000000004</c:v>
                </c:pt>
                <c:pt idx="72">
                  <c:v>6.7339999999999991</c:v>
                </c:pt>
                <c:pt idx="73">
                  <c:v>6.8199999999999994</c:v>
                </c:pt>
                <c:pt idx="74">
                  <c:v>6.0439999999999996</c:v>
                </c:pt>
                <c:pt idx="75">
                  <c:v>5.8400000000000007</c:v>
                </c:pt>
                <c:pt idx="76">
                  <c:v>6.0259999999999998</c:v>
                </c:pt>
                <c:pt idx="77">
                  <c:v>5.996999999999999</c:v>
                </c:pt>
                <c:pt idx="78">
                  <c:v>6.1040000000000001</c:v>
                </c:pt>
                <c:pt idx="79">
                  <c:v>5.798</c:v>
                </c:pt>
                <c:pt idx="80">
                  <c:v>6.0109999999999992</c:v>
                </c:pt>
                <c:pt idx="81">
                  <c:v>5.8500000000000005</c:v>
                </c:pt>
                <c:pt idx="82">
                  <c:v>6.4619999999999989</c:v>
                </c:pt>
                <c:pt idx="83">
                  <c:v>5.9110000000000005</c:v>
                </c:pt>
                <c:pt idx="84">
                  <c:v>5.8650000000000002</c:v>
                </c:pt>
                <c:pt idx="85">
                  <c:v>5.8380000000000001</c:v>
                </c:pt>
                <c:pt idx="86">
                  <c:v>5.8280000000000003</c:v>
                </c:pt>
                <c:pt idx="87">
                  <c:v>6.1330000000000009</c:v>
                </c:pt>
                <c:pt idx="88">
                  <c:v>5.7870000000000008</c:v>
                </c:pt>
                <c:pt idx="89">
                  <c:v>6.23</c:v>
                </c:pt>
                <c:pt idx="90">
                  <c:v>5.8540000000000001</c:v>
                </c:pt>
                <c:pt idx="91">
                  <c:v>5.8520000000000003</c:v>
                </c:pt>
                <c:pt idx="92">
                  <c:v>6.2170000000000005</c:v>
                </c:pt>
                <c:pt idx="93">
                  <c:v>6.1429999999999998</c:v>
                </c:pt>
                <c:pt idx="94">
                  <c:v>6.0150000000000006</c:v>
                </c:pt>
                <c:pt idx="95">
                  <c:v>6.3140000000000009</c:v>
                </c:pt>
                <c:pt idx="96">
                  <c:v>6.0939999999999994</c:v>
                </c:pt>
                <c:pt idx="97">
                  <c:v>5.8280000000000003</c:v>
                </c:pt>
                <c:pt idx="98">
                  <c:v>5.3530000000000006</c:v>
                </c:pt>
                <c:pt idx="99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31-4F3C-9818-E6B8AC65240C}"/>
            </c:ext>
          </c:extLst>
        </c:ser>
        <c:ser>
          <c:idx val="8"/>
          <c:order val="8"/>
          <c:tx>
            <c:strRef>
              <c:f>'75K_OPC_2 Nodes'!$M$1</c:f>
              <c:strCache>
                <c:ptCount val="1"/>
                <c:pt idx="0">
                  <c:v>Deserialize TT 15.3 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'75K_OPC_2 Nodes'!$M$2:$M$101</c:f>
              <c:numCache>
                <c:formatCode>0.0</c:formatCode>
                <c:ptCount val="100"/>
                <c:pt idx="0">
                  <c:v>16.466999999999999</c:v>
                </c:pt>
                <c:pt idx="1">
                  <c:v>16.235999999999997</c:v>
                </c:pt>
                <c:pt idx="2">
                  <c:v>15.366</c:v>
                </c:pt>
                <c:pt idx="3">
                  <c:v>15.206999999999997</c:v>
                </c:pt>
                <c:pt idx="4">
                  <c:v>15.208000000000002</c:v>
                </c:pt>
                <c:pt idx="5">
                  <c:v>15.102999999999998</c:v>
                </c:pt>
                <c:pt idx="6">
                  <c:v>15.202999999999999</c:v>
                </c:pt>
                <c:pt idx="7">
                  <c:v>15.245000000000001</c:v>
                </c:pt>
                <c:pt idx="8">
                  <c:v>15.290000000000001</c:v>
                </c:pt>
                <c:pt idx="9">
                  <c:v>15.269000000000002</c:v>
                </c:pt>
                <c:pt idx="10">
                  <c:v>15.093</c:v>
                </c:pt>
                <c:pt idx="11">
                  <c:v>15.24</c:v>
                </c:pt>
                <c:pt idx="12">
                  <c:v>15.2</c:v>
                </c:pt>
                <c:pt idx="13">
                  <c:v>15.423999999999999</c:v>
                </c:pt>
                <c:pt idx="14">
                  <c:v>15.39</c:v>
                </c:pt>
                <c:pt idx="15">
                  <c:v>15.027999999999999</c:v>
                </c:pt>
                <c:pt idx="16">
                  <c:v>15.184999999999999</c:v>
                </c:pt>
                <c:pt idx="17">
                  <c:v>15.260999999999999</c:v>
                </c:pt>
                <c:pt idx="18">
                  <c:v>15.203999999999997</c:v>
                </c:pt>
                <c:pt idx="19">
                  <c:v>15.361999999999998</c:v>
                </c:pt>
                <c:pt idx="20">
                  <c:v>15.163000000000002</c:v>
                </c:pt>
                <c:pt idx="21">
                  <c:v>15.208000000000002</c:v>
                </c:pt>
                <c:pt idx="22">
                  <c:v>15.389000000000003</c:v>
                </c:pt>
                <c:pt idx="23">
                  <c:v>15.311</c:v>
                </c:pt>
                <c:pt idx="24">
                  <c:v>15.304000000000002</c:v>
                </c:pt>
                <c:pt idx="25">
                  <c:v>15.125</c:v>
                </c:pt>
                <c:pt idx="26">
                  <c:v>15.197000000000003</c:v>
                </c:pt>
                <c:pt idx="27">
                  <c:v>15.218</c:v>
                </c:pt>
                <c:pt idx="28">
                  <c:v>15.231999999999999</c:v>
                </c:pt>
                <c:pt idx="29">
                  <c:v>15.239000000000001</c:v>
                </c:pt>
                <c:pt idx="30">
                  <c:v>15.148</c:v>
                </c:pt>
                <c:pt idx="31">
                  <c:v>15.187000000000001</c:v>
                </c:pt>
                <c:pt idx="32">
                  <c:v>15.178000000000001</c:v>
                </c:pt>
                <c:pt idx="33">
                  <c:v>15.249999999999998</c:v>
                </c:pt>
                <c:pt idx="34">
                  <c:v>15.439</c:v>
                </c:pt>
                <c:pt idx="35">
                  <c:v>15.279</c:v>
                </c:pt>
                <c:pt idx="36">
                  <c:v>15.395999999999997</c:v>
                </c:pt>
                <c:pt idx="37">
                  <c:v>15.137999999999998</c:v>
                </c:pt>
                <c:pt idx="38">
                  <c:v>15.257999999999999</c:v>
                </c:pt>
                <c:pt idx="39">
                  <c:v>15.107000000000003</c:v>
                </c:pt>
                <c:pt idx="40">
                  <c:v>15.309000000000001</c:v>
                </c:pt>
                <c:pt idx="41">
                  <c:v>15.219999999999999</c:v>
                </c:pt>
                <c:pt idx="42">
                  <c:v>15.203999999999999</c:v>
                </c:pt>
                <c:pt idx="43">
                  <c:v>15.278999999999998</c:v>
                </c:pt>
                <c:pt idx="44">
                  <c:v>15.45</c:v>
                </c:pt>
                <c:pt idx="45">
                  <c:v>15.196</c:v>
                </c:pt>
                <c:pt idx="46">
                  <c:v>15.184000000000001</c:v>
                </c:pt>
                <c:pt idx="47">
                  <c:v>15.420999999999999</c:v>
                </c:pt>
                <c:pt idx="48">
                  <c:v>15.098000000000001</c:v>
                </c:pt>
                <c:pt idx="49">
                  <c:v>15.177</c:v>
                </c:pt>
                <c:pt idx="50">
                  <c:v>15.266000000000002</c:v>
                </c:pt>
                <c:pt idx="51">
                  <c:v>15.361999999999998</c:v>
                </c:pt>
                <c:pt idx="52">
                  <c:v>15.224999999999998</c:v>
                </c:pt>
                <c:pt idx="53">
                  <c:v>14.983999999999998</c:v>
                </c:pt>
                <c:pt idx="54">
                  <c:v>15.092000000000002</c:v>
                </c:pt>
                <c:pt idx="55">
                  <c:v>15.161000000000001</c:v>
                </c:pt>
                <c:pt idx="56">
                  <c:v>15.368000000000002</c:v>
                </c:pt>
                <c:pt idx="57">
                  <c:v>15.331999999999999</c:v>
                </c:pt>
                <c:pt idx="58">
                  <c:v>15.233000000000001</c:v>
                </c:pt>
                <c:pt idx="59">
                  <c:v>15.107000000000003</c:v>
                </c:pt>
                <c:pt idx="60">
                  <c:v>15.257000000000001</c:v>
                </c:pt>
                <c:pt idx="61">
                  <c:v>15.608000000000001</c:v>
                </c:pt>
                <c:pt idx="62">
                  <c:v>15.256</c:v>
                </c:pt>
                <c:pt idx="63">
                  <c:v>15.151999999999997</c:v>
                </c:pt>
                <c:pt idx="64">
                  <c:v>15.164999999999999</c:v>
                </c:pt>
                <c:pt idx="65">
                  <c:v>15.277999999999999</c:v>
                </c:pt>
                <c:pt idx="66">
                  <c:v>15.085000000000001</c:v>
                </c:pt>
                <c:pt idx="67">
                  <c:v>15.356999999999999</c:v>
                </c:pt>
                <c:pt idx="68">
                  <c:v>15.036000000000001</c:v>
                </c:pt>
                <c:pt idx="69">
                  <c:v>15.202000000000002</c:v>
                </c:pt>
                <c:pt idx="70">
                  <c:v>15.193999999999999</c:v>
                </c:pt>
                <c:pt idx="71">
                  <c:v>15.079000000000001</c:v>
                </c:pt>
                <c:pt idx="72">
                  <c:v>15.137999999999998</c:v>
                </c:pt>
                <c:pt idx="73">
                  <c:v>15.076999999999998</c:v>
                </c:pt>
                <c:pt idx="74">
                  <c:v>15.186000000000002</c:v>
                </c:pt>
                <c:pt idx="75">
                  <c:v>15.411999999999999</c:v>
                </c:pt>
                <c:pt idx="76">
                  <c:v>15.308</c:v>
                </c:pt>
                <c:pt idx="77">
                  <c:v>15.224999999999998</c:v>
                </c:pt>
                <c:pt idx="78">
                  <c:v>15.065999999999999</c:v>
                </c:pt>
                <c:pt idx="79">
                  <c:v>15.170999999999999</c:v>
                </c:pt>
                <c:pt idx="80">
                  <c:v>15.245000000000001</c:v>
                </c:pt>
                <c:pt idx="81">
                  <c:v>15.189</c:v>
                </c:pt>
                <c:pt idx="82">
                  <c:v>15.335999999999999</c:v>
                </c:pt>
                <c:pt idx="83">
                  <c:v>15.216999999999999</c:v>
                </c:pt>
                <c:pt idx="84">
                  <c:v>15.222999999999999</c:v>
                </c:pt>
                <c:pt idx="85">
                  <c:v>15.261999999999997</c:v>
                </c:pt>
                <c:pt idx="86">
                  <c:v>15.210999999999999</c:v>
                </c:pt>
                <c:pt idx="87">
                  <c:v>15.515999999999998</c:v>
                </c:pt>
                <c:pt idx="88">
                  <c:v>15.242999999999999</c:v>
                </c:pt>
                <c:pt idx="89">
                  <c:v>15.186</c:v>
                </c:pt>
                <c:pt idx="90">
                  <c:v>15.352</c:v>
                </c:pt>
                <c:pt idx="91">
                  <c:v>15.176000000000002</c:v>
                </c:pt>
                <c:pt idx="92">
                  <c:v>15.403000000000002</c:v>
                </c:pt>
                <c:pt idx="93">
                  <c:v>15.228999999999999</c:v>
                </c:pt>
                <c:pt idx="94">
                  <c:v>15.047000000000001</c:v>
                </c:pt>
                <c:pt idx="95">
                  <c:v>15.441000000000003</c:v>
                </c:pt>
                <c:pt idx="96">
                  <c:v>15.100999999999999</c:v>
                </c:pt>
                <c:pt idx="97">
                  <c:v>15.184000000000001</c:v>
                </c:pt>
                <c:pt idx="98">
                  <c:v>15.417999999999999</c:v>
                </c:pt>
                <c:pt idx="99">
                  <c:v>15.267000000000001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31-4F3C-9818-E6B8AC652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90152"/>
        <c:axId val="510192120"/>
      </c:lineChart>
      <c:catAx>
        <c:axId val="51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2120"/>
        <c:crosses val="autoZero"/>
        <c:auto val="1"/>
        <c:lblAlgn val="ctr"/>
        <c:lblOffset val="100"/>
        <c:noMultiLvlLbl val="0"/>
      </c:catAx>
      <c:valAx>
        <c:axId val="510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 PLC State Transfer -OPC [2 POD - 2 Containers in 2 Nodes]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50K Buffer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'50K_OPC_2 Nodes'!$E$1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'50K_OPC_2 Nodes'!$E$2:$E$101</c:f>
              <c:numCache>
                <c:formatCode>0.0</c:formatCode>
                <c:ptCount val="100"/>
                <c:pt idx="0">
                  <c:v>33.11</c:v>
                </c:pt>
                <c:pt idx="1">
                  <c:v>27.957000000000001</c:v>
                </c:pt>
                <c:pt idx="2">
                  <c:v>27.481999999999999</c:v>
                </c:pt>
                <c:pt idx="3">
                  <c:v>27.74</c:v>
                </c:pt>
                <c:pt idx="4">
                  <c:v>27.821999999999999</c:v>
                </c:pt>
                <c:pt idx="5">
                  <c:v>27.71</c:v>
                </c:pt>
                <c:pt idx="6">
                  <c:v>27.535</c:v>
                </c:pt>
                <c:pt idx="7">
                  <c:v>27.76</c:v>
                </c:pt>
                <c:pt idx="8">
                  <c:v>27.196999999999999</c:v>
                </c:pt>
                <c:pt idx="9">
                  <c:v>28.652999999999999</c:v>
                </c:pt>
                <c:pt idx="10">
                  <c:v>27.417999999999999</c:v>
                </c:pt>
                <c:pt idx="11">
                  <c:v>27.501000000000001</c:v>
                </c:pt>
                <c:pt idx="12">
                  <c:v>28.134</c:v>
                </c:pt>
                <c:pt idx="13">
                  <c:v>29.31</c:v>
                </c:pt>
                <c:pt idx="14">
                  <c:v>27.908000000000001</c:v>
                </c:pt>
                <c:pt idx="15">
                  <c:v>27.568000000000001</c:v>
                </c:pt>
                <c:pt idx="16">
                  <c:v>27.628</c:v>
                </c:pt>
                <c:pt idx="17">
                  <c:v>27.792000000000002</c:v>
                </c:pt>
                <c:pt idx="18">
                  <c:v>27.65</c:v>
                </c:pt>
                <c:pt idx="19">
                  <c:v>27.577000000000002</c:v>
                </c:pt>
                <c:pt idx="20">
                  <c:v>27.719000000000001</c:v>
                </c:pt>
                <c:pt idx="21">
                  <c:v>27.547999999999998</c:v>
                </c:pt>
                <c:pt idx="22">
                  <c:v>27.702999999999999</c:v>
                </c:pt>
                <c:pt idx="23">
                  <c:v>28.007000000000001</c:v>
                </c:pt>
                <c:pt idx="24">
                  <c:v>27.785</c:v>
                </c:pt>
                <c:pt idx="25">
                  <c:v>27.571999999999999</c:v>
                </c:pt>
                <c:pt idx="26">
                  <c:v>28.529</c:v>
                </c:pt>
                <c:pt idx="27">
                  <c:v>27.460999999999999</c:v>
                </c:pt>
                <c:pt idx="28">
                  <c:v>27.550999999999998</c:v>
                </c:pt>
                <c:pt idx="29">
                  <c:v>27.681999999999999</c:v>
                </c:pt>
                <c:pt idx="30">
                  <c:v>27.43</c:v>
                </c:pt>
                <c:pt idx="31">
                  <c:v>27.326000000000001</c:v>
                </c:pt>
                <c:pt idx="32">
                  <c:v>27.58</c:v>
                </c:pt>
                <c:pt idx="33">
                  <c:v>27.57</c:v>
                </c:pt>
                <c:pt idx="34">
                  <c:v>28.108000000000001</c:v>
                </c:pt>
                <c:pt idx="35">
                  <c:v>27.64</c:v>
                </c:pt>
                <c:pt idx="36">
                  <c:v>27.684000000000001</c:v>
                </c:pt>
                <c:pt idx="37">
                  <c:v>27.552</c:v>
                </c:pt>
                <c:pt idx="38">
                  <c:v>27.972999999999999</c:v>
                </c:pt>
                <c:pt idx="39">
                  <c:v>27.591000000000001</c:v>
                </c:pt>
                <c:pt idx="40">
                  <c:v>28.423999999999999</c:v>
                </c:pt>
                <c:pt idx="41">
                  <c:v>28.041</c:v>
                </c:pt>
                <c:pt idx="42">
                  <c:v>29.202999999999999</c:v>
                </c:pt>
                <c:pt idx="43">
                  <c:v>27.550999999999998</c:v>
                </c:pt>
                <c:pt idx="44">
                  <c:v>27.677</c:v>
                </c:pt>
                <c:pt idx="45">
                  <c:v>27.486000000000001</c:v>
                </c:pt>
                <c:pt idx="46">
                  <c:v>27.314</c:v>
                </c:pt>
                <c:pt idx="47">
                  <c:v>27.68</c:v>
                </c:pt>
                <c:pt idx="48">
                  <c:v>27.782</c:v>
                </c:pt>
                <c:pt idx="49">
                  <c:v>27.582000000000001</c:v>
                </c:pt>
                <c:pt idx="50">
                  <c:v>27.465</c:v>
                </c:pt>
                <c:pt idx="51">
                  <c:v>27.515999999999998</c:v>
                </c:pt>
                <c:pt idx="52">
                  <c:v>27.946999999999999</c:v>
                </c:pt>
                <c:pt idx="53">
                  <c:v>27.687999999999999</c:v>
                </c:pt>
                <c:pt idx="54">
                  <c:v>27.713000000000001</c:v>
                </c:pt>
                <c:pt idx="55">
                  <c:v>29.385999999999999</c:v>
                </c:pt>
                <c:pt idx="56">
                  <c:v>27.625</c:v>
                </c:pt>
                <c:pt idx="57">
                  <c:v>27.509</c:v>
                </c:pt>
                <c:pt idx="58">
                  <c:v>27.428000000000001</c:v>
                </c:pt>
                <c:pt idx="59">
                  <c:v>27.547000000000001</c:v>
                </c:pt>
                <c:pt idx="60">
                  <c:v>27.532</c:v>
                </c:pt>
                <c:pt idx="61">
                  <c:v>27.425000000000001</c:v>
                </c:pt>
                <c:pt idx="62">
                  <c:v>27.547000000000001</c:v>
                </c:pt>
                <c:pt idx="63">
                  <c:v>29.744</c:v>
                </c:pt>
                <c:pt idx="64">
                  <c:v>27.562000000000001</c:v>
                </c:pt>
                <c:pt idx="65">
                  <c:v>27.727</c:v>
                </c:pt>
                <c:pt idx="66">
                  <c:v>27.512</c:v>
                </c:pt>
                <c:pt idx="67">
                  <c:v>27.927</c:v>
                </c:pt>
                <c:pt idx="68">
                  <c:v>29.222000000000001</c:v>
                </c:pt>
                <c:pt idx="69">
                  <c:v>27.61</c:v>
                </c:pt>
                <c:pt idx="70">
                  <c:v>27.962</c:v>
                </c:pt>
                <c:pt idx="71">
                  <c:v>27.638000000000002</c:v>
                </c:pt>
                <c:pt idx="72">
                  <c:v>27.599</c:v>
                </c:pt>
                <c:pt idx="73">
                  <c:v>27.702999999999999</c:v>
                </c:pt>
                <c:pt idx="74">
                  <c:v>27.78</c:v>
                </c:pt>
                <c:pt idx="75">
                  <c:v>27.72</c:v>
                </c:pt>
                <c:pt idx="76">
                  <c:v>27.747</c:v>
                </c:pt>
                <c:pt idx="77">
                  <c:v>27.661000000000001</c:v>
                </c:pt>
                <c:pt idx="78">
                  <c:v>27.963000000000001</c:v>
                </c:pt>
                <c:pt idx="79">
                  <c:v>28.372</c:v>
                </c:pt>
                <c:pt idx="80">
                  <c:v>27.895</c:v>
                </c:pt>
                <c:pt idx="81">
                  <c:v>27.968</c:v>
                </c:pt>
                <c:pt idx="82">
                  <c:v>27.448</c:v>
                </c:pt>
                <c:pt idx="83">
                  <c:v>27.492999999999999</c:v>
                </c:pt>
                <c:pt idx="84">
                  <c:v>29.039000000000001</c:v>
                </c:pt>
                <c:pt idx="85">
                  <c:v>27.603000000000002</c:v>
                </c:pt>
                <c:pt idx="86">
                  <c:v>27.611999999999998</c:v>
                </c:pt>
                <c:pt idx="87">
                  <c:v>27.466000000000001</c:v>
                </c:pt>
                <c:pt idx="88">
                  <c:v>27.472999999999999</c:v>
                </c:pt>
                <c:pt idx="89">
                  <c:v>27.847999999999999</c:v>
                </c:pt>
                <c:pt idx="90">
                  <c:v>27.527000000000001</c:v>
                </c:pt>
                <c:pt idx="91">
                  <c:v>27.486999999999998</c:v>
                </c:pt>
                <c:pt idx="92">
                  <c:v>27.716000000000001</c:v>
                </c:pt>
                <c:pt idx="93">
                  <c:v>27.481999999999999</c:v>
                </c:pt>
                <c:pt idx="94">
                  <c:v>27.562999999999999</c:v>
                </c:pt>
                <c:pt idx="95">
                  <c:v>27.805</c:v>
                </c:pt>
                <c:pt idx="96">
                  <c:v>27.449000000000002</c:v>
                </c:pt>
                <c:pt idx="97">
                  <c:v>27.527000000000001</c:v>
                </c:pt>
                <c:pt idx="98">
                  <c:v>27.498000000000001</c:v>
                </c:pt>
                <c:pt idx="99">
                  <c:v>27.478000000000002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8C2-9760-810418A3682C}"/>
            </c:ext>
          </c:extLst>
        </c:ser>
        <c:ser>
          <c:idx val="1"/>
          <c:order val="1"/>
          <c:tx>
            <c:strRef>
              <c:f>'50K_OPC_2 Nodes'!$F$1</c:f>
              <c:strCache>
                <c:ptCount val="1"/>
                <c:pt idx="0">
                  <c:v>Mean Time 27.8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'50K_OPC_2 Nodes'!$F$2:$F$101</c:f>
              <c:numCache>
                <c:formatCode>0.0</c:formatCode>
                <c:ptCount val="100"/>
                <c:pt idx="0">
                  <c:v>27.833569999999991</c:v>
                </c:pt>
                <c:pt idx="1">
                  <c:v>27.833569999999991</c:v>
                </c:pt>
                <c:pt idx="2">
                  <c:v>27.833569999999991</c:v>
                </c:pt>
                <c:pt idx="3">
                  <c:v>27.833569999999991</c:v>
                </c:pt>
                <c:pt idx="4">
                  <c:v>27.833569999999991</c:v>
                </c:pt>
                <c:pt idx="5">
                  <c:v>27.833569999999991</c:v>
                </c:pt>
                <c:pt idx="6">
                  <c:v>27.833569999999991</c:v>
                </c:pt>
                <c:pt idx="7">
                  <c:v>27.833569999999991</c:v>
                </c:pt>
                <c:pt idx="8">
                  <c:v>27.833569999999991</c:v>
                </c:pt>
                <c:pt idx="9">
                  <c:v>27.833569999999991</c:v>
                </c:pt>
                <c:pt idx="10">
                  <c:v>27.833569999999991</c:v>
                </c:pt>
                <c:pt idx="11">
                  <c:v>27.833569999999991</c:v>
                </c:pt>
                <c:pt idx="12">
                  <c:v>27.833569999999991</c:v>
                </c:pt>
                <c:pt idx="13">
                  <c:v>27.833569999999991</c:v>
                </c:pt>
                <c:pt idx="14">
                  <c:v>27.833569999999991</c:v>
                </c:pt>
                <c:pt idx="15">
                  <c:v>27.833569999999991</c:v>
                </c:pt>
                <c:pt idx="16">
                  <c:v>27.833569999999991</c:v>
                </c:pt>
                <c:pt idx="17">
                  <c:v>27.833569999999991</c:v>
                </c:pt>
                <c:pt idx="18">
                  <c:v>27.833569999999991</c:v>
                </c:pt>
                <c:pt idx="19">
                  <c:v>27.833569999999991</c:v>
                </c:pt>
                <c:pt idx="20">
                  <c:v>27.833569999999991</c:v>
                </c:pt>
                <c:pt idx="21">
                  <c:v>27.833569999999991</c:v>
                </c:pt>
                <c:pt idx="22">
                  <c:v>27.833569999999991</c:v>
                </c:pt>
                <c:pt idx="23">
                  <c:v>27.833569999999991</c:v>
                </c:pt>
                <c:pt idx="24">
                  <c:v>27.833569999999991</c:v>
                </c:pt>
                <c:pt idx="25">
                  <c:v>27.833569999999991</c:v>
                </c:pt>
                <c:pt idx="26">
                  <c:v>27.833569999999991</c:v>
                </c:pt>
                <c:pt idx="27">
                  <c:v>27.833569999999991</c:v>
                </c:pt>
                <c:pt idx="28">
                  <c:v>27.833569999999991</c:v>
                </c:pt>
                <c:pt idx="29">
                  <c:v>27.833569999999991</c:v>
                </c:pt>
                <c:pt idx="30">
                  <c:v>27.833569999999991</c:v>
                </c:pt>
                <c:pt idx="31">
                  <c:v>27.833569999999991</c:v>
                </c:pt>
                <c:pt idx="32">
                  <c:v>27.833569999999991</c:v>
                </c:pt>
                <c:pt idx="33">
                  <c:v>27.833569999999991</c:v>
                </c:pt>
                <c:pt idx="34">
                  <c:v>27.833569999999991</c:v>
                </c:pt>
                <c:pt idx="35">
                  <c:v>27.833569999999991</c:v>
                </c:pt>
                <c:pt idx="36">
                  <c:v>27.833569999999991</c:v>
                </c:pt>
                <c:pt idx="37">
                  <c:v>27.833569999999991</c:v>
                </c:pt>
                <c:pt idx="38">
                  <c:v>27.833569999999991</c:v>
                </c:pt>
                <c:pt idx="39">
                  <c:v>27.833569999999991</c:v>
                </c:pt>
                <c:pt idx="40">
                  <c:v>27.833569999999991</c:v>
                </c:pt>
                <c:pt idx="41">
                  <c:v>27.833569999999991</c:v>
                </c:pt>
                <c:pt idx="42">
                  <c:v>27.833569999999991</c:v>
                </c:pt>
                <c:pt idx="43">
                  <c:v>27.833569999999991</c:v>
                </c:pt>
                <c:pt idx="44">
                  <c:v>27.833569999999991</c:v>
                </c:pt>
                <c:pt idx="45">
                  <c:v>27.833569999999991</c:v>
                </c:pt>
                <c:pt idx="46">
                  <c:v>27.833569999999991</c:v>
                </c:pt>
                <c:pt idx="47">
                  <c:v>27.833569999999991</c:v>
                </c:pt>
                <c:pt idx="48">
                  <c:v>27.833569999999991</c:v>
                </c:pt>
                <c:pt idx="49">
                  <c:v>27.833569999999991</c:v>
                </c:pt>
                <c:pt idx="50">
                  <c:v>27.833569999999991</c:v>
                </c:pt>
                <c:pt idx="51">
                  <c:v>27.833569999999991</c:v>
                </c:pt>
                <c:pt idx="52">
                  <c:v>27.833569999999991</c:v>
                </c:pt>
                <c:pt idx="53">
                  <c:v>27.833569999999991</c:v>
                </c:pt>
                <c:pt idx="54">
                  <c:v>27.833569999999991</c:v>
                </c:pt>
                <c:pt idx="55">
                  <c:v>27.833569999999991</c:v>
                </c:pt>
                <c:pt idx="56">
                  <c:v>27.833569999999991</c:v>
                </c:pt>
                <c:pt idx="57">
                  <c:v>27.833569999999991</c:v>
                </c:pt>
                <c:pt idx="58">
                  <c:v>27.833569999999991</c:v>
                </c:pt>
                <c:pt idx="59">
                  <c:v>27.833569999999991</c:v>
                </c:pt>
                <c:pt idx="60">
                  <c:v>27.833569999999991</c:v>
                </c:pt>
                <c:pt idx="61">
                  <c:v>27.833569999999991</c:v>
                </c:pt>
                <c:pt idx="62">
                  <c:v>27.833569999999991</c:v>
                </c:pt>
                <c:pt idx="63">
                  <c:v>27.833569999999991</c:v>
                </c:pt>
                <c:pt idx="64">
                  <c:v>27.833569999999991</c:v>
                </c:pt>
                <c:pt idx="65">
                  <c:v>27.833569999999991</c:v>
                </c:pt>
                <c:pt idx="66">
                  <c:v>27.833569999999991</c:v>
                </c:pt>
                <c:pt idx="67">
                  <c:v>27.833569999999991</c:v>
                </c:pt>
                <c:pt idx="68">
                  <c:v>27.833569999999991</c:v>
                </c:pt>
                <c:pt idx="69">
                  <c:v>27.833569999999991</c:v>
                </c:pt>
                <c:pt idx="70">
                  <c:v>27.833569999999991</c:v>
                </c:pt>
                <c:pt idx="71">
                  <c:v>27.833569999999991</c:v>
                </c:pt>
                <c:pt idx="72">
                  <c:v>27.833569999999991</c:v>
                </c:pt>
                <c:pt idx="73">
                  <c:v>27.833569999999991</c:v>
                </c:pt>
                <c:pt idx="74">
                  <c:v>27.833569999999991</c:v>
                </c:pt>
                <c:pt idx="75">
                  <c:v>27.833569999999991</c:v>
                </c:pt>
                <c:pt idx="76">
                  <c:v>27.833569999999991</c:v>
                </c:pt>
                <c:pt idx="77">
                  <c:v>27.833569999999991</c:v>
                </c:pt>
                <c:pt idx="78">
                  <c:v>27.833569999999991</c:v>
                </c:pt>
                <c:pt idx="79">
                  <c:v>27.833569999999991</c:v>
                </c:pt>
                <c:pt idx="80">
                  <c:v>27.833569999999991</c:v>
                </c:pt>
                <c:pt idx="81">
                  <c:v>27.833569999999991</c:v>
                </c:pt>
                <c:pt idx="82">
                  <c:v>27.833569999999991</c:v>
                </c:pt>
                <c:pt idx="83">
                  <c:v>27.833569999999991</c:v>
                </c:pt>
                <c:pt idx="84">
                  <c:v>27.833569999999991</c:v>
                </c:pt>
                <c:pt idx="85">
                  <c:v>27.833569999999991</c:v>
                </c:pt>
                <c:pt idx="86">
                  <c:v>27.833569999999991</c:v>
                </c:pt>
                <c:pt idx="87">
                  <c:v>27.833569999999991</c:v>
                </c:pt>
                <c:pt idx="88">
                  <c:v>27.833569999999991</c:v>
                </c:pt>
                <c:pt idx="89">
                  <c:v>27.833569999999991</c:v>
                </c:pt>
                <c:pt idx="90">
                  <c:v>27.833569999999991</c:v>
                </c:pt>
                <c:pt idx="91">
                  <c:v>27.833569999999991</c:v>
                </c:pt>
                <c:pt idx="92">
                  <c:v>27.833569999999991</c:v>
                </c:pt>
                <c:pt idx="93">
                  <c:v>27.833569999999991</c:v>
                </c:pt>
                <c:pt idx="94">
                  <c:v>27.833569999999991</c:v>
                </c:pt>
                <c:pt idx="95">
                  <c:v>27.833569999999991</c:v>
                </c:pt>
                <c:pt idx="96">
                  <c:v>27.833569999999991</c:v>
                </c:pt>
                <c:pt idx="97">
                  <c:v>27.833569999999991</c:v>
                </c:pt>
                <c:pt idx="98">
                  <c:v>27.833569999999991</c:v>
                </c:pt>
                <c:pt idx="99">
                  <c:v>27.833569999999991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8C2-9760-810418A3682C}"/>
            </c:ext>
          </c:extLst>
        </c:ser>
        <c:ser>
          <c:idx val="2"/>
          <c:order val="2"/>
          <c:tx>
            <c:strRef>
              <c:f>'50K_OPC_2 Nodes'!$G$1</c:f>
              <c:strCache>
                <c:ptCount val="1"/>
                <c:pt idx="0">
                  <c:v>WCET 33.1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'50K_OPC_2 Nodes'!$G$2:$G$101</c:f>
              <c:numCache>
                <c:formatCode>0.0</c:formatCode>
                <c:ptCount val="100"/>
                <c:pt idx="0">
                  <c:v>33.11</c:v>
                </c:pt>
                <c:pt idx="1">
                  <c:v>33.11</c:v>
                </c:pt>
                <c:pt idx="2">
                  <c:v>33.11</c:v>
                </c:pt>
                <c:pt idx="3">
                  <c:v>33.11</c:v>
                </c:pt>
                <c:pt idx="4">
                  <c:v>33.11</c:v>
                </c:pt>
                <c:pt idx="5">
                  <c:v>33.11</c:v>
                </c:pt>
                <c:pt idx="6">
                  <c:v>33.11</c:v>
                </c:pt>
                <c:pt idx="7">
                  <c:v>33.11</c:v>
                </c:pt>
                <c:pt idx="8">
                  <c:v>33.11</c:v>
                </c:pt>
                <c:pt idx="9">
                  <c:v>33.11</c:v>
                </c:pt>
                <c:pt idx="10">
                  <c:v>33.11</c:v>
                </c:pt>
                <c:pt idx="11">
                  <c:v>33.11</c:v>
                </c:pt>
                <c:pt idx="12">
                  <c:v>33.11</c:v>
                </c:pt>
                <c:pt idx="13">
                  <c:v>33.11</c:v>
                </c:pt>
                <c:pt idx="14">
                  <c:v>33.11</c:v>
                </c:pt>
                <c:pt idx="15">
                  <c:v>33.11</c:v>
                </c:pt>
                <c:pt idx="16">
                  <c:v>33.11</c:v>
                </c:pt>
                <c:pt idx="17">
                  <c:v>33.11</c:v>
                </c:pt>
                <c:pt idx="18">
                  <c:v>33.11</c:v>
                </c:pt>
                <c:pt idx="19">
                  <c:v>33.11</c:v>
                </c:pt>
                <c:pt idx="20">
                  <c:v>33.11</c:v>
                </c:pt>
                <c:pt idx="21">
                  <c:v>33.11</c:v>
                </c:pt>
                <c:pt idx="22">
                  <c:v>33.11</c:v>
                </c:pt>
                <c:pt idx="23">
                  <c:v>33.11</c:v>
                </c:pt>
                <c:pt idx="24">
                  <c:v>33.11</c:v>
                </c:pt>
                <c:pt idx="25">
                  <c:v>33.11</c:v>
                </c:pt>
                <c:pt idx="26">
                  <c:v>33.11</c:v>
                </c:pt>
                <c:pt idx="27">
                  <c:v>33.11</c:v>
                </c:pt>
                <c:pt idx="28">
                  <c:v>33.11</c:v>
                </c:pt>
                <c:pt idx="29">
                  <c:v>33.11</c:v>
                </c:pt>
                <c:pt idx="30">
                  <c:v>33.11</c:v>
                </c:pt>
                <c:pt idx="31">
                  <c:v>33.11</c:v>
                </c:pt>
                <c:pt idx="32">
                  <c:v>33.11</c:v>
                </c:pt>
                <c:pt idx="33">
                  <c:v>33.11</c:v>
                </c:pt>
                <c:pt idx="34">
                  <c:v>33.11</c:v>
                </c:pt>
                <c:pt idx="35">
                  <c:v>33.11</c:v>
                </c:pt>
                <c:pt idx="36">
                  <c:v>33.11</c:v>
                </c:pt>
                <c:pt idx="37">
                  <c:v>33.11</c:v>
                </c:pt>
                <c:pt idx="38">
                  <c:v>33.11</c:v>
                </c:pt>
                <c:pt idx="39">
                  <c:v>33.11</c:v>
                </c:pt>
                <c:pt idx="40">
                  <c:v>33.11</c:v>
                </c:pt>
                <c:pt idx="41">
                  <c:v>33.11</c:v>
                </c:pt>
                <c:pt idx="42">
                  <c:v>33.11</c:v>
                </c:pt>
                <c:pt idx="43">
                  <c:v>33.11</c:v>
                </c:pt>
                <c:pt idx="44">
                  <c:v>33.11</c:v>
                </c:pt>
                <c:pt idx="45">
                  <c:v>33.11</c:v>
                </c:pt>
                <c:pt idx="46">
                  <c:v>33.11</c:v>
                </c:pt>
                <c:pt idx="47">
                  <c:v>33.11</c:v>
                </c:pt>
                <c:pt idx="48">
                  <c:v>33.11</c:v>
                </c:pt>
                <c:pt idx="49">
                  <c:v>33.11</c:v>
                </c:pt>
                <c:pt idx="50">
                  <c:v>33.11</c:v>
                </c:pt>
                <c:pt idx="51">
                  <c:v>33.11</c:v>
                </c:pt>
                <c:pt idx="52">
                  <c:v>33.11</c:v>
                </c:pt>
                <c:pt idx="53">
                  <c:v>33.11</c:v>
                </c:pt>
                <c:pt idx="54">
                  <c:v>33.11</c:v>
                </c:pt>
                <c:pt idx="55">
                  <c:v>33.11</c:v>
                </c:pt>
                <c:pt idx="56">
                  <c:v>33.11</c:v>
                </c:pt>
                <c:pt idx="57">
                  <c:v>33.11</c:v>
                </c:pt>
                <c:pt idx="58">
                  <c:v>33.11</c:v>
                </c:pt>
                <c:pt idx="59">
                  <c:v>33.11</c:v>
                </c:pt>
                <c:pt idx="60">
                  <c:v>33.11</c:v>
                </c:pt>
                <c:pt idx="61">
                  <c:v>33.11</c:v>
                </c:pt>
                <c:pt idx="62">
                  <c:v>33.11</c:v>
                </c:pt>
                <c:pt idx="63">
                  <c:v>33.11</c:v>
                </c:pt>
                <c:pt idx="64">
                  <c:v>33.11</c:v>
                </c:pt>
                <c:pt idx="65">
                  <c:v>33.11</c:v>
                </c:pt>
                <c:pt idx="66">
                  <c:v>33.11</c:v>
                </c:pt>
                <c:pt idx="67">
                  <c:v>33.11</c:v>
                </c:pt>
                <c:pt idx="68">
                  <c:v>33.11</c:v>
                </c:pt>
                <c:pt idx="69">
                  <c:v>33.11</c:v>
                </c:pt>
                <c:pt idx="70">
                  <c:v>33.11</c:v>
                </c:pt>
                <c:pt idx="71">
                  <c:v>33.11</c:v>
                </c:pt>
                <c:pt idx="72">
                  <c:v>33.11</c:v>
                </c:pt>
                <c:pt idx="73">
                  <c:v>33.11</c:v>
                </c:pt>
                <c:pt idx="74">
                  <c:v>33.11</c:v>
                </c:pt>
                <c:pt idx="75">
                  <c:v>33.11</c:v>
                </c:pt>
                <c:pt idx="76">
                  <c:v>33.11</c:v>
                </c:pt>
                <c:pt idx="77">
                  <c:v>33.11</c:v>
                </c:pt>
                <c:pt idx="78">
                  <c:v>33.11</c:v>
                </c:pt>
                <c:pt idx="79">
                  <c:v>33.11</c:v>
                </c:pt>
                <c:pt idx="80">
                  <c:v>33.11</c:v>
                </c:pt>
                <c:pt idx="81">
                  <c:v>33.11</c:v>
                </c:pt>
                <c:pt idx="82">
                  <c:v>33.11</c:v>
                </c:pt>
                <c:pt idx="83">
                  <c:v>33.11</c:v>
                </c:pt>
                <c:pt idx="84">
                  <c:v>33.11</c:v>
                </c:pt>
                <c:pt idx="85">
                  <c:v>33.11</c:v>
                </c:pt>
                <c:pt idx="86">
                  <c:v>33.11</c:v>
                </c:pt>
                <c:pt idx="87">
                  <c:v>33.11</c:v>
                </c:pt>
                <c:pt idx="88">
                  <c:v>33.11</c:v>
                </c:pt>
                <c:pt idx="89">
                  <c:v>33.11</c:v>
                </c:pt>
                <c:pt idx="90">
                  <c:v>33.11</c:v>
                </c:pt>
                <c:pt idx="91">
                  <c:v>33.11</c:v>
                </c:pt>
                <c:pt idx="92">
                  <c:v>33.11</c:v>
                </c:pt>
                <c:pt idx="93">
                  <c:v>33.11</c:v>
                </c:pt>
                <c:pt idx="94">
                  <c:v>33.11</c:v>
                </c:pt>
                <c:pt idx="95">
                  <c:v>33.11</c:v>
                </c:pt>
                <c:pt idx="96">
                  <c:v>33.11</c:v>
                </c:pt>
                <c:pt idx="97">
                  <c:v>33.11</c:v>
                </c:pt>
                <c:pt idx="98">
                  <c:v>33.11</c:v>
                </c:pt>
                <c:pt idx="99">
                  <c:v>33.11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8C2-9760-810418A3682C}"/>
            </c:ext>
          </c:extLst>
        </c:ser>
        <c:ser>
          <c:idx val="3"/>
          <c:order val="3"/>
          <c:tx>
            <c:strRef>
              <c:f>'50K_OPC_2 Nodes'!$H$1</c:f>
              <c:strCache>
                <c:ptCount val="1"/>
                <c:pt idx="0">
                  <c:v>Serialize LEG 8.6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'50K_OPC_2 Nodes'!$H$2:$H$101</c:f>
              <c:numCache>
                <c:formatCode>0.0</c:formatCode>
                <c:ptCount val="100"/>
                <c:pt idx="0">
                  <c:v>10.571</c:v>
                </c:pt>
                <c:pt idx="1">
                  <c:v>8.0429999999999993</c:v>
                </c:pt>
                <c:pt idx="2">
                  <c:v>8.4420000000000002</c:v>
                </c:pt>
                <c:pt idx="3">
                  <c:v>8.6649999999999991</c:v>
                </c:pt>
                <c:pt idx="4">
                  <c:v>8.577</c:v>
                </c:pt>
                <c:pt idx="5">
                  <c:v>8.6539999999999999</c:v>
                </c:pt>
                <c:pt idx="6">
                  <c:v>8.4749999999999996</c:v>
                </c:pt>
                <c:pt idx="7">
                  <c:v>8.7050000000000001</c:v>
                </c:pt>
                <c:pt idx="8">
                  <c:v>8.4529999999999994</c:v>
                </c:pt>
                <c:pt idx="9">
                  <c:v>8.5709999999999997</c:v>
                </c:pt>
                <c:pt idx="10">
                  <c:v>8.4049999999999994</c:v>
                </c:pt>
                <c:pt idx="11">
                  <c:v>8.4550000000000001</c:v>
                </c:pt>
                <c:pt idx="12">
                  <c:v>8.6859999999999999</c:v>
                </c:pt>
                <c:pt idx="13">
                  <c:v>8.6880000000000006</c:v>
                </c:pt>
                <c:pt idx="14">
                  <c:v>8.7390000000000008</c:v>
                </c:pt>
                <c:pt idx="15">
                  <c:v>8.5749999999999993</c:v>
                </c:pt>
                <c:pt idx="16">
                  <c:v>8.5760000000000005</c:v>
                </c:pt>
                <c:pt idx="17">
                  <c:v>8.5990000000000002</c:v>
                </c:pt>
                <c:pt idx="18">
                  <c:v>8.6029999999999998</c:v>
                </c:pt>
                <c:pt idx="19">
                  <c:v>8.4369999999999994</c:v>
                </c:pt>
                <c:pt idx="20">
                  <c:v>8.6940000000000008</c:v>
                </c:pt>
                <c:pt idx="21">
                  <c:v>8.5239999999999991</c:v>
                </c:pt>
                <c:pt idx="22">
                  <c:v>8.5269999999999992</c:v>
                </c:pt>
                <c:pt idx="23">
                  <c:v>8.8010000000000002</c:v>
                </c:pt>
                <c:pt idx="24">
                  <c:v>8.6549999999999994</c:v>
                </c:pt>
                <c:pt idx="25">
                  <c:v>8.5719999999999992</c:v>
                </c:pt>
                <c:pt idx="26">
                  <c:v>9.4550000000000001</c:v>
                </c:pt>
                <c:pt idx="27">
                  <c:v>8.4610000000000003</c:v>
                </c:pt>
                <c:pt idx="28">
                  <c:v>8.5389999999999997</c:v>
                </c:pt>
                <c:pt idx="29">
                  <c:v>8.4939999999999998</c:v>
                </c:pt>
                <c:pt idx="30">
                  <c:v>8.2789999999999999</c:v>
                </c:pt>
                <c:pt idx="31">
                  <c:v>8.4280000000000008</c:v>
                </c:pt>
                <c:pt idx="32">
                  <c:v>8.5109999999999992</c:v>
                </c:pt>
                <c:pt idx="33">
                  <c:v>8.5709999999999997</c:v>
                </c:pt>
                <c:pt idx="34">
                  <c:v>8.641</c:v>
                </c:pt>
                <c:pt idx="35">
                  <c:v>8.6</c:v>
                </c:pt>
                <c:pt idx="36">
                  <c:v>8.6300000000000008</c:v>
                </c:pt>
                <c:pt idx="37">
                  <c:v>8.5229999999999997</c:v>
                </c:pt>
                <c:pt idx="38">
                  <c:v>8.5760000000000005</c:v>
                </c:pt>
                <c:pt idx="39">
                  <c:v>8.516</c:v>
                </c:pt>
                <c:pt idx="40">
                  <c:v>8.5039999999999996</c:v>
                </c:pt>
                <c:pt idx="41">
                  <c:v>8.5709999999999997</c:v>
                </c:pt>
                <c:pt idx="42">
                  <c:v>8.4580000000000002</c:v>
                </c:pt>
                <c:pt idx="43">
                  <c:v>8.4740000000000002</c:v>
                </c:pt>
                <c:pt idx="44">
                  <c:v>8.5</c:v>
                </c:pt>
                <c:pt idx="45">
                  <c:v>8.52</c:v>
                </c:pt>
                <c:pt idx="46">
                  <c:v>8.44</c:v>
                </c:pt>
                <c:pt idx="47">
                  <c:v>8.6359999999999992</c:v>
                </c:pt>
                <c:pt idx="48">
                  <c:v>8.5960000000000001</c:v>
                </c:pt>
                <c:pt idx="49">
                  <c:v>8.5909999999999993</c:v>
                </c:pt>
                <c:pt idx="50">
                  <c:v>8.3849999999999998</c:v>
                </c:pt>
                <c:pt idx="51">
                  <c:v>8.484</c:v>
                </c:pt>
                <c:pt idx="52">
                  <c:v>8.52</c:v>
                </c:pt>
                <c:pt idx="53">
                  <c:v>8.6639999999999997</c:v>
                </c:pt>
                <c:pt idx="54">
                  <c:v>8.5820000000000007</c:v>
                </c:pt>
                <c:pt idx="55">
                  <c:v>10.224</c:v>
                </c:pt>
                <c:pt idx="56">
                  <c:v>8.4700000000000006</c:v>
                </c:pt>
                <c:pt idx="57">
                  <c:v>8.5109999999999992</c:v>
                </c:pt>
                <c:pt idx="58">
                  <c:v>8.391</c:v>
                </c:pt>
                <c:pt idx="59">
                  <c:v>8.5489999999999995</c:v>
                </c:pt>
                <c:pt idx="60">
                  <c:v>8.5039999999999996</c:v>
                </c:pt>
                <c:pt idx="61">
                  <c:v>8.5120000000000005</c:v>
                </c:pt>
                <c:pt idx="62">
                  <c:v>8.4749999999999996</c:v>
                </c:pt>
                <c:pt idx="63">
                  <c:v>10.459</c:v>
                </c:pt>
                <c:pt idx="64">
                  <c:v>8.532</c:v>
                </c:pt>
                <c:pt idx="65">
                  <c:v>8.5180000000000007</c:v>
                </c:pt>
                <c:pt idx="66">
                  <c:v>8.5</c:v>
                </c:pt>
                <c:pt idx="67">
                  <c:v>8.7970000000000006</c:v>
                </c:pt>
                <c:pt idx="68">
                  <c:v>10.153</c:v>
                </c:pt>
                <c:pt idx="69">
                  <c:v>8.5990000000000002</c:v>
                </c:pt>
                <c:pt idx="70">
                  <c:v>8.6720000000000006</c:v>
                </c:pt>
                <c:pt idx="71">
                  <c:v>8.4710000000000001</c:v>
                </c:pt>
                <c:pt idx="72">
                  <c:v>8.5760000000000005</c:v>
                </c:pt>
                <c:pt idx="73">
                  <c:v>8.7370000000000001</c:v>
                </c:pt>
                <c:pt idx="74">
                  <c:v>8.65</c:v>
                </c:pt>
                <c:pt idx="75">
                  <c:v>8.6989999999999998</c:v>
                </c:pt>
                <c:pt idx="76">
                  <c:v>8.7609999999999992</c:v>
                </c:pt>
                <c:pt idx="77">
                  <c:v>8.5850000000000009</c:v>
                </c:pt>
                <c:pt idx="78">
                  <c:v>8.4169999999999998</c:v>
                </c:pt>
                <c:pt idx="79">
                  <c:v>9.1270000000000007</c:v>
                </c:pt>
                <c:pt idx="80">
                  <c:v>8.7850000000000001</c:v>
                </c:pt>
                <c:pt idx="81">
                  <c:v>8.67</c:v>
                </c:pt>
                <c:pt idx="82">
                  <c:v>8.4930000000000003</c:v>
                </c:pt>
                <c:pt idx="83">
                  <c:v>8.4710000000000001</c:v>
                </c:pt>
                <c:pt idx="84">
                  <c:v>8.6039999999999992</c:v>
                </c:pt>
                <c:pt idx="85">
                  <c:v>8.4450000000000003</c:v>
                </c:pt>
                <c:pt idx="86">
                  <c:v>8.5</c:v>
                </c:pt>
                <c:pt idx="87">
                  <c:v>8.4659999999999993</c:v>
                </c:pt>
                <c:pt idx="88">
                  <c:v>8.468</c:v>
                </c:pt>
                <c:pt idx="89">
                  <c:v>8.6859999999999999</c:v>
                </c:pt>
                <c:pt idx="90">
                  <c:v>8.5359999999999996</c:v>
                </c:pt>
                <c:pt idx="91">
                  <c:v>8.52</c:v>
                </c:pt>
                <c:pt idx="92">
                  <c:v>8.4350000000000005</c:v>
                </c:pt>
                <c:pt idx="93">
                  <c:v>8.5020000000000007</c:v>
                </c:pt>
                <c:pt idx="94">
                  <c:v>8.5449999999999999</c:v>
                </c:pt>
                <c:pt idx="95">
                  <c:v>8.5419999999999998</c:v>
                </c:pt>
                <c:pt idx="96">
                  <c:v>8.4890000000000008</c:v>
                </c:pt>
                <c:pt idx="97">
                  <c:v>8.5009999999999994</c:v>
                </c:pt>
                <c:pt idx="98">
                  <c:v>8.48</c:v>
                </c:pt>
                <c:pt idx="99">
                  <c:v>8.4420000000000002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A-48C2-9760-810418A3682C}"/>
            </c:ext>
          </c:extLst>
        </c:ser>
        <c:ser>
          <c:idx val="4"/>
          <c:order val="4"/>
          <c:tx>
            <c:strRef>
              <c:f>'50K_OPC_2 Nodes'!$I$1</c:f>
              <c:strCache>
                <c:ptCount val="1"/>
                <c:pt idx="0">
                  <c:v>Deserialize LEG 19.2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'50K_OPC_2 Nodes'!$I$2:$I$101</c:f>
              <c:numCache>
                <c:formatCode>0.0</c:formatCode>
                <c:ptCount val="100"/>
                <c:pt idx="0">
                  <c:v>22.539000000000001</c:v>
                </c:pt>
                <c:pt idx="1">
                  <c:v>19.914000000000001</c:v>
                </c:pt>
                <c:pt idx="2">
                  <c:v>19.04</c:v>
                </c:pt>
                <c:pt idx="3">
                  <c:v>19.074999999999999</c:v>
                </c:pt>
                <c:pt idx="4">
                  <c:v>19.245000000000001</c:v>
                </c:pt>
                <c:pt idx="5">
                  <c:v>19.056000000000001</c:v>
                </c:pt>
                <c:pt idx="6">
                  <c:v>19.059999999999999</c:v>
                </c:pt>
                <c:pt idx="7">
                  <c:v>19.055</c:v>
                </c:pt>
                <c:pt idx="8">
                  <c:v>18.744</c:v>
                </c:pt>
                <c:pt idx="9">
                  <c:v>20.082000000000001</c:v>
                </c:pt>
                <c:pt idx="10">
                  <c:v>19.013000000000002</c:v>
                </c:pt>
                <c:pt idx="11">
                  <c:v>19.045999999999999</c:v>
                </c:pt>
                <c:pt idx="12">
                  <c:v>19.448</c:v>
                </c:pt>
                <c:pt idx="13">
                  <c:v>20.622</c:v>
                </c:pt>
                <c:pt idx="14">
                  <c:v>19.169</c:v>
                </c:pt>
                <c:pt idx="15">
                  <c:v>18.992999999999999</c:v>
                </c:pt>
                <c:pt idx="16">
                  <c:v>19.052</c:v>
                </c:pt>
                <c:pt idx="17">
                  <c:v>19.193000000000001</c:v>
                </c:pt>
                <c:pt idx="18">
                  <c:v>19.047000000000001</c:v>
                </c:pt>
                <c:pt idx="19">
                  <c:v>19.14</c:v>
                </c:pt>
                <c:pt idx="20">
                  <c:v>19.024999999999999</c:v>
                </c:pt>
                <c:pt idx="21">
                  <c:v>19.024000000000001</c:v>
                </c:pt>
                <c:pt idx="22">
                  <c:v>19.175999999999998</c:v>
                </c:pt>
                <c:pt idx="23">
                  <c:v>19.206</c:v>
                </c:pt>
                <c:pt idx="24">
                  <c:v>19.13</c:v>
                </c:pt>
                <c:pt idx="25">
                  <c:v>19</c:v>
                </c:pt>
                <c:pt idx="26">
                  <c:v>19.074000000000002</c:v>
                </c:pt>
                <c:pt idx="27">
                  <c:v>19</c:v>
                </c:pt>
                <c:pt idx="28">
                  <c:v>19.012</c:v>
                </c:pt>
                <c:pt idx="29">
                  <c:v>19.187999999999999</c:v>
                </c:pt>
                <c:pt idx="30">
                  <c:v>19.151</c:v>
                </c:pt>
                <c:pt idx="31">
                  <c:v>18.898</c:v>
                </c:pt>
                <c:pt idx="32">
                  <c:v>19.068999999999999</c:v>
                </c:pt>
                <c:pt idx="33">
                  <c:v>18.998999999999999</c:v>
                </c:pt>
                <c:pt idx="34">
                  <c:v>19.466999999999999</c:v>
                </c:pt>
                <c:pt idx="35">
                  <c:v>19.04</c:v>
                </c:pt>
                <c:pt idx="36">
                  <c:v>19.053999999999998</c:v>
                </c:pt>
                <c:pt idx="37">
                  <c:v>19.029</c:v>
                </c:pt>
                <c:pt idx="38">
                  <c:v>19.396999999999998</c:v>
                </c:pt>
                <c:pt idx="39">
                  <c:v>19.074999999999999</c:v>
                </c:pt>
                <c:pt idx="40">
                  <c:v>19.920000000000002</c:v>
                </c:pt>
                <c:pt idx="41">
                  <c:v>19.47</c:v>
                </c:pt>
                <c:pt idx="42">
                  <c:v>20.745000000000001</c:v>
                </c:pt>
                <c:pt idx="43">
                  <c:v>19.077000000000002</c:v>
                </c:pt>
                <c:pt idx="44">
                  <c:v>19.177</c:v>
                </c:pt>
                <c:pt idx="45">
                  <c:v>18.966000000000001</c:v>
                </c:pt>
                <c:pt idx="46">
                  <c:v>18.873999999999999</c:v>
                </c:pt>
                <c:pt idx="47">
                  <c:v>19.044</c:v>
                </c:pt>
                <c:pt idx="48">
                  <c:v>19.186</c:v>
                </c:pt>
                <c:pt idx="49">
                  <c:v>18.991</c:v>
                </c:pt>
                <c:pt idx="50">
                  <c:v>19.079999999999998</c:v>
                </c:pt>
                <c:pt idx="51">
                  <c:v>19.032</c:v>
                </c:pt>
                <c:pt idx="52">
                  <c:v>19.427</c:v>
                </c:pt>
                <c:pt idx="53">
                  <c:v>19.024000000000001</c:v>
                </c:pt>
                <c:pt idx="54">
                  <c:v>19.131</c:v>
                </c:pt>
                <c:pt idx="55">
                  <c:v>19.161999999999999</c:v>
                </c:pt>
                <c:pt idx="56">
                  <c:v>19.155000000000001</c:v>
                </c:pt>
                <c:pt idx="57">
                  <c:v>18.998000000000001</c:v>
                </c:pt>
                <c:pt idx="58">
                  <c:v>19.036999999999999</c:v>
                </c:pt>
                <c:pt idx="59">
                  <c:v>18.998000000000001</c:v>
                </c:pt>
                <c:pt idx="60">
                  <c:v>19.027999999999999</c:v>
                </c:pt>
                <c:pt idx="61">
                  <c:v>18.913</c:v>
                </c:pt>
                <c:pt idx="62">
                  <c:v>19.071999999999999</c:v>
                </c:pt>
                <c:pt idx="63">
                  <c:v>19.285</c:v>
                </c:pt>
                <c:pt idx="64">
                  <c:v>19.03</c:v>
                </c:pt>
                <c:pt idx="65">
                  <c:v>19.209</c:v>
                </c:pt>
                <c:pt idx="66">
                  <c:v>19.012</c:v>
                </c:pt>
                <c:pt idx="67">
                  <c:v>19.13</c:v>
                </c:pt>
                <c:pt idx="68">
                  <c:v>19.068999999999999</c:v>
                </c:pt>
                <c:pt idx="69">
                  <c:v>19.010999999999999</c:v>
                </c:pt>
                <c:pt idx="70">
                  <c:v>19.29</c:v>
                </c:pt>
                <c:pt idx="71">
                  <c:v>19.167000000000002</c:v>
                </c:pt>
                <c:pt idx="72">
                  <c:v>19.023</c:v>
                </c:pt>
                <c:pt idx="73">
                  <c:v>18.966000000000001</c:v>
                </c:pt>
                <c:pt idx="74">
                  <c:v>19.13</c:v>
                </c:pt>
                <c:pt idx="75">
                  <c:v>19.021000000000001</c:v>
                </c:pt>
                <c:pt idx="76">
                  <c:v>18.986000000000001</c:v>
                </c:pt>
                <c:pt idx="77">
                  <c:v>19.076000000000001</c:v>
                </c:pt>
                <c:pt idx="78">
                  <c:v>19.545999999999999</c:v>
                </c:pt>
                <c:pt idx="79">
                  <c:v>19.245000000000001</c:v>
                </c:pt>
                <c:pt idx="80">
                  <c:v>19.11</c:v>
                </c:pt>
                <c:pt idx="81">
                  <c:v>19.297999999999998</c:v>
                </c:pt>
                <c:pt idx="82">
                  <c:v>18.954999999999998</c:v>
                </c:pt>
                <c:pt idx="83">
                  <c:v>19.021999999999998</c:v>
                </c:pt>
                <c:pt idx="84">
                  <c:v>20.434999999999999</c:v>
                </c:pt>
                <c:pt idx="85">
                  <c:v>19.158000000000001</c:v>
                </c:pt>
                <c:pt idx="86">
                  <c:v>19.111999999999998</c:v>
                </c:pt>
                <c:pt idx="87">
                  <c:v>19</c:v>
                </c:pt>
                <c:pt idx="88">
                  <c:v>19.004999999999999</c:v>
                </c:pt>
                <c:pt idx="89">
                  <c:v>19.161999999999999</c:v>
                </c:pt>
                <c:pt idx="90">
                  <c:v>18.991</c:v>
                </c:pt>
                <c:pt idx="91">
                  <c:v>18.966999999999999</c:v>
                </c:pt>
                <c:pt idx="92">
                  <c:v>19.280999999999999</c:v>
                </c:pt>
                <c:pt idx="93">
                  <c:v>18.98</c:v>
                </c:pt>
                <c:pt idx="94">
                  <c:v>19.018000000000001</c:v>
                </c:pt>
                <c:pt idx="95">
                  <c:v>19.263000000000002</c:v>
                </c:pt>
                <c:pt idx="96">
                  <c:v>18.96</c:v>
                </c:pt>
                <c:pt idx="97">
                  <c:v>19.026</c:v>
                </c:pt>
                <c:pt idx="98">
                  <c:v>19.018000000000001</c:v>
                </c:pt>
                <c:pt idx="99">
                  <c:v>19.036000000000001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0A-48C2-9760-810418A3682C}"/>
            </c:ext>
          </c:extLst>
        </c:ser>
        <c:ser>
          <c:idx val="5"/>
          <c:order val="5"/>
          <c:tx>
            <c:strRef>
              <c:f>'50K_OPC_2 Nodes'!$J$1</c:f>
              <c:strCache>
                <c:ptCount val="1"/>
                <c:pt idx="0">
                  <c:v>Serialize Eng 3.8 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'50K_OPC_2 Nodes'!$J$2:$J$101</c:f>
              <c:numCache>
                <c:formatCode>0.0</c:formatCode>
                <c:ptCount val="100"/>
                <c:pt idx="0">
                  <c:v>4.8789999999999996</c:v>
                </c:pt>
                <c:pt idx="1">
                  <c:v>2.9860000000000002</c:v>
                </c:pt>
                <c:pt idx="2">
                  <c:v>3.742</c:v>
                </c:pt>
                <c:pt idx="3">
                  <c:v>3.7290000000000001</c:v>
                </c:pt>
                <c:pt idx="4">
                  <c:v>3.7389999999999999</c:v>
                </c:pt>
                <c:pt idx="5">
                  <c:v>3.7240000000000002</c:v>
                </c:pt>
                <c:pt idx="6">
                  <c:v>3.7120000000000002</c:v>
                </c:pt>
                <c:pt idx="7">
                  <c:v>3.7229999999999999</c:v>
                </c:pt>
                <c:pt idx="8">
                  <c:v>3.7050000000000001</c:v>
                </c:pt>
                <c:pt idx="9">
                  <c:v>3.7490000000000001</c:v>
                </c:pt>
                <c:pt idx="10">
                  <c:v>3.7360000000000002</c:v>
                </c:pt>
                <c:pt idx="11">
                  <c:v>3.7309999999999999</c:v>
                </c:pt>
                <c:pt idx="12">
                  <c:v>3.7639999999999998</c:v>
                </c:pt>
                <c:pt idx="13">
                  <c:v>3.7530000000000001</c:v>
                </c:pt>
                <c:pt idx="14">
                  <c:v>3.677</c:v>
                </c:pt>
                <c:pt idx="15">
                  <c:v>3.77</c:v>
                </c:pt>
                <c:pt idx="16">
                  <c:v>3.7490000000000001</c:v>
                </c:pt>
                <c:pt idx="17">
                  <c:v>3.7709999999999999</c:v>
                </c:pt>
                <c:pt idx="18">
                  <c:v>3.71</c:v>
                </c:pt>
                <c:pt idx="19">
                  <c:v>3.7509999999999999</c:v>
                </c:pt>
                <c:pt idx="20">
                  <c:v>3.6669999999999998</c:v>
                </c:pt>
                <c:pt idx="21">
                  <c:v>3.7530000000000001</c:v>
                </c:pt>
                <c:pt idx="22">
                  <c:v>3.7090000000000001</c:v>
                </c:pt>
                <c:pt idx="23">
                  <c:v>3.6960000000000002</c:v>
                </c:pt>
                <c:pt idx="24">
                  <c:v>3.7810000000000001</c:v>
                </c:pt>
                <c:pt idx="25">
                  <c:v>3.7029999999999998</c:v>
                </c:pt>
                <c:pt idx="26">
                  <c:v>4.6280000000000001</c:v>
                </c:pt>
                <c:pt idx="27">
                  <c:v>3.702</c:v>
                </c:pt>
                <c:pt idx="28">
                  <c:v>3.726</c:v>
                </c:pt>
                <c:pt idx="29">
                  <c:v>3.74</c:v>
                </c:pt>
                <c:pt idx="30">
                  <c:v>3.68</c:v>
                </c:pt>
                <c:pt idx="31">
                  <c:v>3.68</c:v>
                </c:pt>
                <c:pt idx="32">
                  <c:v>3.706</c:v>
                </c:pt>
                <c:pt idx="33">
                  <c:v>3.738</c:v>
                </c:pt>
                <c:pt idx="34">
                  <c:v>3.7850000000000001</c:v>
                </c:pt>
                <c:pt idx="35">
                  <c:v>3.73</c:v>
                </c:pt>
                <c:pt idx="36">
                  <c:v>3.7120000000000002</c:v>
                </c:pt>
                <c:pt idx="37">
                  <c:v>3.7440000000000002</c:v>
                </c:pt>
                <c:pt idx="38">
                  <c:v>3.7410000000000001</c:v>
                </c:pt>
                <c:pt idx="39">
                  <c:v>3.72</c:v>
                </c:pt>
                <c:pt idx="40">
                  <c:v>3.7309999999999999</c:v>
                </c:pt>
                <c:pt idx="41">
                  <c:v>3.746</c:v>
                </c:pt>
                <c:pt idx="42">
                  <c:v>3.782</c:v>
                </c:pt>
                <c:pt idx="43">
                  <c:v>3.694</c:v>
                </c:pt>
                <c:pt idx="44">
                  <c:v>3.7010000000000001</c:v>
                </c:pt>
                <c:pt idx="45">
                  <c:v>3.7130000000000001</c:v>
                </c:pt>
                <c:pt idx="46">
                  <c:v>3.6739999999999999</c:v>
                </c:pt>
                <c:pt idx="47">
                  <c:v>3.7269999999999999</c:v>
                </c:pt>
                <c:pt idx="48">
                  <c:v>3.7370000000000001</c:v>
                </c:pt>
                <c:pt idx="49">
                  <c:v>3.7440000000000002</c:v>
                </c:pt>
                <c:pt idx="50">
                  <c:v>3.681</c:v>
                </c:pt>
                <c:pt idx="51">
                  <c:v>3.7090000000000001</c:v>
                </c:pt>
                <c:pt idx="52">
                  <c:v>3.7759999999999998</c:v>
                </c:pt>
                <c:pt idx="53">
                  <c:v>3.7530000000000001</c:v>
                </c:pt>
                <c:pt idx="54">
                  <c:v>3.774</c:v>
                </c:pt>
                <c:pt idx="55">
                  <c:v>5.4450000000000003</c:v>
                </c:pt>
                <c:pt idx="56">
                  <c:v>3.6819999999999999</c:v>
                </c:pt>
                <c:pt idx="57">
                  <c:v>3.7109999999999999</c:v>
                </c:pt>
                <c:pt idx="58">
                  <c:v>3.5350000000000001</c:v>
                </c:pt>
                <c:pt idx="59">
                  <c:v>3.734</c:v>
                </c:pt>
                <c:pt idx="60">
                  <c:v>3.7650000000000001</c:v>
                </c:pt>
                <c:pt idx="61">
                  <c:v>3.7829999999999999</c:v>
                </c:pt>
                <c:pt idx="62">
                  <c:v>3.7280000000000002</c:v>
                </c:pt>
                <c:pt idx="63">
                  <c:v>5.0419999999999998</c:v>
                </c:pt>
                <c:pt idx="64">
                  <c:v>3.7519999999999998</c:v>
                </c:pt>
                <c:pt idx="65">
                  <c:v>3.7010000000000001</c:v>
                </c:pt>
                <c:pt idx="66">
                  <c:v>3.7440000000000002</c:v>
                </c:pt>
                <c:pt idx="67">
                  <c:v>3.7160000000000002</c:v>
                </c:pt>
                <c:pt idx="68">
                  <c:v>5.5</c:v>
                </c:pt>
                <c:pt idx="69">
                  <c:v>3.718</c:v>
                </c:pt>
                <c:pt idx="70">
                  <c:v>3.7269999999999999</c:v>
                </c:pt>
                <c:pt idx="71">
                  <c:v>3.77</c:v>
                </c:pt>
                <c:pt idx="72">
                  <c:v>3.766</c:v>
                </c:pt>
                <c:pt idx="73">
                  <c:v>3.7450000000000001</c:v>
                </c:pt>
                <c:pt idx="74">
                  <c:v>3.6789999999999998</c:v>
                </c:pt>
                <c:pt idx="75">
                  <c:v>3.7629999999999999</c:v>
                </c:pt>
                <c:pt idx="76">
                  <c:v>3.6920000000000002</c:v>
                </c:pt>
                <c:pt idx="77">
                  <c:v>3.7170000000000001</c:v>
                </c:pt>
                <c:pt idx="78">
                  <c:v>3.7149999999999999</c:v>
                </c:pt>
                <c:pt idx="79">
                  <c:v>3.7090000000000001</c:v>
                </c:pt>
                <c:pt idx="80">
                  <c:v>3.6920000000000002</c:v>
                </c:pt>
                <c:pt idx="81">
                  <c:v>3.8090000000000002</c:v>
                </c:pt>
                <c:pt idx="82">
                  <c:v>3.673</c:v>
                </c:pt>
                <c:pt idx="83">
                  <c:v>3.702</c:v>
                </c:pt>
                <c:pt idx="84">
                  <c:v>3.7130000000000001</c:v>
                </c:pt>
                <c:pt idx="85">
                  <c:v>3.722</c:v>
                </c:pt>
                <c:pt idx="86">
                  <c:v>3.774</c:v>
                </c:pt>
                <c:pt idx="87">
                  <c:v>3.766</c:v>
                </c:pt>
                <c:pt idx="88">
                  <c:v>3.7170000000000001</c:v>
                </c:pt>
                <c:pt idx="89">
                  <c:v>3.7559999999999998</c:v>
                </c:pt>
                <c:pt idx="90">
                  <c:v>3.6920000000000002</c:v>
                </c:pt>
                <c:pt idx="91">
                  <c:v>3.762</c:v>
                </c:pt>
                <c:pt idx="92">
                  <c:v>3.7349999999999999</c:v>
                </c:pt>
                <c:pt idx="93">
                  <c:v>3.706</c:v>
                </c:pt>
                <c:pt idx="94">
                  <c:v>3.73</c:v>
                </c:pt>
                <c:pt idx="95">
                  <c:v>3.7570000000000001</c:v>
                </c:pt>
                <c:pt idx="96">
                  <c:v>3.681</c:v>
                </c:pt>
                <c:pt idx="97">
                  <c:v>3.72</c:v>
                </c:pt>
                <c:pt idx="98">
                  <c:v>3.74</c:v>
                </c:pt>
                <c:pt idx="99">
                  <c:v>3.7570000000000001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0A-48C2-9760-810418A3682C}"/>
            </c:ext>
          </c:extLst>
        </c:ser>
        <c:ser>
          <c:idx val="6"/>
          <c:order val="6"/>
          <c:tx>
            <c:strRef>
              <c:f>'50K_OPC_2 Nodes'!$K$1</c:f>
              <c:strCache>
                <c:ptCount val="1"/>
                <c:pt idx="0">
                  <c:v>Deserialize Eng 9.4 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'50K_OPC_2 Nodes'!$K$2:$K$101</c:f>
              <c:numCache>
                <c:formatCode>0.0</c:formatCode>
                <c:ptCount val="100"/>
                <c:pt idx="0">
                  <c:v>11.474</c:v>
                </c:pt>
                <c:pt idx="1">
                  <c:v>10.029</c:v>
                </c:pt>
                <c:pt idx="2">
                  <c:v>9.3409999999999993</c:v>
                </c:pt>
                <c:pt idx="3">
                  <c:v>9.3559999999999999</c:v>
                </c:pt>
                <c:pt idx="4">
                  <c:v>9.4049999999999994</c:v>
                </c:pt>
                <c:pt idx="5">
                  <c:v>9.3360000000000003</c:v>
                </c:pt>
                <c:pt idx="6">
                  <c:v>9.3610000000000007</c:v>
                </c:pt>
                <c:pt idx="7">
                  <c:v>9.3460000000000001</c:v>
                </c:pt>
                <c:pt idx="8">
                  <c:v>9.1470000000000002</c:v>
                </c:pt>
                <c:pt idx="9">
                  <c:v>9.3369999999999997</c:v>
                </c:pt>
                <c:pt idx="10">
                  <c:v>9.3239999999999998</c:v>
                </c:pt>
                <c:pt idx="11">
                  <c:v>9.3620000000000001</c:v>
                </c:pt>
                <c:pt idx="12">
                  <c:v>9.5649999999999995</c:v>
                </c:pt>
                <c:pt idx="13">
                  <c:v>10.867000000000001</c:v>
                </c:pt>
                <c:pt idx="14">
                  <c:v>9.33</c:v>
                </c:pt>
                <c:pt idx="15">
                  <c:v>9.2010000000000005</c:v>
                </c:pt>
                <c:pt idx="16">
                  <c:v>9.3559999999999999</c:v>
                </c:pt>
                <c:pt idx="17">
                  <c:v>9.3140000000000001</c:v>
                </c:pt>
                <c:pt idx="18">
                  <c:v>9.3409999999999993</c:v>
                </c:pt>
                <c:pt idx="19">
                  <c:v>9.4480000000000004</c:v>
                </c:pt>
                <c:pt idx="20">
                  <c:v>9.3330000000000002</c:v>
                </c:pt>
                <c:pt idx="21">
                  <c:v>9.3209999999999997</c:v>
                </c:pt>
                <c:pt idx="22">
                  <c:v>9.32</c:v>
                </c:pt>
                <c:pt idx="23">
                  <c:v>9.5370000000000008</c:v>
                </c:pt>
                <c:pt idx="24">
                  <c:v>9.3239999999999998</c:v>
                </c:pt>
                <c:pt idx="25">
                  <c:v>9.3369999999999997</c:v>
                </c:pt>
                <c:pt idx="26">
                  <c:v>9.3450000000000006</c:v>
                </c:pt>
                <c:pt idx="27">
                  <c:v>9.3439999999999994</c:v>
                </c:pt>
                <c:pt idx="28">
                  <c:v>9.3420000000000005</c:v>
                </c:pt>
                <c:pt idx="29">
                  <c:v>9.3049999999999997</c:v>
                </c:pt>
                <c:pt idx="30">
                  <c:v>9.2560000000000002</c:v>
                </c:pt>
                <c:pt idx="31">
                  <c:v>9.2010000000000005</c:v>
                </c:pt>
                <c:pt idx="32">
                  <c:v>9.3330000000000002</c:v>
                </c:pt>
                <c:pt idx="33">
                  <c:v>9.3390000000000004</c:v>
                </c:pt>
                <c:pt idx="34">
                  <c:v>9.5640000000000001</c:v>
                </c:pt>
                <c:pt idx="35">
                  <c:v>9.3369999999999997</c:v>
                </c:pt>
                <c:pt idx="36">
                  <c:v>9.3320000000000007</c:v>
                </c:pt>
                <c:pt idx="37">
                  <c:v>9.3360000000000003</c:v>
                </c:pt>
                <c:pt idx="38">
                  <c:v>9.5749999999999993</c:v>
                </c:pt>
                <c:pt idx="39">
                  <c:v>9.3849999999999998</c:v>
                </c:pt>
                <c:pt idx="40">
                  <c:v>10.076000000000001</c:v>
                </c:pt>
                <c:pt idx="41">
                  <c:v>9.5779999999999994</c:v>
                </c:pt>
                <c:pt idx="42">
                  <c:v>11.009</c:v>
                </c:pt>
                <c:pt idx="43">
                  <c:v>9.39</c:v>
                </c:pt>
                <c:pt idx="44">
                  <c:v>9.3350000000000009</c:v>
                </c:pt>
                <c:pt idx="45">
                  <c:v>9.3079999999999998</c:v>
                </c:pt>
                <c:pt idx="46">
                  <c:v>9.1630000000000003</c:v>
                </c:pt>
                <c:pt idx="47">
                  <c:v>9.3209999999999997</c:v>
                </c:pt>
                <c:pt idx="48">
                  <c:v>9.3239999999999998</c:v>
                </c:pt>
                <c:pt idx="49">
                  <c:v>9.33</c:v>
                </c:pt>
                <c:pt idx="50">
                  <c:v>9.39</c:v>
                </c:pt>
                <c:pt idx="51">
                  <c:v>9.3350000000000009</c:v>
                </c:pt>
                <c:pt idx="52">
                  <c:v>9.5570000000000004</c:v>
                </c:pt>
                <c:pt idx="53">
                  <c:v>9.3510000000000009</c:v>
                </c:pt>
                <c:pt idx="54">
                  <c:v>9.3529999999999998</c:v>
                </c:pt>
                <c:pt idx="55">
                  <c:v>9.3379999999999992</c:v>
                </c:pt>
                <c:pt idx="56">
                  <c:v>9.3559999999999999</c:v>
                </c:pt>
                <c:pt idx="57">
                  <c:v>9.3190000000000008</c:v>
                </c:pt>
                <c:pt idx="58">
                  <c:v>9.3810000000000002</c:v>
                </c:pt>
                <c:pt idx="59">
                  <c:v>9.2639999999999993</c:v>
                </c:pt>
                <c:pt idx="60">
                  <c:v>9.3390000000000004</c:v>
                </c:pt>
                <c:pt idx="61">
                  <c:v>9.2289999999999992</c:v>
                </c:pt>
                <c:pt idx="62">
                  <c:v>9.3729999999999993</c:v>
                </c:pt>
                <c:pt idx="63">
                  <c:v>9.5470000000000006</c:v>
                </c:pt>
                <c:pt idx="64">
                  <c:v>9.359</c:v>
                </c:pt>
                <c:pt idx="65">
                  <c:v>9.3260000000000005</c:v>
                </c:pt>
                <c:pt idx="66">
                  <c:v>9.327</c:v>
                </c:pt>
                <c:pt idx="67">
                  <c:v>9.2870000000000008</c:v>
                </c:pt>
                <c:pt idx="68">
                  <c:v>9.234</c:v>
                </c:pt>
                <c:pt idx="69">
                  <c:v>9.3369999999999997</c:v>
                </c:pt>
                <c:pt idx="70">
                  <c:v>9.6210000000000004</c:v>
                </c:pt>
                <c:pt idx="71">
                  <c:v>9.3279999999999994</c:v>
                </c:pt>
                <c:pt idx="72">
                  <c:v>9.3420000000000005</c:v>
                </c:pt>
                <c:pt idx="73">
                  <c:v>9.31</c:v>
                </c:pt>
                <c:pt idx="74">
                  <c:v>9.3979999999999997</c:v>
                </c:pt>
                <c:pt idx="75">
                  <c:v>9.31</c:v>
                </c:pt>
                <c:pt idx="76">
                  <c:v>9.3059999999999992</c:v>
                </c:pt>
                <c:pt idx="77">
                  <c:v>9.3539999999999992</c:v>
                </c:pt>
                <c:pt idx="78">
                  <c:v>9.516</c:v>
                </c:pt>
                <c:pt idx="79">
                  <c:v>9.4120000000000008</c:v>
                </c:pt>
                <c:pt idx="80">
                  <c:v>9.4079999999999995</c:v>
                </c:pt>
                <c:pt idx="81">
                  <c:v>9.6159999999999997</c:v>
                </c:pt>
                <c:pt idx="82">
                  <c:v>9.2919999999999998</c:v>
                </c:pt>
                <c:pt idx="83">
                  <c:v>9.3390000000000004</c:v>
                </c:pt>
                <c:pt idx="84">
                  <c:v>10.547000000000001</c:v>
                </c:pt>
                <c:pt idx="85">
                  <c:v>9.3610000000000007</c:v>
                </c:pt>
                <c:pt idx="86">
                  <c:v>9.3610000000000007</c:v>
                </c:pt>
                <c:pt idx="87">
                  <c:v>9.3260000000000005</c:v>
                </c:pt>
                <c:pt idx="88">
                  <c:v>9.3510000000000009</c:v>
                </c:pt>
                <c:pt idx="89">
                  <c:v>9.3390000000000004</c:v>
                </c:pt>
                <c:pt idx="90">
                  <c:v>9.3089999999999993</c:v>
                </c:pt>
                <c:pt idx="91">
                  <c:v>9.2759999999999998</c:v>
                </c:pt>
                <c:pt idx="92">
                  <c:v>9.577</c:v>
                </c:pt>
                <c:pt idx="93">
                  <c:v>9.3170000000000002</c:v>
                </c:pt>
                <c:pt idx="94">
                  <c:v>9.3439999999999994</c:v>
                </c:pt>
                <c:pt idx="95">
                  <c:v>9.3360000000000003</c:v>
                </c:pt>
                <c:pt idx="96">
                  <c:v>9.2490000000000006</c:v>
                </c:pt>
                <c:pt idx="97">
                  <c:v>9.343</c:v>
                </c:pt>
                <c:pt idx="98">
                  <c:v>9.3439999999999994</c:v>
                </c:pt>
                <c:pt idx="99">
                  <c:v>9.3360000000000003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0A-48C2-9760-810418A3682C}"/>
            </c:ext>
          </c:extLst>
        </c:ser>
        <c:ser>
          <c:idx val="7"/>
          <c:order val="7"/>
          <c:tx>
            <c:strRef>
              <c:f>'50K_OPC_2 Nodes'!$L$1</c:f>
              <c:strCache>
                <c:ptCount val="1"/>
                <c:pt idx="0">
                  <c:v>Serialize TT 4.8 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'50K_OPC_2 Nodes'!$L$2:$L$101</c:f>
              <c:numCache>
                <c:formatCode>0.0</c:formatCode>
                <c:ptCount val="100"/>
                <c:pt idx="0">
                  <c:v>5.6920000000000002</c:v>
                </c:pt>
                <c:pt idx="1">
                  <c:v>5.0569999999999986</c:v>
                </c:pt>
                <c:pt idx="2">
                  <c:v>4.7</c:v>
                </c:pt>
                <c:pt idx="3">
                  <c:v>4.9359999999999991</c:v>
                </c:pt>
                <c:pt idx="4">
                  <c:v>4.8380000000000001</c:v>
                </c:pt>
                <c:pt idx="5">
                  <c:v>4.93</c:v>
                </c:pt>
                <c:pt idx="6">
                  <c:v>4.7629999999999999</c:v>
                </c:pt>
                <c:pt idx="7">
                  <c:v>4.9820000000000002</c:v>
                </c:pt>
                <c:pt idx="8">
                  <c:v>4.7479999999999993</c:v>
                </c:pt>
                <c:pt idx="9">
                  <c:v>4.8219999999999992</c:v>
                </c:pt>
                <c:pt idx="10">
                  <c:v>4.6689999999999987</c:v>
                </c:pt>
                <c:pt idx="11">
                  <c:v>4.7240000000000002</c:v>
                </c:pt>
                <c:pt idx="12">
                  <c:v>4.9220000000000006</c:v>
                </c:pt>
                <c:pt idx="13">
                  <c:v>4.9350000000000005</c:v>
                </c:pt>
                <c:pt idx="14">
                  <c:v>5.0620000000000012</c:v>
                </c:pt>
                <c:pt idx="15">
                  <c:v>4.8049999999999997</c:v>
                </c:pt>
                <c:pt idx="16">
                  <c:v>4.827</c:v>
                </c:pt>
                <c:pt idx="17">
                  <c:v>4.8280000000000003</c:v>
                </c:pt>
                <c:pt idx="18">
                  <c:v>4.8929999999999998</c:v>
                </c:pt>
                <c:pt idx="19">
                  <c:v>4.6859999999999999</c:v>
                </c:pt>
                <c:pt idx="20">
                  <c:v>5.027000000000001</c:v>
                </c:pt>
                <c:pt idx="21">
                  <c:v>4.770999999999999</c:v>
                </c:pt>
                <c:pt idx="22">
                  <c:v>4.8179999999999996</c:v>
                </c:pt>
                <c:pt idx="23">
                  <c:v>5.1050000000000004</c:v>
                </c:pt>
                <c:pt idx="24">
                  <c:v>4.8739999999999988</c:v>
                </c:pt>
                <c:pt idx="25">
                  <c:v>4.8689999999999998</c:v>
                </c:pt>
                <c:pt idx="26">
                  <c:v>4.827</c:v>
                </c:pt>
                <c:pt idx="27">
                  <c:v>4.7590000000000003</c:v>
                </c:pt>
                <c:pt idx="28">
                  <c:v>4.8129999999999997</c:v>
                </c:pt>
                <c:pt idx="29">
                  <c:v>4.7539999999999996</c:v>
                </c:pt>
                <c:pt idx="30">
                  <c:v>4.5990000000000002</c:v>
                </c:pt>
                <c:pt idx="31">
                  <c:v>4.7480000000000011</c:v>
                </c:pt>
                <c:pt idx="32">
                  <c:v>4.8049999999999997</c:v>
                </c:pt>
                <c:pt idx="33">
                  <c:v>4.8330000000000002</c:v>
                </c:pt>
                <c:pt idx="34">
                  <c:v>4.8559999999999999</c:v>
                </c:pt>
                <c:pt idx="35">
                  <c:v>4.8699999999999992</c:v>
                </c:pt>
                <c:pt idx="36">
                  <c:v>4.918000000000001</c:v>
                </c:pt>
                <c:pt idx="37">
                  <c:v>4.7789999999999999</c:v>
                </c:pt>
                <c:pt idx="38">
                  <c:v>4.8350000000000009</c:v>
                </c:pt>
                <c:pt idx="39">
                  <c:v>4.7959999999999994</c:v>
                </c:pt>
                <c:pt idx="40">
                  <c:v>4.7729999999999997</c:v>
                </c:pt>
                <c:pt idx="41">
                  <c:v>4.8249999999999993</c:v>
                </c:pt>
                <c:pt idx="42">
                  <c:v>4.6760000000000002</c:v>
                </c:pt>
                <c:pt idx="43">
                  <c:v>4.78</c:v>
                </c:pt>
                <c:pt idx="44">
                  <c:v>4.7989999999999995</c:v>
                </c:pt>
                <c:pt idx="45">
                  <c:v>4.8069999999999995</c:v>
                </c:pt>
                <c:pt idx="46">
                  <c:v>4.766</c:v>
                </c:pt>
                <c:pt idx="47">
                  <c:v>4.9089999999999989</c:v>
                </c:pt>
                <c:pt idx="48">
                  <c:v>4.859</c:v>
                </c:pt>
                <c:pt idx="49">
                  <c:v>4.8469999999999995</c:v>
                </c:pt>
                <c:pt idx="50">
                  <c:v>4.7039999999999997</c:v>
                </c:pt>
                <c:pt idx="51">
                  <c:v>4.7750000000000004</c:v>
                </c:pt>
                <c:pt idx="52">
                  <c:v>4.7439999999999998</c:v>
                </c:pt>
                <c:pt idx="53">
                  <c:v>4.9109999999999996</c:v>
                </c:pt>
                <c:pt idx="54">
                  <c:v>4.8080000000000007</c:v>
                </c:pt>
                <c:pt idx="55">
                  <c:v>4.7789999999999999</c:v>
                </c:pt>
                <c:pt idx="56">
                  <c:v>4.7880000000000003</c:v>
                </c:pt>
                <c:pt idx="57">
                  <c:v>4.7999999999999989</c:v>
                </c:pt>
                <c:pt idx="58">
                  <c:v>4.8559999999999999</c:v>
                </c:pt>
                <c:pt idx="59">
                  <c:v>4.8149999999999995</c:v>
                </c:pt>
                <c:pt idx="60">
                  <c:v>4.738999999999999</c:v>
                </c:pt>
                <c:pt idx="61">
                  <c:v>4.729000000000001</c:v>
                </c:pt>
                <c:pt idx="62">
                  <c:v>4.7469999999999999</c:v>
                </c:pt>
                <c:pt idx="63">
                  <c:v>5.4169999999999998</c:v>
                </c:pt>
                <c:pt idx="64">
                  <c:v>4.78</c:v>
                </c:pt>
                <c:pt idx="65">
                  <c:v>4.8170000000000002</c:v>
                </c:pt>
                <c:pt idx="66">
                  <c:v>4.7560000000000002</c:v>
                </c:pt>
                <c:pt idx="67">
                  <c:v>5.0810000000000004</c:v>
                </c:pt>
                <c:pt idx="68">
                  <c:v>4.6530000000000005</c:v>
                </c:pt>
                <c:pt idx="69">
                  <c:v>4.8810000000000002</c:v>
                </c:pt>
                <c:pt idx="70">
                  <c:v>4.9450000000000003</c:v>
                </c:pt>
                <c:pt idx="71">
                  <c:v>4.7010000000000005</c:v>
                </c:pt>
                <c:pt idx="72">
                  <c:v>4.8100000000000005</c:v>
                </c:pt>
                <c:pt idx="73">
                  <c:v>4.992</c:v>
                </c:pt>
                <c:pt idx="74">
                  <c:v>4.9710000000000001</c:v>
                </c:pt>
                <c:pt idx="75">
                  <c:v>4.9359999999999999</c:v>
                </c:pt>
                <c:pt idx="76">
                  <c:v>5.0689999999999991</c:v>
                </c:pt>
                <c:pt idx="77">
                  <c:v>4.8680000000000003</c:v>
                </c:pt>
                <c:pt idx="78">
                  <c:v>4.702</c:v>
                </c:pt>
                <c:pt idx="79">
                  <c:v>5.418000000000001</c:v>
                </c:pt>
                <c:pt idx="80">
                  <c:v>5.093</c:v>
                </c:pt>
                <c:pt idx="81">
                  <c:v>4.8609999999999998</c:v>
                </c:pt>
                <c:pt idx="82">
                  <c:v>4.82</c:v>
                </c:pt>
                <c:pt idx="83">
                  <c:v>4.7690000000000001</c:v>
                </c:pt>
                <c:pt idx="84">
                  <c:v>4.8909999999999991</c:v>
                </c:pt>
                <c:pt idx="85">
                  <c:v>4.7230000000000008</c:v>
                </c:pt>
                <c:pt idx="86">
                  <c:v>4.726</c:v>
                </c:pt>
                <c:pt idx="87">
                  <c:v>4.6999999999999993</c:v>
                </c:pt>
                <c:pt idx="88">
                  <c:v>4.7509999999999994</c:v>
                </c:pt>
                <c:pt idx="89">
                  <c:v>4.93</c:v>
                </c:pt>
                <c:pt idx="90">
                  <c:v>4.8439999999999994</c:v>
                </c:pt>
                <c:pt idx="91">
                  <c:v>4.7579999999999991</c:v>
                </c:pt>
                <c:pt idx="92">
                  <c:v>4.7000000000000011</c:v>
                </c:pt>
                <c:pt idx="93">
                  <c:v>4.7960000000000012</c:v>
                </c:pt>
                <c:pt idx="94">
                  <c:v>4.8149999999999995</c:v>
                </c:pt>
                <c:pt idx="95">
                  <c:v>4.7850000000000001</c:v>
                </c:pt>
                <c:pt idx="96">
                  <c:v>4.8080000000000007</c:v>
                </c:pt>
                <c:pt idx="97">
                  <c:v>4.7809999999999988</c:v>
                </c:pt>
                <c:pt idx="98">
                  <c:v>4.74</c:v>
                </c:pt>
                <c:pt idx="99">
                  <c:v>4.6850000000000005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0A-48C2-9760-810418A3682C}"/>
            </c:ext>
          </c:extLst>
        </c:ser>
        <c:ser>
          <c:idx val="8"/>
          <c:order val="8"/>
          <c:tx>
            <c:strRef>
              <c:f>'50K_OPC_2 Nodes'!$M$1</c:f>
              <c:strCache>
                <c:ptCount val="1"/>
                <c:pt idx="0">
                  <c:v>Deserialize TT 9.8 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'50K_OPC_2 Nodes'!$M$2:$M$101</c:f>
              <c:numCache>
                <c:formatCode>0.0</c:formatCode>
                <c:ptCount val="100"/>
                <c:pt idx="0">
                  <c:v>11.065000000000001</c:v>
                </c:pt>
                <c:pt idx="1">
                  <c:v>9.8850000000000016</c:v>
                </c:pt>
                <c:pt idx="2">
                  <c:v>9.6989999999999998</c:v>
                </c:pt>
                <c:pt idx="3">
                  <c:v>9.7189999999999994</c:v>
                </c:pt>
                <c:pt idx="4">
                  <c:v>9.8400000000000016</c:v>
                </c:pt>
                <c:pt idx="5">
                  <c:v>9.7200000000000006</c:v>
                </c:pt>
                <c:pt idx="6">
                  <c:v>9.6989999999999981</c:v>
                </c:pt>
                <c:pt idx="7">
                  <c:v>9.7089999999999996</c:v>
                </c:pt>
                <c:pt idx="8">
                  <c:v>9.5969999999999995</c:v>
                </c:pt>
                <c:pt idx="9">
                  <c:v>10.745000000000001</c:v>
                </c:pt>
                <c:pt idx="10">
                  <c:v>9.6890000000000018</c:v>
                </c:pt>
                <c:pt idx="11">
                  <c:v>9.6839999999999993</c:v>
                </c:pt>
                <c:pt idx="12">
                  <c:v>9.8830000000000009</c:v>
                </c:pt>
                <c:pt idx="13">
                  <c:v>9.754999999999999</c:v>
                </c:pt>
                <c:pt idx="14">
                  <c:v>9.8390000000000004</c:v>
                </c:pt>
                <c:pt idx="15">
                  <c:v>9.791999999999998</c:v>
                </c:pt>
                <c:pt idx="16">
                  <c:v>9.6959999999999997</c:v>
                </c:pt>
                <c:pt idx="17">
                  <c:v>9.8790000000000013</c:v>
                </c:pt>
                <c:pt idx="18">
                  <c:v>9.7060000000000013</c:v>
                </c:pt>
                <c:pt idx="19">
                  <c:v>9.6920000000000002</c:v>
                </c:pt>
                <c:pt idx="20">
                  <c:v>9.6919999999999984</c:v>
                </c:pt>
                <c:pt idx="21">
                  <c:v>9.7030000000000012</c:v>
                </c:pt>
                <c:pt idx="22">
                  <c:v>9.8559999999999981</c:v>
                </c:pt>
                <c:pt idx="23">
                  <c:v>9.6689999999999987</c:v>
                </c:pt>
                <c:pt idx="24">
                  <c:v>9.8059999999999992</c:v>
                </c:pt>
                <c:pt idx="25">
                  <c:v>9.6630000000000003</c:v>
                </c:pt>
                <c:pt idx="26">
                  <c:v>9.729000000000001</c:v>
                </c:pt>
                <c:pt idx="27">
                  <c:v>9.6560000000000006</c:v>
                </c:pt>
                <c:pt idx="28">
                  <c:v>9.67</c:v>
                </c:pt>
                <c:pt idx="29">
                  <c:v>9.8829999999999991</c:v>
                </c:pt>
                <c:pt idx="30">
                  <c:v>9.8949999999999996</c:v>
                </c:pt>
                <c:pt idx="31">
                  <c:v>9.6969999999999992</c:v>
                </c:pt>
                <c:pt idx="32">
                  <c:v>9.7359999999999989</c:v>
                </c:pt>
                <c:pt idx="33">
                  <c:v>9.6599999999999984</c:v>
                </c:pt>
                <c:pt idx="34">
                  <c:v>9.9029999999999987</c:v>
                </c:pt>
                <c:pt idx="35">
                  <c:v>9.7029999999999994</c:v>
                </c:pt>
                <c:pt idx="36">
                  <c:v>9.7219999999999978</c:v>
                </c:pt>
                <c:pt idx="37">
                  <c:v>9.6929999999999996</c:v>
                </c:pt>
                <c:pt idx="38">
                  <c:v>9.8219999999999992</c:v>
                </c:pt>
                <c:pt idx="39">
                  <c:v>9.69</c:v>
                </c:pt>
                <c:pt idx="40">
                  <c:v>9.8440000000000012</c:v>
                </c:pt>
                <c:pt idx="41">
                  <c:v>9.8919999999999995</c:v>
                </c:pt>
                <c:pt idx="42">
                  <c:v>9.7360000000000007</c:v>
                </c:pt>
                <c:pt idx="43">
                  <c:v>9.6870000000000012</c:v>
                </c:pt>
                <c:pt idx="44">
                  <c:v>9.8419999999999987</c:v>
                </c:pt>
                <c:pt idx="45">
                  <c:v>9.6580000000000013</c:v>
                </c:pt>
                <c:pt idx="46">
                  <c:v>9.7109999999999985</c:v>
                </c:pt>
                <c:pt idx="47">
                  <c:v>9.7230000000000008</c:v>
                </c:pt>
                <c:pt idx="48">
                  <c:v>9.8620000000000001</c:v>
                </c:pt>
                <c:pt idx="49">
                  <c:v>9.6609999999999996</c:v>
                </c:pt>
                <c:pt idx="50">
                  <c:v>9.6899999999999977</c:v>
                </c:pt>
                <c:pt idx="51">
                  <c:v>9.6969999999999992</c:v>
                </c:pt>
                <c:pt idx="52">
                  <c:v>9.8699999999999992</c:v>
                </c:pt>
                <c:pt idx="53">
                  <c:v>9.673</c:v>
                </c:pt>
                <c:pt idx="54">
                  <c:v>9.7780000000000005</c:v>
                </c:pt>
                <c:pt idx="55">
                  <c:v>9.8239999999999998</c:v>
                </c:pt>
                <c:pt idx="56">
                  <c:v>9.7990000000000013</c:v>
                </c:pt>
                <c:pt idx="57">
                  <c:v>9.6790000000000003</c:v>
                </c:pt>
                <c:pt idx="58">
                  <c:v>9.6559999999999988</c:v>
                </c:pt>
                <c:pt idx="59">
                  <c:v>9.7340000000000018</c:v>
                </c:pt>
                <c:pt idx="60">
                  <c:v>9.6889999999999983</c:v>
                </c:pt>
                <c:pt idx="61">
                  <c:v>9.6840000000000011</c:v>
                </c:pt>
                <c:pt idx="62">
                  <c:v>9.6989999999999998</c:v>
                </c:pt>
                <c:pt idx="63">
                  <c:v>9.7379999999999995</c:v>
                </c:pt>
                <c:pt idx="64">
                  <c:v>9.6710000000000012</c:v>
                </c:pt>
                <c:pt idx="65">
                  <c:v>9.8829999999999991</c:v>
                </c:pt>
                <c:pt idx="66">
                  <c:v>9.6850000000000005</c:v>
                </c:pt>
                <c:pt idx="67">
                  <c:v>9.8429999999999982</c:v>
                </c:pt>
                <c:pt idx="68">
                  <c:v>9.8349999999999991</c:v>
                </c:pt>
                <c:pt idx="69">
                  <c:v>9.6739999999999995</c:v>
                </c:pt>
                <c:pt idx="70">
                  <c:v>9.6689999999999987</c:v>
                </c:pt>
                <c:pt idx="71">
                  <c:v>9.8390000000000022</c:v>
                </c:pt>
                <c:pt idx="72">
                  <c:v>9.6809999999999992</c:v>
                </c:pt>
                <c:pt idx="73">
                  <c:v>9.6560000000000006</c:v>
                </c:pt>
                <c:pt idx="74">
                  <c:v>9.7319999999999993</c:v>
                </c:pt>
                <c:pt idx="75">
                  <c:v>9.7110000000000003</c:v>
                </c:pt>
                <c:pt idx="76">
                  <c:v>9.6800000000000015</c:v>
                </c:pt>
                <c:pt idx="77">
                  <c:v>9.7220000000000013</c:v>
                </c:pt>
                <c:pt idx="78">
                  <c:v>10.029999999999999</c:v>
                </c:pt>
                <c:pt idx="79">
                  <c:v>9.8330000000000002</c:v>
                </c:pt>
                <c:pt idx="80">
                  <c:v>9.702</c:v>
                </c:pt>
                <c:pt idx="81">
                  <c:v>9.6819999999999986</c:v>
                </c:pt>
                <c:pt idx="82">
                  <c:v>9.6629999999999985</c:v>
                </c:pt>
                <c:pt idx="83">
                  <c:v>9.6829999999999981</c:v>
                </c:pt>
                <c:pt idx="84">
                  <c:v>9.8879999999999981</c:v>
                </c:pt>
                <c:pt idx="85">
                  <c:v>9.7970000000000006</c:v>
                </c:pt>
                <c:pt idx="86">
                  <c:v>9.7509999999999977</c:v>
                </c:pt>
                <c:pt idx="87">
                  <c:v>9.6739999999999995</c:v>
                </c:pt>
                <c:pt idx="88">
                  <c:v>9.6539999999999981</c:v>
                </c:pt>
                <c:pt idx="89">
                  <c:v>9.8229999999999986</c:v>
                </c:pt>
                <c:pt idx="90">
                  <c:v>9.6820000000000004</c:v>
                </c:pt>
                <c:pt idx="91">
                  <c:v>9.6909999999999989</c:v>
                </c:pt>
                <c:pt idx="92">
                  <c:v>9.7039999999999988</c:v>
                </c:pt>
                <c:pt idx="93">
                  <c:v>9.6630000000000003</c:v>
                </c:pt>
                <c:pt idx="94">
                  <c:v>9.6740000000000013</c:v>
                </c:pt>
                <c:pt idx="95">
                  <c:v>9.9270000000000014</c:v>
                </c:pt>
                <c:pt idx="96">
                  <c:v>9.7110000000000003</c:v>
                </c:pt>
                <c:pt idx="97">
                  <c:v>9.6829999999999998</c:v>
                </c:pt>
                <c:pt idx="98">
                  <c:v>9.6740000000000013</c:v>
                </c:pt>
                <c:pt idx="99">
                  <c:v>9.7000000000000011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0A-48C2-9760-810418A36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90152"/>
        <c:axId val="510192120"/>
      </c:lineChart>
      <c:catAx>
        <c:axId val="51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2120"/>
        <c:crosses val="autoZero"/>
        <c:auto val="1"/>
        <c:lblAlgn val="ctr"/>
        <c:lblOffset val="100"/>
        <c:noMultiLvlLbl val="0"/>
      </c:catAx>
      <c:valAx>
        <c:axId val="510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 PLC State Transfer -OPC [2 POD - 2 Containers in 2 Nodes]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40K Buffer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'40K_OPC_2 Nodes'!$E$1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'40K_OPC_2 Nodes'!$E$2:$E$101</c:f>
              <c:numCache>
                <c:formatCode>0.0</c:formatCode>
                <c:ptCount val="100"/>
                <c:pt idx="0">
                  <c:v>27.218</c:v>
                </c:pt>
                <c:pt idx="1">
                  <c:v>21.754000000000001</c:v>
                </c:pt>
                <c:pt idx="2">
                  <c:v>21.614000000000001</c:v>
                </c:pt>
                <c:pt idx="3">
                  <c:v>22.238</c:v>
                </c:pt>
                <c:pt idx="4">
                  <c:v>21.436</c:v>
                </c:pt>
                <c:pt idx="5">
                  <c:v>22.212</c:v>
                </c:pt>
                <c:pt idx="6">
                  <c:v>21.492000000000001</c:v>
                </c:pt>
                <c:pt idx="7">
                  <c:v>21.99</c:v>
                </c:pt>
                <c:pt idx="8">
                  <c:v>22.254999999999999</c:v>
                </c:pt>
                <c:pt idx="9">
                  <c:v>21.440999999999999</c:v>
                </c:pt>
                <c:pt idx="10">
                  <c:v>21.265000000000001</c:v>
                </c:pt>
                <c:pt idx="11">
                  <c:v>21.611999999999998</c:v>
                </c:pt>
                <c:pt idx="12">
                  <c:v>22.343</c:v>
                </c:pt>
                <c:pt idx="13">
                  <c:v>25.096</c:v>
                </c:pt>
                <c:pt idx="14">
                  <c:v>21.495999999999999</c:v>
                </c:pt>
                <c:pt idx="15">
                  <c:v>21.637</c:v>
                </c:pt>
                <c:pt idx="16">
                  <c:v>21.675000000000001</c:v>
                </c:pt>
                <c:pt idx="17">
                  <c:v>22.266999999999999</c:v>
                </c:pt>
                <c:pt idx="18">
                  <c:v>21.472000000000001</c:v>
                </c:pt>
                <c:pt idx="19">
                  <c:v>21.616</c:v>
                </c:pt>
                <c:pt idx="20">
                  <c:v>21.785</c:v>
                </c:pt>
                <c:pt idx="21">
                  <c:v>21.806999999999999</c:v>
                </c:pt>
                <c:pt idx="22">
                  <c:v>22.513999999999999</c:v>
                </c:pt>
                <c:pt idx="23">
                  <c:v>24.001000000000001</c:v>
                </c:pt>
                <c:pt idx="24">
                  <c:v>21.681999999999999</c:v>
                </c:pt>
                <c:pt idx="25">
                  <c:v>21.382000000000001</c:v>
                </c:pt>
                <c:pt idx="26">
                  <c:v>22.091000000000001</c:v>
                </c:pt>
                <c:pt idx="27">
                  <c:v>21.797000000000001</c:v>
                </c:pt>
                <c:pt idx="28">
                  <c:v>21.687999999999999</c:v>
                </c:pt>
                <c:pt idx="29">
                  <c:v>21.643999999999998</c:v>
                </c:pt>
                <c:pt idx="30">
                  <c:v>21.64</c:v>
                </c:pt>
                <c:pt idx="31">
                  <c:v>21.57</c:v>
                </c:pt>
                <c:pt idx="32">
                  <c:v>21.474</c:v>
                </c:pt>
                <c:pt idx="33">
                  <c:v>21.422000000000001</c:v>
                </c:pt>
                <c:pt idx="34">
                  <c:v>21.547999999999998</c:v>
                </c:pt>
                <c:pt idx="35">
                  <c:v>21.34</c:v>
                </c:pt>
                <c:pt idx="36">
                  <c:v>22.437000000000001</c:v>
                </c:pt>
                <c:pt idx="37">
                  <c:v>22.245999999999999</c:v>
                </c:pt>
                <c:pt idx="38">
                  <c:v>21.962</c:v>
                </c:pt>
                <c:pt idx="39">
                  <c:v>21.587</c:v>
                </c:pt>
                <c:pt idx="40">
                  <c:v>22.196999999999999</c:v>
                </c:pt>
                <c:pt idx="41">
                  <c:v>21.669</c:v>
                </c:pt>
                <c:pt idx="42">
                  <c:v>21.603000000000002</c:v>
                </c:pt>
                <c:pt idx="43">
                  <c:v>22.143000000000001</c:v>
                </c:pt>
                <c:pt idx="44">
                  <c:v>21.768000000000001</c:v>
                </c:pt>
                <c:pt idx="45">
                  <c:v>22.504999999999999</c:v>
                </c:pt>
                <c:pt idx="46">
                  <c:v>21.422999999999998</c:v>
                </c:pt>
                <c:pt idx="47">
                  <c:v>22.294</c:v>
                </c:pt>
                <c:pt idx="48">
                  <c:v>22.155000000000001</c:v>
                </c:pt>
                <c:pt idx="49">
                  <c:v>21.454999999999998</c:v>
                </c:pt>
                <c:pt idx="50">
                  <c:v>21.52</c:v>
                </c:pt>
                <c:pt idx="51">
                  <c:v>21.741</c:v>
                </c:pt>
                <c:pt idx="52">
                  <c:v>21.62</c:v>
                </c:pt>
                <c:pt idx="53">
                  <c:v>22.151</c:v>
                </c:pt>
                <c:pt idx="54">
                  <c:v>21.306999999999999</c:v>
                </c:pt>
                <c:pt idx="55">
                  <c:v>21.588000000000001</c:v>
                </c:pt>
                <c:pt idx="56">
                  <c:v>22.085999999999999</c:v>
                </c:pt>
                <c:pt idx="57">
                  <c:v>21.417999999999999</c:v>
                </c:pt>
                <c:pt idx="58">
                  <c:v>22.521999999999998</c:v>
                </c:pt>
                <c:pt idx="59">
                  <c:v>21.484999999999999</c:v>
                </c:pt>
                <c:pt idx="60">
                  <c:v>21.579000000000001</c:v>
                </c:pt>
                <c:pt idx="61">
                  <c:v>21.581</c:v>
                </c:pt>
                <c:pt idx="62">
                  <c:v>21.6</c:v>
                </c:pt>
                <c:pt idx="63">
                  <c:v>22.262</c:v>
                </c:pt>
                <c:pt idx="64">
                  <c:v>21.518000000000001</c:v>
                </c:pt>
                <c:pt idx="65">
                  <c:v>21.568000000000001</c:v>
                </c:pt>
                <c:pt idx="66">
                  <c:v>22.202000000000002</c:v>
                </c:pt>
                <c:pt idx="67">
                  <c:v>21.468</c:v>
                </c:pt>
                <c:pt idx="68">
                  <c:v>21.524000000000001</c:v>
                </c:pt>
                <c:pt idx="69">
                  <c:v>21.823</c:v>
                </c:pt>
                <c:pt idx="70">
                  <c:v>23.712</c:v>
                </c:pt>
                <c:pt idx="71">
                  <c:v>21.45</c:v>
                </c:pt>
                <c:pt idx="72">
                  <c:v>21.875</c:v>
                </c:pt>
                <c:pt idx="73">
                  <c:v>22.721</c:v>
                </c:pt>
                <c:pt idx="74">
                  <c:v>22.081</c:v>
                </c:pt>
                <c:pt idx="75">
                  <c:v>22.547999999999998</c:v>
                </c:pt>
                <c:pt idx="76">
                  <c:v>21.802</c:v>
                </c:pt>
                <c:pt idx="77">
                  <c:v>21.678000000000001</c:v>
                </c:pt>
                <c:pt idx="78">
                  <c:v>22.166</c:v>
                </c:pt>
                <c:pt idx="79">
                  <c:v>22.12</c:v>
                </c:pt>
                <c:pt idx="80">
                  <c:v>21.579000000000001</c:v>
                </c:pt>
                <c:pt idx="81">
                  <c:v>22.096</c:v>
                </c:pt>
                <c:pt idx="82">
                  <c:v>21.518999999999998</c:v>
                </c:pt>
                <c:pt idx="83">
                  <c:v>22.126999999999999</c:v>
                </c:pt>
                <c:pt idx="84">
                  <c:v>21.576000000000001</c:v>
                </c:pt>
                <c:pt idx="85">
                  <c:v>21.513000000000002</c:v>
                </c:pt>
                <c:pt idx="86">
                  <c:v>22.321000000000002</c:v>
                </c:pt>
                <c:pt idx="87">
                  <c:v>21.417999999999999</c:v>
                </c:pt>
                <c:pt idx="88">
                  <c:v>21.686</c:v>
                </c:pt>
                <c:pt idx="89">
                  <c:v>22.2</c:v>
                </c:pt>
                <c:pt idx="90">
                  <c:v>21.443000000000001</c:v>
                </c:pt>
                <c:pt idx="91">
                  <c:v>21.686</c:v>
                </c:pt>
                <c:pt idx="92">
                  <c:v>21.792000000000002</c:v>
                </c:pt>
                <c:pt idx="93">
                  <c:v>22.202000000000002</c:v>
                </c:pt>
                <c:pt idx="94">
                  <c:v>21.347999999999999</c:v>
                </c:pt>
                <c:pt idx="95">
                  <c:v>21.605</c:v>
                </c:pt>
                <c:pt idx="96">
                  <c:v>21.53</c:v>
                </c:pt>
                <c:pt idx="97">
                  <c:v>22.077999999999999</c:v>
                </c:pt>
                <c:pt idx="98">
                  <c:v>21.628</c:v>
                </c:pt>
                <c:pt idx="99">
                  <c:v>23.007000000000001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9-4C73-8529-1FECCC68DA0F}"/>
            </c:ext>
          </c:extLst>
        </c:ser>
        <c:ser>
          <c:idx val="1"/>
          <c:order val="1"/>
          <c:tx>
            <c:strRef>
              <c:f>'40K_OPC_2 Nodes'!$F$1</c:f>
              <c:strCache>
                <c:ptCount val="1"/>
                <c:pt idx="0">
                  <c:v>Mean Time 21.9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'40K_OPC_2 Nodes'!$F$2:$F$101</c:f>
              <c:numCache>
                <c:formatCode>0.0</c:formatCode>
                <c:ptCount val="100"/>
                <c:pt idx="0">
                  <c:v>21.940279999999994</c:v>
                </c:pt>
                <c:pt idx="1">
                  <c:v>21.940279999999994</c:v>
                </c:pt>
                <c:pt idx="2">
                  <c:v>21.940279999999994</c:v>
                </c:pt>
                <c:pt idx="3">
                  <c:v>21.940279999999994</c:v>
                </c:pt>
                <c:pt idx="4">
                  <c:v>21.940279999999994</c:v>
                </c:pt>
                <c:pt idx="5">
                  <c:v>21.940279999999994</c:v>
                </c:pt>
                <c:pt idx="6">
                  <c:v>21.940279999999994</c:v>
                </c:pt>
                <c:pt idx="7">
                  <c:v>21.940279999999994</c:v>
                </c:pt>
                <c:pt idx="8">
                  <c:v>21.940279999999994</c:v>
                </c:pt>
                <c:pt idx="9">
                  <c:v>21.940279999999994</c:v>
                </c:pt>
                <c:pt idx="10">
                  <c:v>21.940279999999994</c:v>
                </c:pt>
                <c:pt idx="11">
                  <c:v>21.940279999999994</c:v>
                </c:pt>
                <c:pt idx="12">
                  <c:v>21.940279999999994</c:v>
                </c:pt>
                <c:pt idx="13">
                  <c:v>21.940279999999994</c:v>
                </c:pt>
                <c:pt idx="14">
                  <c:v>21.940279999999994</c:v>
                </c:pt>
                <c:pt idx="15">
                  <c:v>21.940279999999994</c:v>
                </c:pt>
                <c:pt idx="16">
                  <c:v>21.940279999999994</c:v>
                </c:pt>
                <c:pt idx="17">
                  <c:v>21.940279999999994</c:v>
                </c:pt>
                <c:pt idx="18">
                  <c:v>21.940279999999994</c:v>
                </c:pt>
                <c:pt idx="19">
                  <c:v>21.940279999999994</c:v>
                </c:pt>
                <c:pt idx="20">
                  <c:v>21.940279999999994</c:v>
                </c:pt>
                <c:pt idx="21">
                  <c:v>21.940279999999994</c:v>
                </c:pt>
                <c:pt idx="22">
                  <c:v>21.940279999999994</c:v>
                </c:pt>
                <c:pt idx="23">
                  <c:v>21.940279999999994</c:v>
                </c:pt>
                <c:pt idx="24">
                  <c:v>21.940279999999994</c:v>
                </c:pt>
                <c:pt idx="25">
                  <c:v>21.940279999999994</c:v>
                </c:pt>
                <c:pt idx="26">
                  <c:v>21.940279999999994</c:v>
                </c:pt>
                <c:pt idx="27">
                  <c:v>21.940279999999994</c:v>
                </c:pt>
                <c:pt idx="28">
                  <c:v>21.940279999999994</c:v>
                </c:pt>
                <c:pt idx="29">
                  <c:v>21.940279999999994</c:v>
                </c:pt>
                <c:pt idx="30">
                  <c:v>21.940279999999994</c:v>
                </c:pt>
                <c:pt idx="31">
                  <c:v>21.940279999999994</c:v>
                </c:pt>
                <c:pt idx="32">
                  <c:v>21.940279999999994</c:v>
                </c:pt>
                <c:pt idx="33">
                  <c:v>21.940279999999994</c:v>
                </c:pt>
                <c:pt idx="34">
                  <c:v>21.940279999999994</c:v>
                </c:pt>
                <c:pt idx="35">
                  <c:v>21.940279999999994</c:v>
                </c:pt>
                <c:pt idx="36">
                  <c:v>21.940279999999994</c:v>
                </c:pt>
                <c:pt idx="37">
                  <c:v>21.940279999999994</c:v>
                </c:pt>
                <c:pt idx="38">
                  <c:v>21.940279999999994</c:v>
                </c:pt>
                <c:pt idx="39">
                  <c:v>21.940279999999994</c:v>
                </c:pt>
                <c:pt idx="40">
                  <c:v>21.940279999999994</c:v>
                </c:pt>
                <c:pt idx="41">
                  <c:v>21.940279999999994</c:v>
                </c:pt>
                <c:pt idx="42">
                  <c:v>21.940279999999994</c:v>
                </c:pt>
                <c:pt idx="43">
                  <c:v>21.940279999999994</c:v>
                </c:pt>
                <c:pt idx="44">
                  <c:v>21.940279999999994</c:v>
                </c:pt>
                <c:pt idx="45">
                  <c:v>21.940279999999994</c:v>
                </c:pt>
                <c:pt idx="46">
                  <c:v>21.940279999999994</c:v>
                </c:pt>
                <c:pt idx="47">
                  <c:v>21.940279999999994</c:v>
                </c:pt>
                <c:pt idx="48">
                  <c:v>21.940279999999994</c:v>
                </c:pt>
                <c:pt idx="49">
                  <c:v>21.940279999999994</c:v>
                </c:pt>
                <c:pt idx="50">
                  <c:v>21.940279999999994</c:v>
                </c:pt>
                <c:pt idx="51">
                  <c:v>21.940279999999994</c:v>
                </c:pt>
                <c:pt idx="52">
                  <c:v>21.940279999999994</c:v>
                </c:pt>
                <c:pt idx="53">
                  <c:v>21.940279999999994</c:v>
                </c:pt>
                <c:pt idx="54">
                  <c:v>21.940279999999994</c:v>
                </c:pt>
                <c:pt idx="55">
                  <c:v>21.940279999999994</c:v>
                </c:pt>
                <c:pt idx="56">
                  <c:v>21.940279999999994</c:v>
                </c:pt>
                <c:pt idx="57">
                  <c:v>21.940279999999994</c:v>
                </c:pt>
                <c:pt idx="58">
                  <c:v>21.940279999999994</c:v>
                </c:pt>
                <c:pt idx="59">
                  <c:v>21.940279999999994</c:v>
                </c:pt>
                <c:pt idx="60">
                  <c:v>21.940279999999994</c:v>
                </c:pt>
                <c:pt idx="61">
                  <c:v>21.940279999999994</c:v>
                </c:pt>
                <c:pt idx="62">
                  <c:v>21.940279999999994</c:v>
                </c:pt>
                <c:pt idx="63">
                  <c:v>21.940279999999994</c:v>
                </c:pt>
                <c:pt idx="64">
                  <c:v>21.940279999999994</c:v>
                </c:pt>
                <c:pt idx="65">
                  <c:v>21.940279999999994</c:v>
                </c:pt>
                <c:pt idx="66">
                  <c:v>21.940279999999994</c:v>
                </c:pt>
                <c:pt idx="67">
                  <c:v>21.940279999999994</c:v>
                </c:pt>
                <c:pt idx="68">
                  <c:v>21.940279999999994</c:v>
                </c:pt>
                <c:pt idx="69">
                  <c:v>21.940279999999994</c:v>
                </c:pt>
                <c:pt idx="70">
                  <c:v>21.940279999999994</c:v>
                </c:pt>
                <c:pt idx="71">
                  <c:v>21.940279999999994</c:v>
                </c:pt>
                <c:pt idx="72">
                  <c:v>21.940279999999994</c:v>
                </c:pt>
                <c:pt idx="73">
                  <c:v>21.940279999999994</c:v>
                </c:pt>
                <c:pt idx="74">
                  <c:v>21.940279999999994</c:v>
                </c:pt>
                <c:pt idx="75">
                  <c:v>21.940279999999994</c:v>
                </c:pt>
                <c:pt idx="76">
                  <c:v>21.940279999999994</c:v>
                </c:pt>
                <c:pt idx="77">
                  <c:v>21.940279999999994</c:v>
                </c:pt>
                <c:pt idx="78">
                  <c:v>21.940279999999994</c:v>
                </c:pt>
                <c:pt idx="79">
                  <c:v>21.940279999999994</c:v>
                </c:pt>
                <c:pt idx="80">
                  <c:v>21.940279999999994</c:v>
                </c:pt>
                <c:pt idx="81">
                  <c:v>21.940279999999994</c:v>
                </c:pt>
                <c:pt idx="82">
                  <c:v>21.940279999999994</c:v>
                </c:pt>
                <c:pt idx="83">
                  <c:v>21.940279999999994</c:v>
                </c:pt>
                <c:pt idx="84">
                  <c:v>21.940279999999994</c:v>
                </c:pt>
                <c:pt idx="85">
                  <c:v>21.940279999999994</c:v>
                </c:pt>
                <c:pt idx="86">
                  <c:v>21.940279999999994</c:v>
                </c:pt>
                <c:pt idx="87">
                  <c:v>21.940279999999994</c:v>
                </c:pt>
                <c:pt idx="88">
                  <c:v>21.940279999999994</c:v>
                </c:pt>
                <c:pt idx="89">
                  <c:v>21.940279999999994</c:v>
                </c:pt>
                <c:pt idx="90">
                  <c:v>21.940279999999994</c:v>
                </c:pt>
                <c:pt idx="91">
                  <c:v>21.940279999999994</c:v>
                </c:pt>
                <c:pt idx="92">
                  <c:v>21.940279999999994</c:v>
                </c:pt>
                <c:pt idx="93">
                  <c:v>21.940279999999994</c:v>
                </c:pt>
                <c:pt idx="94">
                  <c:v>21.940279999999994</c:v>
                </c:pt>
                <c:pt idx="95">
                  <c:v>21.940279999999994</c:v>
                </c:pt>
                <c:pt idx="96">
                  <c:v>21.940279999999994</c:v>
                </c:pt>
                <c:pt idx="97">
                  <c:v>21.940279999999994</c:v>
                </c:pt>
                <c:pt idx="98">
                  <c:v>21.940279999999994</c:v>
                </c:pt>
                <c:pt idx="99">
                  <c:v>21.940279999999994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9-4C73-8529-1FECCC68DA0F}"/>
            </c:ext>
          </c:extLst>
        </c:ser>
        <c:ser>
          <c:idx val="2"/>
          <c:order val="2"/>
          <c:tx>
            <c:strRef>
              <c:f>'40K_OPC_2 Nodes'!$G$1</c:f>
              <c:strCache>
                <c:ptCount val="1"/>
                <c:pt idx="0">
                  <c:v>WCET 27.2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'40K_OPC_2 Nodes'!$G$2:$G$101</c:f>
              <c:numCache>
                <c:formatCode>0.0</c:formatCode>
                <c:ptCount val="100"/>
                <c:pt idx="0">
                  <c:v>27.218</c:v>
                </c:pt>
                <c:pt idx="1">
                  <c:v>27.218</c:v>
                </c:pt>
                <c:pt idx="2">
                  <c:v>27.218</c:v>
                </c:pt>
                <c:pt idx="3">
                  <c:v>27.218</c:v>
                </c:pt>
                <c:pt idx="4">
                  <c:v>27.218</c:v>
                </c:pt>
                <c:pt idx="5">
                  <c:v>27.218</c:v>
                </c:pt>
                <c:pt idx="6">
                  <c:v>27.218</c:v>
                </c:pt>
                <c:pt idx="7">
                  <c:v>27.218</c:v>
                </c:pt>
                <c:pt idx="8">
                  <c:v>27.218</c:v>
                </c:pt>
                <c:pt idx="9">
                  <c:v>27.218</c:v>
                </c:pt>
                <c:pt idx="10">
                  <c:v>27.218</c:v>
                </c:pt>
                <c:pt idx="11">
                  <c:v>27.218</c:v>
                </c:pt>
                <c:pt idx="12">
                  <c:v>27.218</c:v>
                </c:pt>
                <c:pt idx="13">
                  <c:v>27.218</c:v>
                </c:pt>
                <c:pt idx="14">
                  <c:v>27.218</c:v>
                </c:pt>
                <c:pt idx="15">
                  <c:v>27.218</c:v>
                </c:pt>
                <c:pt idx="16">
                  <c:v>27.218</c:v>
                </c:pt>
                <c:pt idx="17">
                  <c:v>27.218</c:v>
                </c:pt>
                <c:pt idx="18">
                  <c:v>27.218</c:v>
                </c:pt>
                <c:pt idx="19">
                  <c:v>27.218</c:v>
                </c:pt>
                <c:pt idx="20">
                  <c:v>27.218</c:v>
                </c:pt>
                <c:pt idx="21">
                  <c:v>27.218</c:v>
                </c:pt>
                <c:pt idx="22">
                  <c:v>27.218</c:v>
                </c:pt>
                <c:pt idx="23">
                  <c:v>27.218</c:v>
                </c:pt>
                <c:pt idx="24">
                  <c:v>27.218</c:v>
                </c:pt>
                <c:pt idx="25">
                  <c:v>27.218</c:v>
                </c:pt>
                <c:pt idx="26">
                  <c:v>27.218</c:v>
                </c:pt>
                <c:pt idx="27">
                  <c:v>27.218</c:v>
                </c:pt>
                <c:pt idx="28">
                  <c:v>27.218</c:v>
                </c:pt>
                <c:pt idx="29">
                  <c:v>27.218</c:v>
                </c:pt>
                <c:pt idx="30">
                  <c:v>27.218</c:v>
                </c:pt>
                <c:pt idx="31">
                  <c:v>27.218</c:v>
                </c:pt>
                <c:pt idx="32">
                  <c:v>27.218</c:v>
                </c:pt>
                <c:pt idx="33">
                  <c:v>27.218</c:v>
                </c:pt>
                <c:pt idx="34">
                  <c:v>27.218</c:v>
                </c:pt>
                <c:pt idx="35">
                  <c:v>27.218</c:v>
                </c:pt>
                <c:pt idx="36">
                  <c:v>27.218</c:v>
                </c:pt>
                <c:pt idx="37">
                  <c:v>27.218</c:v>
                </c:pt>
                <c:pt idx="38">
                  <c:v>27.218</c:v>
                </c:pt>
                <c:pt idx="39">
                  <c:v>27.218</c:v>
                </c:pt>
                <c:pt idx="40">
                  <c:v>27.218</c:v>
                </c:pt>
                <c:pt idx="41">
                  <c:v>27.218</c:v>
                </c:pt>
                <c:pt idx="42">
                  <c:v>27.218</c:v>
                </c:pt>
                <c:pt idx="43">
                  <c:v>27.218</c:v>
                </c:pt>
                <c:pt idx="44">
                  <c:v>27.218</c:v>
                </c:pt>
                <c:pt idx="45">
                  <c:v>27.218</c:v>
                </c:pt>
                <c:pt idx="46">
                  <c:v>27.218</c:v>
                </c:pt>
                <c:pt idx="47">
                  <c:v>27.218</c:v>
                </c:pt>
                <c:pt idx="48">
                  <c:v>27.218</c:v>
                </c:pt>
                <c:pt idx="49">
                  <c:v>27.218</c:v>
                </c:pt>
                <c:pt idx="50">
                  <c:v>27.218</c:v>
                </c:pt>
                <c:pt idx="51">
                  <c:v>27.218</c:v>
                </c:pt>
                <c:pt idx="52">
                  <c:v>27.218</c:v>
                </c:pt>
                <c:pt idx="53">
                  <c:v>27.218</c:v>
                </c:pt>
                <c:pt idx="54">
                  <c:v>27.218</c:v>
                </c:pt>
                <c:pt idx="55">
                  <c:v>27.218</c:v>
                </c:pt>
                <c:pt idx="56">
                  <c:v>27.218</c:v>
                </c:pt>
                <c:pt idx="57">
                  <c:v>27.218</c:v>
                </c:pt>
                <c:pt idx="58">
                  <c:v>27.218</c:v>
                </c:pt>
                <c:pt idx="59">
                  <c:v>27.218</c:v>
                </c:pt>
                <c:pt idx="60">
                  <c:v>27.218</c:v>
                </c:pt>
                <c:pt idx="61">
                  <c:v>27.218</c:v>
                </c:pt>
                <c:pt idx="62">
                  <c:v>27.218</c:v>
                </c:pt>
                <c:pt idx="63">
                  <c:v>27.218</c:v>
                </c:pt>
                <c:pt idx="64">
                  <c:v>27.218</c:v>
                </c:pt>
                <c:pt idx="65">
                  <c:v>27.218</c:v>
                </c:pt>
                <c:pt idx="66">
                  <c:v>27.218</c:v>
                </c:pt>
                <c:pt idx="67">
                  <c:v>27.218</c:v>
                </c:pt>
                <c:pt idx="68">
                  <c:v>27.218</c:v>
                </c:pt>
                <c:pt idx="69">
                  <c:v>27.218</c:v>
                </c:pt>
                <c:pt idx="70">
                  <c:v>27.218</c:v>
                </c:pt>
                <c:pt idx="71">
                  <c:v>27.218</c:v>
                </c:pt>
                <c:pt idx="72">
                  <c:v>27.218</c:v>
                </c:pt>
                <c:pt idx="73">
                  <c:v>27.218</c:v>
                </c:pt>
                <c:pt idx="74">
                  <c:v>27.218</c:v>
                </c:pt>
                <c:pt idx="75">
                  <c:v>27.218</c:v>
                </c:pt>
                <c:pt idx="76">
                  <c:v>27.218</c:v>
                </c:pt>
                <c:pt idx="77">
                  <c:v>27.218</c:v>
                </c:pt>
                <c:pt idx="78">
                  <c:v>27.218</c:v>
                </c:pt>
                <c:pt idx="79">
                  <c:v>27.218</c:v>
                </c:pt>
                <c:pt idx="80">
                  <c:v>27.218</c:v>
                </c:pt>
                <c:pt idx="81">
                  <c:v>27.218</c:v>
                </c:pt>
                <c:pt idx="82">
                  <c:v>27.218</c:v>
                </c:pt>
                <c:pt idx="83">
                  <c:v>27.218</c:v>
                </c:pt>
                <c:pt idx="84">
                  <c:v>27.218</c:v>
                </c:pt>
                <c:pt idx="85">
                  <c:v>27.218</c:v>
                </c:pt>
                <c:pt idx="86">
                  <c:v>27.218</c:v>
                </c:pt>
                <c:pt idx="87">
                  <c:v>27.218</c:v>
                </c:pt>
                <c:pt idx="88">
                  <c:v>27.218</c:v>
                </c:pt>
                <c:pt idx="89">
                  <c:v>27.218</c:v>
                </c:pt>
                <c:pt idx="90">
                  <c:v>27.218</c:v>
                </c:pt>
                <c:pt idx="91">
                  <c:v>27.218</c:v>
                </c:pt>
                <c:pt idx="92">
                  <c:v>27.218</c:v>
                </c:pt>
                <c:pt idx="93">
                  <c:v>27.218</c:v>
                </c:pt>
                <c:pt idx="94">
                  <c:v>27.218</c:v>
                </c:pt>
                <c:pt idx="95">
                  <c:v>27.218</c:v>
                </c:pt>
                <c:pt idx="96">
                  <c:v>27.218</c:v>
                </c:pt>
                <c:pt idx="97">
                  <c:v>27.218</c:v>
                </c:pt>
                <c:pt idx="98">
                  <c:v>27.218</c:v>
                </c:pt>
                <c:pt idx="99">
                  <c:v>27.218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9-4C73-8529-1FECCC68DA0F}"/>
            </c:ext>
          </c:extLst>
        </c:ser>
        <c:ser>
          <c:idx val="3"/>
          <c:order val="3"/>
          <c:tx>
            <c:strRef>
              <c:f>'40K_OPC_2 Nodes'!$H$1</c:f>
              <c:strCache>
                <c:ptCount val="1"/>
                <c:pt idx="0">
                  <c:v>Serialize LEG 6.4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'40K_OPC_2 Nodes'!$H$2:$H$101</c:f>
              <c:numCache>
                <c:formatCode>0.0</c:formatCode>
                <c:ptCount val="100"/>
                <c:pt idx="0">
                  <c:v>8.8490000000000002</c:v>
                </c:pt>
                <c:pt idx="1">
                  <c:v>5.8410000000000002</c:v>
                </c:pt>
                <c:pt idx="2">
                  <c:v>6.3049999999999997</c:v>
                </c:pt>
                <c:pt idx="3">
                  <c:v>6.8079999999999998</c:v>
                </c:pt>
                <c:pt idx="4">
                  <c:v>6.1070000000000002</c:v>
                </c:pt>
                <c:pt idx="5">
                  <c:v>6.7389999999999999</c:v>
                </c:pt>
                <c:pt idx="6">
                  <c:v>6.1870000000000003</c:v>
                </c:pt>
                <c:pt idx="7">
                  <c:v>6.6710000000000003</c:v>
                </c:pt>
                <c:pt idx="8">
                  <c:v>6.7460000000000004</c:v>
                </c:pt>
                <c:pt idx="9">
                  <c:v>6.1180000000000003</c:v>
                </c:pt>
                <c:pt idx="10">
                  <c:v>6.0190000000000001</c:v>
                </c:pt>
                <c:pt idx="11">
                  <c:v>6.04</c:v>
                </c:pt>
                <c:pt idx="12">
                  <c:v>6.6920000000000002</c:v>
                </c:pt>
                <c:pt idx="13">
                  <c:v>6.2149999999999999</c:v>
                </c:pt>
                <c:pt idx="14">
                  <c:v>6.173</c:v>
                </c:pt>
                <c:pt idx="15">
                  <c:v>6.2889999999999997</c:v>
                </c:pt>
                <c:pt idx="16">
                  <c:v>6.2110000000000003</c:v>
                </c:pt>
                <c:pt idx="17">
                  <c:v>6.7949999999999999</c:v>
                </c:pt>
                <c:pt idx="18">
                  <c:v>6.2290000000000001</c:v>
                </c:pt>
                <c:pt idx="19">
                  <c:v>6.2629999999999999</c:v>
                </c:pt>
                <c:pt idx="20">
                  <c:v>6.2619999999999996</c:v>
                </c:pt>
                <c:pt idx="21">
                  <c:v>6.2119999999999997</c:v>
                </c:pt>
                <c:pt idx="22">
                  <c:v>6.18</c:v>
                </c:pt>
                <c:pt idx="23">
                  <c:v>8.1910000000000007</c:v>
                </c:pt>
                <c:pt idx="24">
                  <c:v>6.33</c:v>
                </c:pt>
                <c:pt idx="25">
                  <c:v>6.2060000000000004</c:v>
                </c:pt>
                <c:pt idx="26">
                  <c:v>6.77</c:v>
                </c:pt>
                <c:pt idx="27">
                  <c:v>6.2190000000000003</c:v>
                </c:pt>
                <c:pt idx="28">
                  <c:v>6.3019999999999996</c:v>
                </c:pt>
                <c:pt idx="29">
                  <c:v>6.1210000000000004</c:v>
                </c:pt>
                <c:pt idx="30">
                  <c:v>6.234</c:v>
                </c:pt>
                <c:pt idx="31">
                  <c:v>6.2489999999999997</c:v>
                </c:pt>
                <c:pt idx="32">
                  <c:v>6.1230000000000002</c:v>
                </c:pt>
                <c:pt idx="33">
                  <c:v>6.1109999999999998</c:v>
                </c:pt>
                <c:pt idx="34">
                  <c:v>6.181</c:v>
                </c:pt>
                <c:pt idx="35">
                  <c:v>6.3070000000000004</c:v>
                </c:pt>
                <c:pt idx="36">
                  <c:v>6.83</c:v>
                </c:pt>
                <c:pt idx="37">
                  <c:v>6.7750000000000004</c:v>
                </c:pt>
                <c:pt idx="38">
                  <c:v>6.4130000000000003</c:v>
                </c:pt>
                <c:pt idx="39">
                  <c:v>6.2869999999999999</c:v>
                </c:pt>
                <c:pt idx="40">
                  <c:v>6.6230000000000002</c:v>
                </c:pt>
                <c:pt idx="41">
                  <c:v>6.1580000000000004</c:v>
                </c:pt>
                <c:pt idx="42">
                  <c:v>6.1440000000000001</c:v>
                </c:pt>
                <c:pt idx="43">
                  <c:v>6.7</c:v>
                </c:pt>
                <c:pt idx="44">
                  <c:v>6.2759999999999998</c:v>
                </c:pt>
                <c:pt idx="45">
                  <c:v>6.4610000000000003</c:v>
                </c:pt>
                <c:pt idx="46">
                  <c:v>6.0940000000000003</c:v>
                </c:pt>
                <c:pt idx="47">
                  <c:v>6.7279999999999998</c:v>
                </c:pt>
                <c:pt idx="48">
                  <c:v>6.8360000000000003</c:v>
                </c:pt>
                <c:pt idx="49">
                  <c:v>6.1680000000000001</c:v>
                </c:pt>
                <c:pt idx="50">
                  <c:v>6.1870000000000003</c:v>
                </c:pt>
                <c:pt idx="51">
                  <c:v>6.2240000000000002</c:v>
                </c:pt>
                <c:pt idx="52">
                  <c:v>6.2190000000000003</c:v>
                </c:pt>
                <c:pt idx="53">
                  <c:v>6.6449999999999996</c:v>
                </c:pt>
                <c:pt idx="54">
                  <c:v>6.0890000000000004</c:v>
                </c:pt>
                <c:pt idx="55">
                  <c:v>6.306</c:v>
                </c:pt>
                <c:pt idx="56">
                  <c:v>6.6079999999999997</c:v>
                </c:pt>
                <c:pt idx="57">
                  <c:v>6.0709999999999997</c:v>
                </c:pt>
                <c:pt idx="58">
                  <c:v>7.2450000000000001</c:v>
                </c:pt>
                <c:pt idx="59">
                  <c:v>6.1070000000000002</c:v>
                </c:pt>
                <c:pt idx="60">
                  <c:v>6.1859999999999999</c:v>
                </c:pt>
                <c:pt idx="61">
                  <c:v>6.1109999999999998</c:v>
                </c:pt>
                <c:pt idx="62">
                  <c:v>6.2539999999999996</c:v>
                </c:pt>
                <c:pt idx="63">
                  <c:v>7.0170000000000003</c:v>
                </c:pt>
                <c:pt idx="64">
                  <c:v>6.1349999999999998</c:v>
                </c:pt>
                <c:pt idx="65">
                  <c:v>6.1970000000000001</c:v>
                </c:pt>
                <c:pt idx="66">
                  <c:v>6.8289999999999997</c:v>
                </c:pt>
                <c:pt idx="67">
                  <c:v>6.1580000000000004</c:v>
                </c:pt>
                <c:pt idx="68">
                  <c:v>6.2569999999999997</c:v>
                </c:pt>
                <c:pt idx="69">
                  <c:v>6.2990000000000004</c:v>
                </c:pt>
                <c:pt idx="70">
                  <c:v>6.758</c:v>
                </c:pt>
                <c:pt idx="71">
                  <c:v>6.0789999999999997</c:v>
                </c:pt>
                <c:pt idx="72">
                  <c:v>6.4039999999999999</c:v>
                </c:pt>
                <c:pt idx="73">
                  <c:v>7.4</c:v>
                </c:pt>
                <c:pt idx="74">
                  <c:v>6.7329999999999997</c:v>
                </c:pt>
                <c:pt idx="75">
                  <c:v>6.8540000000000001</c:v>
                </c:pt>
                <c:pt idx="76">
                  <c:v>6.5389999999999997</c:v>
                </c:pt>
                <c:pt idx="77">
                  <c:v>6.32</c:v>
                </c:pt>
                <c:pt idx="78">
                  <c:v>6.7720000000000002</c:v>
                </c:pt>
                <c:pt idx="79">
                  <c:v>6.7450000000000001</c:v>
                </c:pt>
                <c:pt idx="80">
                  <c:v>6.2409999999999997</c:v>
                </c:pt>
                <c:pt idx="81">
                  <c:v>6.7329999999999997</c:v>
                </c:pt>
                <c:pt idx="82">
                  <c:v>6.1420000000000003</c:v>
                </c:pt>
                <c:pt idx="83">
                  <c:v>6.42</c:v>
                </c:pt>
                <c:pt idx="84">
                  <c:v>6.3330000000000002</c:v>
                </c:pt>
                <c:pt idx="85">
                  <c:v>6.0949999999999998</c:v>
                </c:pt>
                <c:pt idx="86">
                  <c:v>6.8220000000000001</c:v>
                </c:pt>
                <c:pt idx="87">
                  <c:v>6.18</c:v>
                </c:pt>
                <c:pt idx="88">
                  <c:v>6.1269999999999998</c:v>
                </c:pt>
                <c:pt idx="89">
                  <c:v>6.8380000000000001</c:v>
                </c:pt>
                <c:pt idx="90">
                  <c:v>6.1280000000000001</c:v>
                </c:pt>
                <c:pt idx="91">
                  <c:v>6.2409999999999997</c:v>
                </c:pt>
                <c:pt idx="92">
                  <c:v>6.6289999999999996</c:v>
                </c:pt>
                <c:pt idx="93">
                  <c:v>6.7389999999999999</c:v>
                </c:pt>
                <c:pt idx="94">
                  <c:v>6.1959999999999997</c:v>
                </c:pt>
                <c:pt idx="95">
                  <c:v>6.2949999999999999</c:v>
                </c:pt>
                <c:pt idx="96">
                  <c:v>6.149</c:v>
                </c:pt>
                <c:pt idx="97">
                  <c:v>6.3330000000000002</c:v>
                </c:pt>
                <c:pt idx="98">
                  <c:v>6.274</c:v>
                </c:pt>
                <c:pt idx="99">
                  <c:v>6.1580000000000004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9-4C73-8529-1FECCC68DA0F}"/>
            </c:ext>
          </c:extLst>
        </c:ser>
        <c:ser>
          <c:idx val="4"/>
          <c:order val="4"/>
          <c:tx>
            <c:strRef>
              <c:f>'40K_OPC_2 Nodes'!$I$1</c:f>
              <c:strCache>
                <c:ptCount val="1"/>
                <c:pt idx="0">
                  <c:v>Deserialize LEG 15.5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'40K_OPC_2 Nodes'!$I$2:$I$101</c:f>
              <c:numCache>
                <c:formatCode>0.0</c:formatCode>
                <c:ptCount val="100"/>
                <c:pt idx="0">
                  <c:v>18.369</c:v>
                </c:pt>
                <c:pt idx="1">
                  <c:v>15.913</c:v>
                </c:pt>
                <c:pt idx="2">
                  <c:v>15.308999999999999</c:v>
                </c:pt>
                <c:pt idx="3">
                  <c:v>15.43</c:v>
                </c:pt>
                <c:pt idx="4">
                  <c:v>15.329000000000001</c:v>
                </c:pt>
                <c:pt idx="5">
                  <c:v>15.473000000000001</c:v>
                </c:pt>
                <c:pt idx="6">
                  <c:v>15.305</c:v>
                </c:pt>
                <c:pt idx="7">
                  <c:v>15.319000000000001</c:v>
                </c:pt>
                <c:pt idx="8">
                  <c:v>15.509</c:v>
                </c:pt>
                <c:pt idx="9">
                  <c:v>15.323</c:v>
                </c:pt>
                <c:pt idx="10">
                  <c:v>15.246</c:v>
                </c:pt>
                <c:pt idx="11">
                  <c:v>15.571999999999999</c:v>
                </c:pt>
                <c:pt idx="12">
                  <c:v>15.651</c:v>
                </c:pt>
                <c:pt idx="13">
                  <c:v>18.881</c:v>
                </c:pt>
                <c:pt idx="14">
                  <c:v>15.323</c:v>
                </c:pt>
                <c:pt idx="15">
                  <c:v>15.348000000000001</c:v>
                </c:pt>
                <c:pt idx="16">
                  <c:v>15.464</c:v>
                </c:pt>
                <c:pt idx="17">
                  <c:v>15.472</c:v>
                </c:pt>
                <c:pt idx="18">
                  <c:v>15.243</c:v>
                </c:pt>
                <c:pt idx="19">
                  <c:v>15.353</c:v>
                </c:pt>
                <c:pt idx="20">
                  <c:v>15.523</c:v>
                </c:pt>
                <c:pt idx="21">
                  <c:v>15.595000000000001</c:v>
                </c:pt>
                <c:pt idx="22">
                  <c:v>16.334</c:v>
                </c:pt>
                <c:pt idx="23">
                  <c:v>15.81</c:v>
                </c:pt>
                <c:pt idx="24">
                  <c:v>15.352</c:v>
                </c:pt>
                <c:pt idx="25">
                  <c:v>15.176</c:v>
                </c:pt>
                <c:pt idx="26">
                  <c:v>15.321</c:v>
                </c:pt>
                <c:pt idx="27">
                  <c:v>15.577999999999999</c:v>
                </c:pt>
                <c:pt idx="28">
                  <c:v>15.385999999999999</c:v>
                </c:pt>
                <c:pt idx="29">
                  <c:v>15.523</c:v>
                </c:pt>
                <c:pt idx="30">
                  <c:v>15.406000000000001</c:v>
                </c:pt>
                <c:pt idx="31">
                  <c:v>15.321</c:v>
                </c:pt>
                <c:pt idx="32">
                  <c:v>15.351000000000001</c:v>
                </c:pt>
                <c:pt idx="33">
                  <c:v>15.311</c:v>
                </c:pt>
                <c:pt idx="34">
                  <c:v>15.367000000000001</c:v>
                </c:pt>
                <c:pt idx="35">
                  <c:v>15.032999999999999</c:v>
                </c:pt>
                <c:pt idx="36">
                  <c:v>15.606999999999999</c:v>
                </c:pt>
                <c:pt idx="37">
                  <c:v>15.471</c:v>
                </c:pt>
                <c:pt idx="38">
                  <c:v>15.548999999999999</c:v>
                </c:pt>
                <c:pt idx="39">
                  <c:v>15.3</c:v>
                </c:pt>
                <c:pt idx="40">
                  <c:v>15.574</c:v>
                </c:pt>
                <c:pt idx="41">
                  <c:v>15.510999999999999</c:v>
                </c:pt>
                <c:pt idx="42">
                  <c:v>15.459</c:v>
                </c:pt>
                <c:pt idx="43">
                  <c:v>15.443</c:v>
                </c:pt>
                <c:pt idx="44">
                  <c:v>15.492000000000001</c:v>
                </c:pt>
                <c:pt idx="45">
                  <c:v>16.044</c:v>
                </c:pt>
                <c:pt idx="46">
                  <c:v>15.329000000000001</c:v>
                </c:pt>
                <c:pt idx="47">
                  <c:v>15.566000000000001</c:v>
                </c:pt>
                <c:pt idx="48">
                  <c:v>15.319000000000001</c:v>
                </c:pt>
                <c:pt idx="49">
                  <c:v>15.287000000000001</c:v>
                </c:pt>
                <c:pt idx="50">
                  <c:v>15.333</c:v>
                </c:pt>
                <c:pt idx="51">
                  <c:v>15.516999999999999</c:v>
                </c:pt>
                <c:pt idx="52">
                  <c:v>15.401</c:v>
                </c:pt>
                <c:pt idx="53">
                  <c:v>15.506</c:v>
                </c:pt>
                <c:pt idx="54">
                  <c:v>15.218</c:v>
                </c:pt>
                <c:pt idx="55">
                  <c:v>15.282</c:v>
                </c:pt>
                <c:pt idx="56">
                  <c:v>15.478</c:v>
                </c:pt>
                <c:pt idx="57">
                  <c:v>15.347</c:v>
                </c:pt>
                <c:pt idx="58">
                  <c:v>15.276999999999999</c:v>
                </c:pt>
                <c:pt idx="59">
                  <c:v>15.378</c:v>
                </c:pt>
                <c:pt idx="60">
                  <c:v>15.393000000000001</c:v>
                </c:pt>
                <c:pt idx="61">
                  <c:v>15.47</c:v>
                </c:pt>
                <c:pt idx="62">
                  <c:v>15.346</c:v>
                </c:pt>
                <c:pt idx="63">
                  <c:v>15.244999999999999</c:v>
                </c:pt>
                <c:pt idx="64">
                  <c:v>15.382999999999999</c:v>
                </c:pt>
                <c:pt idx="65">
                  <c:v>15.371</c:v>
                </c:pt>
                <c:pt idx="66">
                  <c:v>15.372999999999999</c:v>
                </c:pt>
                <c:pt idx="67">
                  <c:v>15.31</c:v>
                </c:pt>
                <c:pt idx="68">
                  <c:v>15.266999999999999</c:v>
                </c:pt>
                <c:pt idx="69">
                  <c:v>15.523999999999999</c:v>
                </c:pt>
                <c:pt idx="70">
                  <c:v>16.954000000000001</c:v>
                </c:pt>
                <c:pt idx="71">
                  <c:v>15.371</c:v>
                </c:pt>
                <c:pt idx="72">
                  <c:v>15.471</c:v>
                </c:pt>
                <c:pt idx="73">
                  <c:v>15.321</c:v>
                </c:pt>
                <c:pt idx="74">
                  <c:v>15.348000000000001</c:v>
                </c:pt>
                <c:pt idx="75">
                  <c:v>15.694000000000001</c:v>
                </c:pt>
                <c:pt idx="76">
                  <c:v>15.263</c:v>
                </c:pt>
                <c:pt idx="77">
                  <c:v>15.358000000000001</c:v>
                </c:pt>
                <c:pt idx="78">
                  <c:v>15.394</c:v>
                </c:pt>
                <c:pt idx="79">
                  <c:v>15.375</c:v>
                </c:pt>
                <c:pt idx="80">
                  <c:v>15.337999999999999</c:v>
                </c:pt>
                <c:pt idx="81">
                  <c:v>15.363</c:v>
                </c:pt>
                <c:pt idx="82">
                  <c:v>15.377000000000001</c:v>
                </c:pt>
                <c:pt idx="83">
                  <c:v>15.707000000000001</c:v>
                </c:pt>
                <c:pt idx="84">
                  <c:v>15.243</c:v>
                </c:pt>
                <c:pt idx="85">
                  <c:v>15.417999999999999</c:v>
                </c:pt>
                <c:pt idx="86">
                  <c:v>15.499000000000001</c:v>
                </c:pt>
                <c:pt idx="87">
                  <c:v>15.238</c:v>
                </c:pt>
                <c:pt idx="88">
                  <c:v>15.558999999999999</c:v>
                </c:pt>
                <c:pt idx="89">
                  <c:v>15.362</c:v>
                </c:pt>
                <c:pt idx="90">
                  <c:v>15.315</c:v>
                </c:pt>
                <c:pt idx="91">
                  <c:v>15.445</c:v>
                </c:pt>
                <c:pt idx="92">
                  <c:v>15.163</c:v>
                </c:pt>
                <c:pt idx="93">
                  <c:v>15.462999999999999</c:v>
                </c:pt>
                <c:pt idx="94">
                  <c:v>15.151999999999999</c:v>
                </c:pt>
                <c:pt idx="95">
                  <c:v>15.31</c:v>
                </c:pt>
                <c:pt idx="96">
                  <c:v>15.381</c:v>
                </c:pt>
                <c:pt idx="97">
                  <c:v>15.744999999999999</c:v>
                </c:pt>
                <c:pt idx="98">
                  <c:v>15.353999999999999</c:v>
                </c:pt>
                <c:pt idx="99">
                  <c:v>16.849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9-4C73-8529-1FECCC68DA0F}"/>
            </c:ext>
          </c:extLst>
        </c:ser>
        <c:ser>
          <c:idx val="5"/>
          <c:order val="5"/>
          <c:tx>
            <c:strRef>
              <c:f>'40K_OPC_2 Nodes'!$J$1</c:f>
              <c:strCache>
                <c:ptCount val="1"/>
                <c:pt idx="0">
                  <c:v>Serialize Eng 2.9 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'40K_OPC_2 Nodes'!$J$2:$J$101</c:f>
              <c:numCache>
                <c:formatCode>0.0</c:formatCode>
                <c:ptCount val="100"/>
                <c:pt idx="0">
                  <c:v>4.1310000000000002</c:v>
                </c:pt>
                <c:pt idx="1">
                  <c:v>2.198</c:v>
                </c:pt>
                <c:pt idx="2">
                  <c:v>2.8330000000000002</c:v>
                </c:pt>
                <c:pt idx="3">
                  <c:v>2.8290000000000002</c:v>
                </c:pt>
                <c:pt idx="4">
                  <c:v>2.8140000000000001</c:v>
                </c:pt>
                <c:pt idx="5">
                  <c:v>2.8130000000000002</c:v>
                </c:pt>
                <c:pt idx="6">
                  <c:v>2.7730000000000001</c:v>
                </c:pt>
                <c:pt idx="7">
                  <c:v>2.8079999999999998</c:v>
                </c:pt>
                <c:pt idx="8">
                  <c:v>2.82</c:v>
                </c:pt>
                <c:pt idx="9">
                  <c:v>2.76</c:v>
                </c:pt>
                <c:pt idx="10">
                  <c:v>2.867</c:v>
                </c:pt>
                <c:pt idx="11">
                  <c:v>2.8460000000000001</c:v>
                </c:pt>
                <c:pt idx="12">
                  <c:v>2.827</c:v>
                </c:pt>
                <c:pt idx="13">
                  <c:v>2.8050000000000002</c:v>
                </c:pt>
                <c:pt idx="14">
                  <c:v>2.863</c:v>
                </c:pt>
                <c:pt idx="15">
                  <c:v>2.8610000000000002</c:v>
                </c:pt>
                <c:pt idx="16">
                  <c:v>2.85</c:v>
                </c:pt>
                <c:pt idx="17">
                  <c:v>2.8540000000000001</c:v>
                </c:pt>
                <c:pt idx="18">
                  <c:v>2.843</c:v>
                </c:pt>
                <c:pt idx="19">
                  <c:v>2.8639999999999999</c:v>
                </c:pt>
                <c:pt idx="20">
                  <c:v>2.8109999999999999</c:v>
                </c:pt>
                <c:pt idx="21">
                  <c:v>2.835</c:v>
                </c:pt>
                <c:pt idx="22">
                  <c:v>2.8210000000000002</c:v>
                </c:pt>
                <c:pt idx="23">
                  <c:v>4.2930000000000001</c:v>
                </c:pt>
                <c:pt idx="24">
                  <c:v>2.8650000000000002</c:v>
                </c:pt>
                <c:pt idx="25">
                  <c:v>2.86</c:v>
                </c:pt>
                <c:pt idx="26">
                  <c:v>2.8559999999999999</c:v>
                </c:pt>
                <c:pt idx="27">
                  <c:v>2.847</c:v>
                </c:pt>
                <c:pt idx="28">
                  <c:v>2.8620000000000001</c:v>
                </c:pt>
                <c:pt idx="29">
                  <c:v>2.8580000000000001</c:v>
                </c:pt>
                <c:pt idx="30">
                  <c:v>2.8809999999999998</c:v>
                </c:pt>
                <c:pt idx="31">
                  <c:v>2.8359999999999999</c:v>
                </c:pt>
                <c:pt idx="32">
                  <c:v>2.7679999999999998</c:v>
                </c:pt>
                <c:pt idx="33">
                  <c:v>2.859</c:v>
                </c:pt>
                <c:pt idx="34">
                  <c:v>2.8479999999999999</c:v>
                </c:pt>
                <c:pt idx="35">
                  <c:v>2.8660000000000001</c:v>
                </c:pt>
                <c:pt idx="36">
                  <c:v>2.8860000000000001</c:v>
                </c:pt>
                <c:pt idx="37">
                  <c:v>2.8439999999999999</c:v>
                </c:pt>
                <c:pt idx="38">
                  <c:v>2.8479999999999999</c:v>
                </c:pt>
                <c:pt idx="39">
                  <c:v>2.8620000000000001</c:v>
                </c:pt>
                <c:pt idx="40">
                  <c:v>2.8809999999999998</c:v>
                </c:pt>
                <c:pt idx="41">
                  <c:v>2.823</c:v>
                </c:pt>
                <c:pt idx="42">
                  <c:v>2.8450000000000002</c:v>
                </c:pt>
                <c:pt idx="43">
                  <c:v>3.4449999999999998</c:v>
                </c:pt>
                <c:pt idx="44">
                  <c:v>2.84</c:v>
                </c:pt>
                <c:pt idx="45">
                  <c:v>2.8650000000000002</c:v>
                </c:pt>
                <c:pt idx="46">
                  <c:v>2.8580000000000001</c:v>
                </c:pt>
                <c:pt idx="47">
                  <c:v>2.8730000000000002</c:v>
                </c:pt>
                <c:pt idx="48">
                  <c:v>2.859</c:v>
                </c:pt>
                <c:pt idx="49">
                  <c:v>2.827</c:v>
                </c:pt>
                <c:pt idx="50">
                  <c:v>2.8220000000000001</c:v>
                </c:pt>
                <c:pt idx="51">
                  <c:v>2.843</c:v>
                </c:pt>
                <c:pt idx="52">
                  <c:v>2.8740000000000001</c:v>
                </c:pt>
                <c:pt idx="53">
                  <c:v>2.8759999999999999</c:v>
                </c:pt>
                <c:pt idx="54">
                  <c:v>2.8570000000000002</c:v>
                </c:pt>
                <c:pt idx="55">
                  <c:v>2.8650000000000002</c:v>
                </c:pt>
                <c:pt idx="56">
                  <c:v>2.8690000000000002</c:v>
                </c:pt>
                <c:pt idx="57">
                  <c:v>2.794</c:v>
                </c:pt>
                <c:pt idx="58">
                  <c:v>2.8239999999999998</c:v>
                </c:pt>
                <c:pt idx="59">
                  <c:v>2.8439999999999999</c:v>
                </c:pt>
                <c:pt idx="60">
                  <c:v>2.8410000000000002</c:v>
                </c:pt>
                <c:pt idx="61">
                  <c:v>2.8439999999999999</c:v>
                </c:pt>
                <c:pt idx="62">
                  <c:v>2.8239999999999998</c:v>
                </c:pt>
                <c:pt idx="63">
                  <c:v>3.633</c:v>
                </c:pt>
                <c:pt idx="64">
                  <c:v>2.8050000000000002</c:v>
                </c:pt>
                <c:pt idx="65">
                  <c:v>2.8820000000000001</c:v>
                </c:pt>
                <c:pt idx="66">
                  <c:v>2.8220000000000001</c:v>
                </c:pt>
                <c:pt idx="67">
                  <c:v>2.8519999999999999</c:v>
                </c:pt>
                <c:pt idx="68">
                  <c:v>2.859</c:v>
                </c:pt>
                <c:pt idx="69">
                  <c:v>2.8490000000000002</c:v>
                </c:pt>
                <c:pt idx="70">
                  <c:v>2.8730000000000002</c:v>
                </c:pt>
                <c:pt idx="71">
                  <c:v>2.8839999999999999</c:v>
                </c:pt>
                <c:pt idx="72">
                  <c:v>2.8780000000000001</c:v>
                </c:pt>
                <c:pt idx="73">
                  <c:v>3.4660000000000002</c:v>
                </c:pt>
                <c:pt idx="74">
                  <c:v>2.7890000000000001</c:v>
                </c:pt>
                <c:pt idx="75">
                  <c:v>2.8879999999999999</c:v>
                </c:pt>
                <c:pt idx="76">
                  <c:v>2.863</c:v>
                </c:pt>
                <c:pt idx="77">
                  <c:v>2.863</c:v>
                </c:pt>
                <c:pt idx="78">
                  <c:v>2.8439999999999999</c:v>
                </c:pt>
                <c:pt idx="79">
                  <c:v>2.8090000000000002</c:v>
                </c:pt>
                <c:pt idx="80">
                  <c:v>2.8420000000000001</c:v>
                </c:pt>
                <c:pt idx="81">
                  <c:v>2.8119999999999998</c:v>
                </c:pt>
                <c:pt idx="82">
                  <c:v>2.8849999999999998</c:v>
                </c:pt>
                <c:pt idx="83">
                  <c:v>2.843</c:v>
                </c:pt>
                <c:pt idx="84">
                  <c:v>2.8540000000000001</c:v>
                </c:pt>
                <c:pt idx="85">
                  <c:v>2.798</c:v>
                </c:pt>
                <c:pt idx="86">
                  <c:v>2.8580000000000001</c:v>
                </c:pt>
                <c:pt idx="87">
                  <c:v>2.8580000000000001</c:v>
                </c:pt>
                <c:pt idx="88">
                  <c:v>2.8559999999999999</c:v>
                </c:pt>
                <c:pt idx="89">
                  <c:v>2.8479999999999999</c:v>
                </c:pt>
                <c:pt idx="90">
                  <c:v>2.8780000000000001</c:v>
                </c:pt>
                <c:pt idx="91">
                  <c:v>2.8159999999999998</c:v>
                </c:pt>
                <c:pt idx="92">
                  <c:v>2.9910000000000001</c:v>
                </c:pt>
                <c:pt idx="93">
                  <c:v>2.7669999999999999</c:v>
                </c:pt>
                <c:pt idx="94">
                  <c:v>2.8420000000000001</c:v>
                </c:pt>
                <c:pt idx="95">
                  <c:v>2.8530000000000002</c:v>
                </c:pt>
                <c:pt idx="96">
                  <c:v>2.7989999999999999</c:v>
                </c:pt>
                <c:pt idx="97">
                  <c:v>2.9430000000000001</c:v>
                </c:pt>
                <c:pt idx="98">
                  <c:v>2.8340000000000001</c:v>
                </c:pt>
                <c:pt idx="99">
                  <c:v>2.9430000000000001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9-4C73-8529-1FECCC68DA0F}"/>
            </c:ext>
          </c:extLst>
        </c:ser>
        <c:ser>
          <c:idx val="6"/>
          <c:order val="6"/>
          <c:tx>
            <c:strRef>
              <c:f>'40K_OPC_2 Nodes'!$K$1</c:f>
              <c:strCache>
                <c:ptCount val="1"/>
                <c:pt idx="0">
                  <c:v>Deserialize Eng 7.6 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'40K_OPC_2 Nodes'!$K$2:$K$101</c:f>
              <c:numCache>
                <c:formatCode>0.0</c:formatCode>
                <c:ptCount val="100"/>
                <c:pt idx="0">
                  <c:v>9.2210000000000001</c:v>
                </c:pt>
                <c:pt idx="1">
                  <c:v>8.0609999999999999</c:v>
                </c:pt>
                <c:pt idx="2">
                  <c:v>7.4640000000000004</c:v>
                </c:pt>
                <c:pt idx="3">
                  <c:v>7.5019999999999998</c:v>
                </c:pt>
                <c:pt idx="4">
                  <c:v>7.5049999999999999</c:v>
                </c:pt>
                <c:pt idx="5">
                  <c:v>7.3940000000000001</c:v>
                </c:pt>
                <c:pt idx="6">
                  <c:v>7.4749999999999996</c:v>
                </c:pt>
                <c:pt idx="7">
                  <c:v>7.4880000000000004</c:v>
                </c:pt>
                <c:pt idx="8">
                  <c:v>7.4850000000000003</c:v>
                </c:pt>
                <c:pt idx="9">
                  <c:v>7.4950000000000001</c:v>
                </c:pt>
                <c:pt idx="10">
                  <c:v>7.4349999999999996</c:v>
                </c:pt>
                <c:pt idx="11">
                  <c:v>7.7240000000000002</c:v>
                </c:pt>
                <c:pt idx="12">
                  <c:v>7.8550000000000004</c:v>
                </c:pt>
                <c:pt idx="13">
                  <c:v>10.986000000000001</c:v>
                </c:pt>
                <c:pt idx="14">
                  <c:v>7.46</c:v>
                </c:pt>
                <c:pt idx="15">
                  <c:v>7.49</c:v>
                </c:pt>
                <c:pt idx="16">
                  <c:v>7.4889999999999999</c:v>
                </c:pt>
                <c:pt idx="17">
                  <c:v>7.4610000000000003</c:v>
                </c:pt>
                <c:pt idx="18">
                  <c:v>7.44</c:v>
                </c:pt>
                <c:pt idx="19">
                  <c:v>7.4930000000000003</c:v>
                </c:pt>
                <c:pt idx="20">
                  <c:v>7.6890000000000001</c:v>
                </c:pt>
                <c:pt idx="21">
                  <c:v>7.7779999999999996</c:v>
                </c:pt>
                <c:pt idx="22">
                  <c:v>7.4909999999999997</c:v>
                </c:pt>
                <c:pt idx="23">
                  <c:v>7.7450000000000001</c:v>
                </c:pt>
                <c:pt idx="24">
                  <c:v>7.4509999999999996</c:v>
                </c:pt>
                <c:pt idx="25">
                  <c:v>7.37</c:v>
                </c:pt>
                <c:pt idx="26">
                  <c:v>7.4880000000000004</c:v>
                </c:pt>
                <c:pt idx="27">
                  <c:v>7.5529999999999999</c:v>
                </c:pt>
                <c:pt idx="28">
                  <c:v>7.4459999999999997</c:v>
                </c:pt>
                <c:pt idx="29">
                  <c:v>7.6139999999999999</c:v>
                </c:pt>
                <c:pt idx="30">
                  <c:v>7.5830000000000002</c:v>
                </c:pt>
                <c:pt idx="31">
                  <c:v>7.4710000000000001</c:v>
                </c:pt>
                <c:pt idx="32">
                  <c:v>7.4989999999999997</c:v>
                </c:pt>
                <c:pt idx="33">
                  <c:v>7.4619999999999997</c:v>
                </c:pt>
                <c:pt idx="34">
                  <c:v>7.4790000000000001</c:v>
                </c:pt>
                <c:pt idx="35">
                  <c:v>7.3019999999999996</c:v>
                </c:pt>
                <c:pt idx="36">
                  <c:v>7.4820000000000002</c:v>
                </c:pt>
                <c:pt idx="37">
                  <c:v>7.4770000000000003</c:v>
                </c:pt>
                <c:pt idx="38">
                  <c:v>7.7149999999999999</c:v>
                </c:pt>
                <c:pt idx="39">
                  <c:v>7.4619999999999997</c:v>
                </c:pt>
                <c:pt idx="40">
                  <c:v>7.6150000000000002</c:v>
                </c:pt>
                <c:pt idx="41">
                  <c:v>7.58</c:v>
                </c:pt>
                <c:pt idx="42">
                  <c:v>7.51</c:v>
                </c:pt>
                <c:pt idx="43">
                  <c:v>7.4119999999999999</c:v>
                </c:pt>
                <c:pt idx="44">
                  <c:v>7.4939999999999998</c:v>
                </c:pt>
                <c:pt idx="45">
                  <c:v>8.1389999999999993</c:v>
                </c:pt>
                <c:pt idx="46">
                  <c:v>7.5069999999999997</c:v>
                </c:pt>
                <c:pt idx="47">
                  <c:v>7.4770000000000003</c:v>
                </c:pt>
                <c:pt idx="48">
                  <c:v>7.4509999999999996</c:v>
                </c:pt>
                <c:pt idx="49">
                  <c:v>7.4720000000000004</c:v>
                </c:pt>
                <c:pt idx="50">
                  <c:v>7.4580000000000002</c:v>
                </c:pt>
                <c:pt idx="51">
                  <c:v>7.4820000000000002</c:v>
                </c:pt>
                <c:pt idx="52">
                  <c:v>7.5209999999999999</c:v>
                </c:pt>
                <c:pt idx="53">
                  <c:v>7.5049999999999999</c:v>
                </c:pt>
                <c:pt idx="54">
                  <c:v>7.4080000000000004</c:v>
                </c:pt>
                <c:pt idx="55">
                  <c:v>7.4669999999999996</c:v>
                </c:pt>
                <c:pt idx="56">
                  <c:v>7.4850000000000003</c:v>
                </c:pt>
                <c:pt idx="57">
                  <c:v>7.4880000000000004</c:v>
                </c:pt>
                <c:pt idx="58">
                  <c:v>7.4569999999999999</c:v>
                </c:pt>
                <c:pt idx="59">
                  <c:v>7.4809999999999999</c:v>
                </c:pt>
                <c:pt idx="60">
                  <c:v>7.5030000000000001</c:v>
                </c:pt>
                <c:pt idx="61">
                  <c:v>7.6520000000000001</c:v>
                </c:pt>
                <c:pt idx="62">
                  <c:v>7.4980000000000002</c:v>
                </c:pt>
                <c:pt idx="63">
                  <c:v>7.444</c:v>
                </c:pt>
                <c:pt idx="64">
                  <c:v>7.4870000000000001</c:v>
                </c:pt>
                <c:pt idx="65">
                  <c:v>7.468</c:v>
                </c:pt>
                <c:pt idx="66">
                  <c:v>7.39</c:v>
                </c:pt>
                <c:pt idx="67">
                  <c:v>7.48</c:v>
                </c:pt>
                <c:pt idx="68">
                  <c:v>7.4089999999999998</c:v>
                </c:pt>
                <c:pt idx="69">
                  <c:v>7.5049999999999999</c:v>
                </c:pt>
                <c:pt idx="70">
                  <c:v>8.92</c:v>
                </c:pt>
                <c:pt idx="71">
                  <c:v>7.5279999999999996</c:v>
                </c:pt>
                <c:pt idx="72">
                  <c:v>7.452</c:v>
                </c:pt>
                <c:pt idx="73">
                  <c:v>7.4729999999999999</c:v>
                </c:pt>
                <c:pt idx="74">
                  <c:v>7.5019999999999998</c:v>
                </c:pt>
                <c:pt idx="75">
                  <c:v>7.4640000000000004</c:v>
                </c:pt>
                <c:pt idx="76">
                  <c:v>7.5039999999999996</c:v>
                </c:pt>
                <c:pt idx="77">
                  <c:v>7.444</c:v>
                </c:pt>
                <c:pt idx="78">
                  <c:v>7.4880000000000004</c:v>
                </c:pt>
                <c:pt idx="79">
                  <c:v>7.62</c:v>
                </c:pt>
                <c:pt idx="80">
                  <c:v>7.4779999999999998</c:v>
                </c:pt>
                <c:pt idx="81">
                  <c:v>7.4989999999999997</c:v>
                </c:pt>
                <c:pt idx="82">
                  <c:v>7.4850000000000003</c:v>
                </c:pt>
                <c:pt idx="83">
                  <c:v>7.6959999999999997</c:v>
                </c:pt>
                <c:pt idx="84">
                  <c:v>7.3710000000000004</c:v>
                </c:pt>
                <c:pt idx="85">
                  <c:v>7.468</c:v>
                </c:pt>
                <c:pt idx="86">
                  <c:v>7.4690000000000003</c:v>
                </c:pt>
                <c:pt idx="87">
                  <c:v>7.4480000000000004</c:v>
                </c:pt>
                <c:pt idx="88">
                  <c:v>7.7350000000000003</c:v>
                </c:pt>
                <c:pt idx="89">
                  <c:v>7.5170000000000003</c:v>
                </c:pt>
                <c:pt idx="90">
                  <c:v>7.48</c:v>
                </c:pt>
                <c:pt idx="91">
                  <c:v>7.4569999999999999</c:v>
                </c:pt>
                <c:pt idx="92">
                  <c:v>7.3959999999999999</c:v>
                </c:pt>
                <c:pt idx="93">
                  <c:v>7.4779999999999998</c:v>
                </c:pt>
                <c:pt idx="94">
                  <c:v>7.3879999999999999</c:v>
                </c:pt>
                <c:pt idx="95">
                  <c:v>7.5149999999999997</c:v>
                </c:pt>
                <c:pt idx="96">
                  <c:v>7.5</c:v>
                </c:pt>
                <c:pt idx="97">
                  <c:v>7.5039999999999996</c:v>
                </c:pt>
                <c:pt idx="98">
                  <c:v>7.48</c:v>
                </c:pt>
                <c:pt idx="99">
                  <c:v>7.5039999999999996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39-4C73-8529-1FECCC68DA0F}"/>
            </c:ext>
          </c:extLst>
        </c:ser>
        <c:ser>
          <c:idx val="7"/>
          <c:order val="7"/>
          <c:tx>
            <c:strRef>
              <c:f>'40K_OPC_2 Nodes'!$L$1</c:f>
              <c:strCache>
                <c:ptCount val="1"/>
                <c:pt idx="0">
                  <c:v>Serialize TT 3.5 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'40K_OPC_2 Nodes'!$L$2:$L$101</c:f>
              <c:numCache>
                <c:formatCode>0.0</c:formatCode>
                <c:ptCount val="100"/>
                <c:pt idx="0">
                  <c:v>4.718</c:v>
                </c:pt>
                <c:pt idx="1">
                  <c:v>3.6430000000000002</c:v>
                </c:pt>
                <c:pt idx="2">
                  <c:v>3.4719999999999995</c:v>
                </c:pt>
                <c:pt idx="3">
                  <c:v>3.9789999999999996</c:v>
                </c:pt>
                <c:pt idx="4">
                  <c:v>3.2930000000000001</c:v>
                </c:pt>
                <c:pt idx="5">
                  <c:v>3.9259999999999997</c:v>
                </c:pt>
                <c:pt idx="6">
                  <c:v>3.4140000000000001</c:v>
                </c:pt>
                <c:pt idx="7">
                  <c:v>3.8630000000000004</c:v>
                </c:pt>
                <c:pt idx="8">
                  <c:v>3.9260000000000006</c:v>
                </c:pt>
                <c:pt idx="9">
                  <c:v>3.3580000000000005</c:v>
                </c:pt>
                <c:pt idx="10">
                  <c:v>3.1520000000000001</c:v>
                </c:pt>
                <c:pt idx="11">
                  <c:v>3.194</c:v>
                </c:pt>
                <c:pt idx="12">
                  <c:v>3.8650000000000002</c:v>
                </c:pt>
                <c:pt idx="13">
                  <c:v>3.4099999999999997</c:v>
                </c:pt>
                <c:pt idx="14">
                  <c:v>3.31</c:v>
                </c:pt>
                <c:pt idx="15">
                  <c:v>3.4279999999999995</c:v>
                </c:pt>
                <c:pt idx="16">
                  <c:v>3.3610000000000002</c:v>
                </c:pt>
                <c:pt idx="17">
                  <c:v>3.9409999999999998</c:v>
                </c:pt>
                <c:pt idx="18">
                  <c:v>3.3860000000000001</c:v>
                </c:pt>
                <c:pt idx="19">
                  <c:v>3.399</c:v>
                </c:pt>
                <c:pt idx="20">
                  <c:v>3.4509999999999996</c:v>
                </c:pt>
                <c:pt idx="21">
                  <c:v>3.3769999999999998</c:v>
                </c:pt>
                <c:pt idx="22">
                  <c:v>3.3589999999999995</c:v>
                </c:pt>
                <c:pt idx="23">
                  <c:v>3.8980000000000006</c:v>
                </c:pt>
                <c:pt idx="24">
                  <c:v>3.4649999999999999</c:v>
                </c:pt>
                <c:pt idx="25">
                  <c:v>3.3460000000000005</c:v>
                </c:pt>
                <c:pt idx="26">
                  <c:v>3.9139999999999997</c:v>
                </c:pt>
                <c:pt idx="27">
                  <c:v>3.3720000000000003</c:v>
                </c:pt>
                <c:pt idx="28">
                  <c:v>3.4399999999999995</c:v>
                </c:pt>
                <c:pt idx="29">
                  <c:v>3.2630000000000003</c:v>
                </c:pt>
                <c:pt idx="30">
                  <c:v>3.3530000000000002</c:v>
                </c:pt>
                <c:pt idx="31">
                  <c:v>3.4129999999999998</c:v>
                </c:pt>
                <c:pt idx="32">
                  <c:v>3.3550000000000004</c:v>
                </c:pt>
                <c:pt idx="33">
                  <c:v>3.2519999999999998</c:v>
                </c:pt>
                <c:pt idx="34">
                  <c:v>3.3330000000000002</c:v>
                </c:pt>
                <c:pt idx="35">
                  <c:v>3.4410000000000003</c:v>
                </c:pt>
                <c:pt idx="36">
                  <c:v>3.944</c:v>
                </c:pt>
                <c:pt idx="37">
                  <c:v>3.9310000000000005</c:v>
                </c:pt>
                <c:pt idx="38">
                  <c:v>3.5650000000000004</c:v>
                </c:pt>
                <c:pt idx="39">
                  <c:v>3.4249999999999998</c:v>
                </c:pt>
                <c:pt idx="40">
                  <c:v>3.7420000000000004</c:v>
                </c:pt>
                <c:pt idx="41">
                  <c:v>3.3350000000000004</c:v>
                </c:pt>
                <c:pt idx="42">
                  <c:v>3.2989999999999999</c:v>
                </c:pt>
                <c:pt idx="43">
                  <c:v>3.2550000000000003</c:v>
                </c:pt>
                <c:pt idx="44">
                  <c:v>3.4359999999999999</c:v>
                </c:pt>
                <c:pt idx="45">
                  <c:v>3.5960000000000001</c:v>
                </c:pt>
                <c:pt idx="46">
                  <c:v>3.2360000000000002</c:v>
                </c:pt>
                <c:pt idx="47">
                  <c:v>3.8549999999999995</c:v>
                </c:pt>
                <c:pt idx="48">
                  <c:v>3.9770000000000003</c:v>
                </c:pt>
                <c:pt idx="49">
                  <c:v>3.3410000000000002</c:v>
                </c:pt>
                <c:pt idx="50">
                  <c:v>3.3650000000000002</c:v>
                </c:pt>
                <c:pt idx="51">
                  <c:v>3.3810000000000002</c:v>
                </c:pt>
                <c:pt idx="52">
                  <c:v>3.3450000000000002</c:v>
                </c:pt>
                <c:pt idx="53">
                  <c:v>3.7689999999999997</c:v>
                </c:pt>
                <c:pt idx="54">
                  <c:v>3.2320000000000002</c:v>
                </c:pt>
                <c:pt idx="55">
                  <c:v>3.4409999999999998</c:v>
                </c:pt>
                <c:pt idx="56">
                  <c:v>3.7389999999999994</c:v>
                </c:pt>
                <c:pt idx="57">
                  <c:v>3.2769999999999997</c:v>
                </c:pt>
                <c:pt idx="58">
                  <c:v>4.4210000000000003</c:v>
                </c:pt>
                <c:pt idx="59">
                  <c:v>3.2630000000000003</c:v>
                </c:pt>
                <c:pt idx="60">
                  <c:v>3.3449999999999998</c:v>
                </c:pt>
                <c:pt idx="61">
                  <c:v>3.2669999999999999</c:v>
                </c:pt>
                <c:pt idx="62">
                  <c:v>3.4299999999999997</c:v>
                </c:pt>
                <c:pt idx="63">
                  <c:v>3.3840000000000003</c:v>
                </c:pt>
                <c:pt idx="64">
                  <c:v>3.3299999999999996</c:v>
                </c:pt>
                <c:pt idx="65">
                  <c:v>3.3149999999999999</c:v>
                </c:pt>
                <c:pt idx="66">
                  <c:v>4.0069999999999997</c:v>
                </c:pt>
                <c:pt idx="67">
                  <c:v>3.3060000000000005</c:v>
                </c:pt>
                <c:pt idx="68">
                  <c:v>3.3979999999999997</c:v>
                </c:pt>
                <c:pt idx="69">
                  <c:v>3.45</c:v>
                </c:pt>
                <c:pt idx="70">
                  <c:v>3.8849999999999998</c:v>
                </c:pt>
                <c:pt idx="71">
                  <c:v>3.1949999999999998</c:v>
                </c:pt>
                <c:pt idx="72">
                  <c:v>3.5259999999999998</c:v>
                </c:pt>
                <c:pt idx="73">
                  <c:v>3.9340000000000002</c:v>
                </c:pt>
                <c:pt idx="74">
                  <c:v>3.9439999999999995</c:v>
                </c:pt>
                <c:pt idx="75">
                  <c:v>3.9660000000000002</c:v>
                </c:pt>
                <c:pt idx="76">
                  <c:v>3.6759999999999997</c:v>
                </c:pt>
                <c:pt idx="77">
                  <c:v>3.4570000000000003</c:v>
                </c:pt>
                <c:pt idx="78">
                  <c:v>3.9280000000000004</c:v>
                </c:pt>
                <c:pt idx="79">
                  <c:v>3.9359999999999999</c:v>
                </c:pt>
                <c:pt idx="80">
                  <c:v>3.3989999999999996</c:v>
                </c:pt>
                <c:pt idx="81">
                  <c:v>3.9209999999999998</c:v>
                </c:pt>
                <c:pt idx="82">
                  <c:v>3.2570000000000006</c:v>
                </c:pt>
                <c:pt idx="83">
                  <c:v>3.577</c:v>
                </c:pt>
                <c:pt idx="84">
                  <c:v>3.4790000000000001</c:v>
                </c:pt>
                <c:pt idx="85">
                  <c:v>3.2969999999999997</c:v>
                </c:pt>
                <c:pt idx="86">
                  <c:v>3.964</c:v>
                </c:pt>
                <c:pt idx="87">
                  <c:v>3.3219999999999996</c:v>
                </c:pt>
                <c:pt idx="88">
                  <c:v>3.2709999999999999</c:v>
                </c:pt>
                <c:pt idx="89">
                  <c:v>3.99</c:v>
                </c:pt>
                <c:pt idx="90">
                  <c:v>3.25</c:v>
                </c:pt>
                <c:pt idx="91">
                  <c:v>3.4249999999999998</c:v>
                </c:pt>
                <c:pt idx="92">
                  <c:v>3.6379999999999995</c:v>
                </c:pt>
                <c:pt idx="93">
                  <c:v>3.972</c:v>
                </c:pt>
                <c:pt idx="94">
                  <c:v>3.3539999999999996</c:v>
                </c:pt>
                <c:pt idx="95">
                  <c:v>3.4419999999999997</c:v>
                </c:pt>
                <c:pt idx="96">
                  <c:v>3.35</c:v>
                </c:pt>
                <c:pt idx="97">
                  <c:v>3.39</c:v>
                </c:pt>
                <c:pt idx="98">
                  <c:v>3.44</c:v>
                </c:pt>
                <c:pt idx="99">
                  <c:v>3.2150000000000003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39-4C73-8529-1FECCC68DA0F}"/>
            </c:ext>
          </c:extLst>
        </c:ser>
        <c:ser>
          <c:idx val="8"/>
          <c:order val="8"/>
          <c:tx>
            <c:strRef>
              <c:f>'40K_OPC_2 Nodes'!$M$1</c:f>
              <c:strCache>
                <c:ptCount val="1"/>
                <c:pt idx="0">
                  <c:v>Deserialize TT 7.9 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'40K_OPC_2 Nodes'!$M$2:$M$101</c:f>
              <c:numCache>
                <c:formatCode>0.0</c:formatCode>
                <c:ptCount val="100"/>
                <c:pt idx="0">
                  <c:v>9.1479999999999997</c:v>
                </c:pt>
                <c:pt idx="1">
                  <c:v>7.8520000000000003</c:v>
                </c:pt>
                <c:pt idx="2">
                  <c:v>7.8449999999999989</c:v>
                </c:pt>
                <c:pt idx="3">
                  <c:v>7.9279999999999999</c:v>
                </c:pt>
                <c:pt idx="4">
                  <c:v>7.8240000000000007</c:v>
                </c:pt>
                <c:pt idx="5">
                  <c:v>8.0790000000000006</c:v>
                </c:pt>
                <c:pt idx="6">
                  <c:v>7.83</c:v>
                </c:pt>
                <c:pt idx="7">
                  <c:v>7.8310000000000004</c:v>
                </c:pt>
                <c:pt idx="8">
                  <c:v>8.0240000000000009</c:v>
                </c:pt>
                <c:pt idx="9">
                  <c:v>7.8280000000000003</c:v>
                </c:pt>
                <c:pt idx="10">
                  <c:v>7.8110000000000008</c:v>
                </c:pt>
                <c:pt idx="11">
                  <c:v>7.847999999999999</c:v>
                </c:pt>
                <c:pt idx="12">
                  <c:v>7.7959999999999994</c:v>
                </c:pt>
                <c:pt idx="13">
                  <c:v>7.8949999999999996</c:v>
                </c:pt>
                <c:pt idx="14">
                  <c:v>7.8630000000000004</c:v>
                </c:pt>
                <c:pt idx="15">
                  <c:v>7.8580000000000005</c:v>
                </c:pt>
                <c:pt idx="16">
                  <c:v>7.9750000000000005</c:v>
                </c:pt>
                <c:pt idx="17">
                  <c:v>8.0109999999999992</c:v>
                </c:pt>
                <c:pt idx="18">
                  <c:v>7.8029999999999999</c:v>
                </c:pt>
                <c:pt idx="19">
                  <c:v>7.8599999999999994</c:v>
                </c:pt>
                <c:pt idx="20">
                  <c:v>7.8339999999999996</c:v>
                </c:pt>
                <c:pt idx="21">
                  <c:v>7.8170000000000011</c:v>
                </c:pt>
                <c:pt idx="22">
                  <c:v>8.843</c:v>
                </c:pt>
                <c:pt idx="23">
                  <c:v>8.0650000000000013</c:v>
                </c:pt>
                <c:pt idx="24">
                  <c:v>7.9010000000000007</c:v>
                </c:pt>
                <c:pt idx="25">
                  <c:v>7.806</c:v>
                </c:pt>
                <c:pt idx="26">
                  <c:v>7.8329999999999993</c:v>
                </c:pt>
                <c:pt idx="27">
                  <c:v>8.0249999999999986</c:v>
                </c:pt>
                <c:pt idx="28">
                  <c:v>7.9399999999999995</c:v>
                </c:pt>
                <c:pt idx="29">
                  <c:v>7.9089999999999998</c:v>
                </c:pt>
                <c:pt idx="30">
                  <c:v>7.8230000000000004</c:v>
                </c:pt>
                <c:pt idx="31">
                  <c:v>7.85</c:v>
                </c:pt>
                <c:pt idx="32">
                  <c:v>7.8520000000000012</c:v>
                </c:pt>
                <c:pt idx="33">
                  <c:v>7.8490000000000002</c:v>
                </c:pt>
                <c:pt idx="34">
                  <c:v>7.8880000000000008</c:v>
                </c:pt>
                <c:pt idx="35">
                  <c:v>7.7309999999999999</c:v>
                </c:pt>
                <c:pt idx="36">
                  <c:v>8.125</c:v>
                </c:pt>
                <c:pt idx="37">
                  <c:v>7.9939999999999998</c:v>
                </c:pt>
                <c:pt idx="38">
                  <c:v>7.8339999999999996</c:v>
                </c:pt>
                <c:pt idx="39">
                  <c:v>7.838000000000001</c:v>
                </c:pt>
                <c:pt idx="40">
                  <c:v>7.9589999999999996</c:v>
                </c:pt>
                <c:pt idx="41">
                  <c:v>7.9309999999999992</c:v>
                </c:pt>
                <c:pt idx="42">
                  <c:v>7.9489999999999998</c:v>
                </c:pt>
                <c:pt idx="43">
                  <c:v>8.0309999999999988</c:v>
                </c:pt>
                <c:pt idx="44">
                  <c:v>7.9980000000000011</c:v>
                </c:pt>
                <c:pt idx="45">
                  <c:v>7.9050000000000011</c:v>
                </c:pt>
                <c:pt idx="46">
                  <c:v>7.822000000000001</c:v>
                </c:pt>
                <c:pt idx="47">
                  <c:v>8.0890000000000004</c:v>
                </c:pt>
                <c:pt idx="48">
                  <c:v>7.8680000000000012</c:v>
                </c:pt>
                <c:pt idx="49">
                  <c:v>7.8150000000000004</c:v>
                </c:pt>
                <c:pt idx="50">
                  <c:v>7.875</c:v>
                </c:pt>
                <c:pt idx="51">
                  <c:v>8.0350000000000001</c:v>
                </c:pt>
                <c:pt idx="52">
                  <c:v>7.88</c:v>
                </c:pt>
                <c:pt idx="53">
                  <c:v>8.0010000000000012</c:v>
                </c:pt>
                <c:pt idx="54">
                  <c:v>7.81</c:v>
                </c:pt>
                <c:pt idx="55">
                  <c:v>7.8150000000000004</c:v>
                </c:pt>
                <c:pt idx="56">
                  <c:v>7.9929999999999994</c:v>
                </c:pt>
                <c:pt idx="57">
                  <c:v>7.8589999999999991</c:v>
                </c:pt>
                <c:pt idx="58">
                  <c:v>7.8199999999999994</c:v>
                </c:pt>
                <c:pt idx="59">
                  <c:v>7.8970000000000002</c:v>
                </c:pt>
                <c:pt idx="60">
                  <c:v>7.8900000000000006</c:v>
                </c:pt>
                <c:pt idx="61">
                  <c:v>7.8180000000000005</c:v>
                </c:pt>
                <c:pt idx="62">
                  <c:v>7.8479999999999999</c:v>
                </c:pt>
                <c:pt idx="63">
                  <c:v>7.8009999999999993</c:v>
                </c:pt>
                <c:pt idx="64">
                  <c:v>7.895999999999999</c:v>
                </c:pt>
                <c:pt idx="65">
                  <c:v>7.9030000000000005</c:v>
                </c:pt>
                <c:pt idx="66">
                  <c:v>7.9829999999999997</c:v>
                </c:pt>
                <c:pt idx="67">
                  <c:v>7.83</c:v>
                </c:pt>
                <c:pt idx="68">
                  <c:v>7.8579999999999997</c:v>
                </c:pt>
                <c:pt idx="69">
                  <c:v>8.0189999999999984</c:v>
                </c:pt>
                <c:pt idx="70">
                  <c:v>8.0340000000000007</c:v>
                </c:pt>
                <c:pt idx="71">
                  <c:v>7.8430000000000009</c:v>
                </c:pt>
                <c:pt idx="72">
                  <c:v>8.0190000000000001</c:v>
                </c:pt>
                <c:pt idx="73">
                  <c:v>7.8479999999999999</c:v>
                </c:pt>
                <c:pt idx="74">
                  <c:v>7.846000000000001</c:v>
                </c:pt>
                <c:pt idx="75">
                  <c:v>8.23</c:v>
                </c:pt>
                <c:pt idx="76">
                  <c:v>7.7590000000000003</c:v>
                </c:pt>
                <c:pt idx="77">
                  <c:v>7.9140000000000006</c:v>
                </c:pt>
                <c:pt idx="78">
                  <c:v>7.9059999999999997</c:v>
                </c:pt>
                <c:pt idx="79">
                  <c:v>7.7549999999999999</c:v>
                </c:pt>
                <c:pt idx="80">
                  <c:v>7.8599999999999994</c:v>
                </c:pt>
                <c:pt idx="81">
                  <c:v>7.8639999999999999</c:v>
                </c:pt>
                <c:pt idx="82">
                  <c:v>7.8920000000000003</c:v>
                </c:pt>
                <c:pt idx="83">
                  <c:v>8.011000000000001</c:v>
                </c:pt>
                <c:pt idx="84">
                  <c:v>7.8719999999999999</c:v>
                </c:pt>
                <c:pt idx="85">
                  <c:v>7.9499999999999993</c:v>
                </c:pt>
                <c:pt idx="86">
                  <c:v>8.0300000000000011</c:v>
                </c:pt>
                <c:pt idx="87">
                  <c:v>7.7899999999999991</c:v>
                </c:pt>
                <c:pt idx="88">
                  <c:v>7.823999999999999</c:v>
                </c:pt>
                <c:pt idx="89">
                  <c:v>7.8449999999999998</c:v>
                </c:pt>
                <c:pt idx="90">
                  <c:v>7.8349999999999991</c:v>
                </c:pt>
                <c:pt idx="91">
                  <c:v>7.9880000000000004</c:v>
                </c:pt>
                <c:pt idx="92">
                  <c:v>7.7670000000000003</c:v>
                </c:pt>
                <c:pt idx="93">
                  <c:v>7.9849999999999994</c:v>
                </c:pt>
                <c:pt idx="94">
                  <c:v>7.7639999999999993</c:v>
                </c:pt>
                <c:pt idx="95">
                  <c:v>7.7950000000000008</c:v>
                </c:pt>
                <c:pt idx="96">
                  <c:v>7.8810000000000002</c:v>
                </c:pt>
                <c:pt idx="97">
                  <c:v>8.2409999999999997</c:v>
                </c:pt>
                <c:pt idx="98">
                  <c:v>7.8739999999999988</c:v>
                </c:pt>
                <c:pt idx="99">
                  <c:v>9.3450000000000006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39-4C73-8529-1FECCC68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90152"/>
        <c:axId val="510192120"/>
      </c:lineChart>
      <c:catAx>
        <c:axId val="51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2120"/>
        <c:crosses val="autoZero"/>
        <c:auto val="1"/>
        <c:lblAlgn val="ctr"/>
        <c:lblOffset val="100"/>
        <c:noMultiLvlLbl val="0"/>
      </c:catAx>
      <c:valAx>
        <c:axId val="510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 PLC State Transfer -OPC [2 POD - 2 Containers in 2 Nodes]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30K Buffer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'30K_OPC_2 Nodes'!$E$1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'30K_OPC_2 Nodes'!$E$2:$E$101</c:f>
              <c:numCache>
                <c:formatCode>0.0</c:formatCode>
                <c:ptCount val="100"/>
                <c:pt idx="0">
                  <c:v>20.872</c:v>
                </c:pt>
                <c:pt idx="1">
                  <c:v>16.591000000000001</c:v>
                </c:pt>
                <c:pt idx="2">
                  <c:v>16.927</c:v>
                </c:pt>
                <c:pt idx="3">
                  <c:v>17.048999999999999</c:v>
                </c:pt>
                <c:pt idx="4">
                  <c:v>16.664999999999999</c:v>
                </c:pt>
                <c:pt idx="5">
                  <c:v>18.475000000000001</c:v>
                </c:pt>
                <c:pt idx="6">
                  <c:v>16.783999999999999</c:v>
                </c:pt>
                <c:pt idx="7">
                  <c:v>16.946000000000002</c:v>
                </c:pt>
                <c:pt idx="8">
                  <c:v>16.754999999999999</c:v>
                </c:pt>
                <c:pt idx="9">
                  <c:v>16.902000000000001</c:v>
                </c:pt>
                <c:pt idx="10">
                  <c:v>16.721</c:v>
                </c:pt>
                <c:pt idx="11">
                  <c:v>16.693000000000001</c:v>
                </c:pt>
                <c:pt idx="12">
                  <c:v>16.367000000000001</c:v>
                </c:pt>
                <c:pt idx="13">
                  <c:v>17.408000000000001</c:v>
                </c:pt>
                <c:pt idx="14">
                  <c:v>16.887</c:v>
                </c:pt>
                <c:pt idx="15">
                  <c:v>17.09</c:v>
                </c:pt>
                <c:pt idx="16">
                  <c:v>16.593</c:v>
                </c:pt>
                <c:pt idx="17">
                  <c:v>16.814</c:v>
                </c:pt>
                <c:pt idx="18">
                  <c:v>16.754000000000001</c:v>
                </c:pt>
                <c:pt idx="19">
                  <c:v>18.343</c:v>
                </c:pt>
                <c:pt idx="20">
                  <c:v>16.96</c:v>
                </c:pt>
                <c:pt idx="21">
                  <c:v>16.712</c:v>
                </c:pt>
                <c:pt idx="22">
                  <c:v>16.748000000000001</c:v>
                </c:pt>
                <c:pt idx="23">
                  <c:v>17.041</c:v>
                </c:pt>
                <c:pt idx="24">
                  <c:v>17.140999999999998</c:v>
                </c:pt>
                <c:pt idx="25">
                  <c:v>16.975000000000001</c:v>
                </c:pt>
                <c:pt idx="26">
                  <c:v>17.256</c:v>
                </c:pt>
                <c:pt idx="27">
                  <c:v>17.25</c:v>
                </c:pt>
                <c:pt idx="28">
                  <c:v>18.510999999999999</c:v>
                </c:pt>
                <c:pt idx="29">
                  <c:v>17.48</c:v>
                </c:pt>
                <c:pt idx="30">
                  <c:v>17.143000000000001</c:v>
                </c:pt>
                <c:pt idx="31">
                  <c:v>17.123000000000001</c:v>
                </c:pt>
                <c:pt idx="32">
                  <c:v>17.443000000000001</c:v>
                </c:pt>
                <c:pt idx="33">
                  <c:v>17.161000000000001</c:v>
                </c:pt>
                <c:pt idx="34">
                  <c:v>17.143000000000001</c:v>
                </c:pt>
                <c:pt idx="35">
                  <c:v>17.305</c:v>
                </c:pt>
                <c:pt idx="36">
                  <c:v>17.103999999999999</c:v>
                </c:pt>
                <c:pt idx="37">
                  <c:v>17.515999999999998</c:v>
                </c:pt>
                <c:pt idx="38">
                  <c:v>17.106999999999999</c:v>
                </c:pt>
                <c:pt idx="39">
                  <c:v>17.378</c:v>
                </c:pt>
                <c:pt idx="40">
                  <c:v>17.135999999999999</c:v>
                </c:pt>
                <c:pt idx="41">
                  <c:v>17.192</c:v>
                </c:pt>
                <c:pt idx="42">
                  <c:v>19.102</c:v>
                </c:pt>
                <c:pt idx="43">
                  <c:v>17.087</c:v>
                </c:pt>
                <c:pt idx="44">
                  <c:v>17.271999999999998</c:v>
                </c:pt>
                <c:pt idx="45">
                  <c:v>17.16</c:v>
                </c:pt>
                <c:pt idx="46">
                  <c:v>17.155000000000001</c:v>
                </c:pt>
                <c:pt idx="47">
                  <c:v>18.439</c:v>
                </c:pt>
                <c:pt idx="48">
                  <c:v>18.106999999999999</c:v>
                </c:pt>
                <c:pt idx="49">
                  <c:v>17.295999999999999</c:v>
                </c:pt>
                <c:pt idx="50">
                  <c:v>17.11</c:v>
                </c:pt>
                <c:pt idx="51">
                  <c:v>17.047000000000001</c:v>
                </c:pt>
                <c:pt idx="52">
                  <c:v>17.651</c:v>
                </c:pt>
                <c:pt idx="53">
                  <c:v>17.175000000000001</c:v>
                </c:pt>
                <c:pt idx="54">
                  <c:v>16.992999999999999</c:v>
                </c:pt>
                <c:pt idx="55">
                  <c:v>17.22</c:v>
                </c:pt>
                <c:pt idx="56">
                  <c:v>16.994</c:v>
                </c:pt>
                <c:pt idx="57">
                  <c:v>17.225999999999999</c:v>
                </c:pt>
                <c:pt idx="58">
                  <c:v>17.227</c:v>
                </c:pt>
                <c:pt idx="59">
                  <c:v>17.137</c:v>
                </c:pt>
                <c:pt idx="60">
                  <c:v>16.981999999999999</c:v>
                </c:pt>
                <c:pt idx="61">
                  <c:v>17.151</c:v>
                </c:pt>
                <c:pt idx="62">
                  <c:v>17.222999999999999</c:v>
                </c:pt>
                <c:pt idx="63">
                  <c:v>16.806999999999999</c:v>
                </c:pt>
                <c:pt idx="64">
                  <c:v>17.253</c:v>
                </c:pt>
                <c:pt idx="65">
                  <c:v>17.411999999999999</c:v>
                </c:pt>
                <c:pt idx="66">
                  <c:v>17.792000000000002</c:v>
                </c:pt>
                <c:pt idx="67">
                  <c:v>17.276</c:v>
                </c:pt>
                <c:pt idx="68">
                  <c:v>18.184000000000001</c:v>
                </c:pt>
                <c:pt idx="69">
                  <c:v>16.754000000000001</c:v>
                </c:pt>
                <c:pt idx="70">
                  <c:v>17.294</c:v>
                </c:pt>
                <c:pt idx="71">
                  <c:v>17.202999999999999</c:v>
                </c:pt>
                <c:pt idx="72">
                  <c:v>17.202000000000002</c:v>
                </c:pt>
                <c:pt idx="73">
                  <c:v>17.274000000000001</c:v>
                </c:pt>
                <c:pt idx="74">
                  <c:v>17.564</c:v>
                </c:pt>
                <c:pt idx="75">
                  <c:v>17.173999999999999</c:v>
                </c:pt>
                <c:pt idx="76">
                  <c:v>17.475000000000001</c:v>
                </c:pt>
                <c:pt idx="77">
                  <c:v>17.119</c:v>
                </c:pt>
                <c:pt idx="78">
                  <c:v>17.032</c:v>
                </c:pt>
                <c:pt idx="79">
                  <c:v>17.228000000000002</c:v>
                </c:pt>
                <c:pt idx="80">
                  <c:v>17.271999999999998</c:v>
                </c:pt>
                <c:pt idx="81">
                  <c:v>17.236999999999998</c:v>
                </c:pt>
                <c:pt idx="82">
                  <c:v>17.376000000000001</c:v>
                </c:pt>
                <c:pt idx="83">
                  <c:v>17.832000000000001</c:v>
                </c:pt>
                <c:pt idx="84">
                  <c:v>17.507000000000001</c:v>
                </c:pt>
                <c:pt idx="85">
                  <c:v>18.151</c:v>
                </c:pt>
                <c:pt idx="86">
                  <c:v>18.108000000000001</c:v>
                </c:pt>
                <c:pt idx="87">
                  <c:v>17.498999999999999</c:v>
                </c:pt>
                <c:pt idx="88">
                  <c:v>17.196000000000002</c:v>
                </c:pt>
                <c:pt idx="89">
                  <c:v>17.224</c:v>
                </c:pt>
                <c:pt idx="90">
                  <c:v>17.189</c:v>
                </c:pt>
                <c:pt idx="91">
                  <c:v>17.422000000000001</c:v>
                </c:pt>
                <c:pt idx="92">
                  <c:v>17.210999999999999</c:v>
                </c:pt>
                <c:pt idx="93">
                  <c:v>17.834</c:v>
                </c:pt>
                <c:pt idx="94">
                  <c:v>17.254999999999999</c:v>
                </c:pt>
                <c:pt idx="95">
                  <c:v>17.122</c:v>
                </c:pt>
                <c:pt idx="96">
                  <c:v>16.995000000000001</c:v>
                </c:pt>
                <c:pt idx="97">
                  <c:v>17.198</c:v>
                </c:pt>
                <c:pt idx="98">
                  <c:v>17.161999999999999</c:v>
                </c:pt>
                <c:pt idx="99">
                  <c:v>16.992000000000001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397-A8EF-C9B8F521E595}"/>
            </c:ext>
          </c:extLst>
        </c:ser>
        <c:ser>
          <c:idx val="1"/>
          <c:order val="1"/>
          <c:tx>
            <c:strRef>
              <c:f>'30K_OPC_2 Nodes'!$F$1</c:f>
              <c:strCache>
                <c:ptCount val="1"/>
                <c:pt idx="0">
                  <c:v>Mean Time 17.3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'30K_OPC_2 Nodes'!$F$2:$F$101</c:f>
              <c:numCache>
                <c:formatCode>0.0</c:formatCode>
                <c:ptCount val="100"/>
                <c:pt idx="0">
                  <c:v>17.290400000000005</c:v>
                </c:pt>
                <c:pt idx="1">
                  <c:v>17.290400000000005</c:v>
                </c:pt>
                <c:pt idx="2">
                  <c:v>17.290400000000005</c:v>
                </c:pt>
                <c:pt idx="3">
                  <c:v>17.290400000000005</c:v>
                </c:pt>
                <c:pt idx="4">
                  <c:v>17.290400000000005</c:v>
                </c:pt>
                <c:pt idx="5">
                  <c:v>17.290400000000005</c:v>
                </c:pt>
                <c:pt idx="6">
                  <c:v>17.290400000000005</c:v>
                </c:pt>
                <c:pt idx="7">
                  <c:v>17.290400000000005</c:v>
                </c:pt>
                <c:pt idx="8">
                  <c:v>17.290400000000005</c:v>
                </c:pt>
                <c:pt idx="9">
                  <c:v>17.290400000000005</c:v>
                </c:pt>
                <c:pt idx="10">
                  <c:v>17.290400000000005</c:v>
                </c:pt>
                <c:pt idx="11">
                  <c:v>17.290400000000005</c:v>
                </c:pt>
                <c:pt idx="12">
                  <c:v>17.290400000000005</c:v>
                </c:pt>
                <c:pt idx="13">
                  <c:v>17.290400000000005</c:v>
                </c:pt>
                <c:pt idx="14">
                  <c:v>17.290400000000005</c:v>
                </c:pt>
                <c:pt idx="15">
                  <c:v>17.290400000000005</c:v>
                </c:pt>
                <c:pt idx="16">
                  <c:v>17.290400000000005</c:v>
                </c:pt>
                <c:pt idx="17">
                  <c:v>17.290400000000005</c:v>
                </c:pt>
                <c:pt idx="18">
                  <c:v>17.290400000000005</c:v>
                </c:pt>
                <c:pt idx="19">
                  <c:v>17.290400000000005</c:v>
                </c:pt>
                <c:pt idx="20">
                  <c:v>17.290400000000005</c:v>
                </c:pt>
                <c:pt idx="21">
                  <c:v>17.290400000000005</c:v>
                </c:pt>
                <c:pt idx="22">
                  <c:v>17.290400000000005</c:v>
                </c:pt>
                <c:pt idx="23">
                  <c:v>17.290400000000005</c:v>
                </c:pt>
                <c:pt idx="24">
                  <c:v>17.290400000000005</c:v>
                </c:pt>
                <c:pt idx="25">
                  <c:v>17.290400000000005</c:v>
                </c:pt>
                <c:pt idx="26">
                  <c:v>17.290400000000005</c:v>
                </c:pt>
                <c:pt idx="27">
                  <c:v>17.290400000000005</c:v>
                </c:pt>
                <c:pt idx="28">
                  <c:v>17.290400000000005</c:v>
                </c:pt>
                <c:pt idx="29">
                  <c:v>17.290400000000005</c:v>
                </c:pt>
                <c:pt idx="30">
                  <c:v>17.290400000000005</c:v>
                </c:pt>
                <c:pt idx="31">
                  <c:v>17.290400000000005</c:v>
                </c:pt>
                <c:pt idx="32">
                  <c:v>17.290400000000005</c:v>
                </c:pt>
                <c:pt idx="33">
                  <c:v>17.290400000000005</c:v>
                </c:pt>
                <c:pt idx="34">
                  <c:v>17.290400000000005</c:v>
                </c:pt>
                <c:pt idx="35">
                  <c:v>17.290400000000005</c:v>
                </c:pt>
                <c:pt idx="36">
                  <c:v>17.290400000000005</c:v>
                </c:pt>
                <c:pt idx="37">
                  <c:v>17.290400000000005</c:v>
                </c:pt>
                <c:pt idx="38">
                  <c:v>17.290400000000005</c:v>
                </c:pt>
                <c:pt idx="39">
                  <c:v>17.290400000000005</c:v>
                </c:pt>
                <c:pt idx="40">
                  <c:v>17.290400000000005</c:v>
                </c:pt>
                <c:pt idx="41">
                  <c:v>17.290400000000005</c:v>
                </c:pt>
                <c:pt idx="42">
                  <c:v>17.290400000000005</c:v>
                </c:pt>
                <c:pt idx="43">
                  <c:v>17.290400000000005</c:v>
                </c:pt>
                <c:pt idx="44">
                  <c:v>17.290400000000005</c:v>
                </c:pt>
                <c:pt idx="45">
                  <c:v>17.290400000000005</c:v>
                </c:pt>
                <c:pt idx="46">
                  <c:v>17.290400000000005</c:v>
                </c:pt>
                <c:pt idx="47">
                  <c:v>17.290400000000005</c:v>
                </c:pt>
                <c:pt idx="48">
                  <c:v>17.290400000000005</c:v>
                </c:pt>
                <c:pt idx="49">
                  <c:v>17.290400000000005</c:v>
                </c:pt>
                <c:pt idx="50">
                  <c:v>17.290400000000005</c:v>
                </c:pt>
                <c:pt idx="51">
                  <c:v>17.290400000000005</c:v>
                </c:pt>
                <c:pt idx="52">
                  <c:v>17.290400000000005</c:v>
                </c:pt>
                <c:pt idx="53">
                  <c:v>17.290400000000005</c:v>
                </c:pt>
                <c:pt idx="54">
                  <c:v>17.290400000000005</c:v>
                </c:pt>
                <c:pt idx="55">
                  <c:v>17.290400000000005</c:v>
                </c:pt>
                <c:pt idx="56">
                  <c:v>17.290400000000005</c:v>
                </c:pt>
                <c:pt idx="57">
                  <c:v>17.290400000000005</c:v>
                </c:pt>
                <c:pt idx="58">
                  <c:v>17.290400000000005</c:v>
                </c:pt>
                <c:pt idx="59">
                  <c:v>17.290400000000005</c:v>
                </c:pt>
                <c:pt idx="60">
                  <c:v>17.290400000000005</c:v>
                </c:pt>
                <c:pt idx="61">
                  <c:v>17.290400000000005</c:v>
                </c:pt>
                <c:pt idx="62">
                  <c:v>17.290400000000005</c:v>
                </c:pt>
                <c:pt idx="63">
                  <c:v>17.290400000000005</c:v>
                </c:pt>
                <c:pt idx="64">
                  <c:v>17.290400000000005</c:v>
                </c:pt>
                <c:pt idx="65">
                  <c:v>17.290400000000005</c:v>
                </c:pt>
                <c:pt idx="66">
                  <c:v>17.290400000000005</c:v>
                </c:pt>
                <c:pt idx="67">
                  <c:v>17.290400000000005</c:v>
                </c:pt>
                <c:pt idx="68">
                  <c:v>17.290400000000005</c:v>
                </c:pt>
                <c:pt idx="69">
                  <c:v>17.290400000000005</c:v>
                </c:pt>
                <c:pt idx="70">
                  <c:v>17.290400000000005</c:v>
                </c:pt>
                <c:pt idx="71">
                  <c:v>17.290400000000005</c:v>
                </c:pt>
                <c:pt idx="72">
                  <c:v>17.290400000000005</c:v>
                </c:pt>
                <c:pt idx="73">
                  <c:v>17.290400000000005</c:v>
                </c:pt>
                <c:pt idx="74">
                  <c:v>17.290400000000005</c:v>
                </c:pt>
                <c:pt idx="75">
                  <c:v>17.290400000000005</c:v>
                </c:pt>
                <c:pt idx="76">
                  <c:v>17.290400000000005</c:v>
                </c:pt>
                <c:pt idx="77">
                  <c:v>17.290400000000005</c:v>
                </c:pt>
                <c:pt idx="78">
                  <c:v>17.290400000000005</c:v>
                </c:pt>
                <c:pt idx="79">
                  <c:v>17.290400000000005</c:v>
                </c:pt>
                <c:pt idx="80">
                  <c:v>17.290400000000005</c:v>
                </c:pt>
                <c:pt idx="81">
                  <c:v>17.290400000000005</c:v>
                </c:pt>
                <c:pt idx="82">
                  <c:v>17.290400000000005</c:v>
                </c:pt>
                <c:pt idx="83">
                  <c:v>17.290400000000005</c:v>
                </c:pt>
                <c:pt idx="84">
                  <c:v>17.290400000000005</c:v>
                </c:pt>
                <c:pt idx="85">
                  <c:v>17.290400000000005</c:v>
                </c:pt>
                <c:pt idx="86">
                  <c:v>17.290400000000005</c:v>
                </c:pt>
                <c:pt idx="87">
                  <c:v>17.290400000000005</c:v>
                </c:pt>
                <c:pt idx="88">
                  <c:v>17.290400000000005</c:v>
                </c:pt>
                <c:pt idx="89">
                  <c:v>17.290400000000005</c:v>
                </c:pt>
                <c:pt idx="90">
                  <c:v>17.290400000000005</c:v>
                </c:pt>
                <c:pt idx="91">
                  <c:v>17.290400000000005</c:v>
                </c:pt>
                <c:pt idx="92">
                  <c:v>17.290400000000005</c:v>
                </c:pt>
                <c:pt idx="93">
                  <c:v>17.290400000000005</c:v>
                </c:pt>
                <c:pt idx="94">
                  <c:v>17.290400000000005</c:v>
                </c:pt>
                <c:pt idx="95">
                  <c:v>17.290400000000005</c:v>
                </c:pt>
                <c:pt idx="96">
                  <c:v>17.290400000000005</c:v>
                </c:pt>
                <c:pt idx="97">
                  <c:v>17.290400000000005</c:v>
                </c:pt>
                <c:pt idx="98">
                  <c:v>17.290400000000005</c:v>
                </c:pt>
                <c:pt idx="99">
                  <c:v>17.290400000000005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F-4397-A8EF-C9B8F521E595}"/>
            </c:ext>
          </c:extLst>
        </c:ser>
        <c:ser>
          <c:idx val="2"/>
          <c:order val="2"/>
          <c:tx>
            <c:strRef>
              <c:f>'30K_OPC_2 Nodes'!$G$1</c:f>
              <c:strCache>
                <c:ptCount val="1"/>
                <c:pt idx="0">
                  <c:v>WCET 20.9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'30K_OPC_2 Nodes'!$G$2:$G$101</c:f>
              <c:numCache>
                <c:formatCode>0.0</c:formatCode>
                <c:ptCount val="100"/>
                <c:pt idx="0">
                  <c:v>20.872</c:v>
                </c:pt>
                <c:pt idx="1">
                  <c:v>20.872</c:v>
                </c:pt>
                <c:pt idx="2">
                  <c:v>20.872</c:v>
                </c:pt>
                <c:pt idx="3">
                  <c:v>20.872</c:v>
                </c:pt>
                <c:pt idx="4">
                  <c:v>20.872</c:v>
                </c:pt>
                <c:pt idx="5">
                  <c:v>20.872</c:v>
                </c:pt>
                <c:pt idx="6">
                  <c:v>20.872</c:v>
                </c:pt>
                <c:pt idx="7">
                  <c:v>20.872</c:v>
                </c:pt>
                <c:pt idx="8">
                  <c:v>20.872</c:v>
                </c:pt>
                <c:pt idx="9">
                  <c:v>20.872</c:v>
                </c:pt>
                <c:pt idx="10">
                  <c:v>20.872</c:v>
                </c:pt>
                <c:pt idx="11">
                  <c:v>20.872</c:v>
                </c:pt>
                <c:pt idx="12">
                  <c:v>20.872</c:v>
                </c:pt>
                <c:pt idx="13">
                  <c:v>20.872</c:v>
                </c:pt>
                <c:pt idx="14">
                  <c:v>20.872</c:v>
                </c:pt>
                <c:pt idx="15">
                  <c:v>20.872</c:v>
                </c:pt>
                <c:pt idx="16">
                  <c:v>20.872</c:v>
                </c:pt>
                <c:pt idx="17">
                  <c:v>20.872</c:v>
                </c:pt>
                <c:pt idx="18">
                  <c:v>20.872</c:v>
                </c:pt>
                <c:pt idx="19">
                  <c:v>20.872</c:v>
                </c:pt>
                <c:pt idx="20">
                  <c:v>20.872</c:v>
                </c:pt>
                <c:pt idx="21">
                  <c:v>20.872</c:v>
                </c:pt>
                <c:pt idx="22">
                  <c:v>20.872</c:v>
                </c:pt>
                <c:pt idx="23">
                  <c:v>20.872</c:v>
                </c:pt>
                <c:pt idx="24">
                  <c:v>20.872</c:v>
                </c:pt>
                <c:pt idx="25">
                  <c:v>20.872</c:v>
                </c:pt>
                <c:pt idx="26">
                  <c:v>20.872</c:v>
                </c:pt>
                <c:pt idx="27">
                  <c:v>20.872</c:v>
                </c:pt>
                <c:pt idx="28">
                  <c:v>20.872</c:v>
                </c:pt>
                <c:pt idx="29">
                  <c:v>20.872</c:v>
                </c:pt>
                <c:pt idx="30">
                  <c:v>20.872</c:v>
                </c:pt>
                <c:pt idx="31">
                  <c:v>20.872</c:v>
                </c:pt>
                <c:pt idx="32">
                  <c:v>20.872</c:v>
                </c:pt>
                <c:pt idx="33">
                  <c:v>20.872</c:v>
                </c:pt>
                <c:pt idx="34">
                  <c:v>20.872</c:v>
                </c:pt>
                <c:pt idx="35">
                  <c:v>20.872</c:v>
                </c:pt>
                <c:pt idx="36">
                  <c:v>20.872</c:v>
                </c:pt>
                <c:pt idx="37">
                  <c:v>20.872</c:v>
                </c:pt>
                <c:pt idx="38">
                  <c:v>20.872</c:v>
                </c:pt>
                <c:pt idx="39">
                  <c:v>20.872</c:v>
                </c:pt>
                <c:pt idx="40">
                  <c:v>20.872</c:v>
                </c:pt>
                <c:pt idx="41">
                  <c:v>20.872</c:v>
                </c:pt>
                <c:pt idx="42">
                  <c:v>20.872</c:v>
                </c:pt>
                <c:pt idx="43">
                  <c:v>20.872</c:v>
                </c:pt>
                <c:pt idx="44">
                  <c:v>20.872</c:v>
                </c:pt>
                <c:pt idx="45">
                  <c:v>20.872</c:v>
                </c:pt>
                <c:pt idx="46">
                  <c:v>20.872</c:v>
                </c:pt>
                <c:pt idx="47">
                  <c:v>20.872</c:v>
                </c:pt>
                <c:pt idx="48">
                  <c:v>20.872</c:v>
                </c:pt>
                <c:pt idx="49">
                  <c:v>20.872</c:v>
                </c:pt>
                <c:pt idx="50">
                  <c:v>20.872</c:v>
                </c:pt>
                <c:pt idx="51">
                  <c:v>20.872</c:v>
                </c:pt>
                <c:pt idx="52">
                  <c:v>20.872</c:v>
                </c:pt>
                <c:pt idx="53">
                  <c:v>20.872</c:v>
                </c:pt>
                <c:pt idx="54">
                  <c:v>20.872</c:v>
                </c:pt>
                <c:pt idx="55">
                  <c:v>20.872</c:v>
                </c:pt>
                <c:pt idx="56">
                  <c:v>20.872</c:v>
                </c:pt>
                <c:pt idx="57">
                  <c:v>20.872</c:v>
                </c:pt>
                <c:pt idx="58">
                  <c:v>20.872</c:v>
                </c:pt>
                <c:pt idx="59">
                  <c:v>20.872</c:v>
                </c:pt>
                <c:pt idx="60">
                  <c:v>20.872</c:v>
                </c:pt>
                <c:pt idx="61">
                  <c:v>20.872</c:v>
                </c:pt>
                <c:pt idx="62">
                  <c:v>20.872</c:v>
                </c:pt>
                <c:pt idx="63">
                  <c:v>20.872</c:v>
                </c:pt>
                <c:pt idx="64">
                  <c:v>20.872</c:v>
                </c:pt>
                <c:pt idx="65">
                  <c:v>20.872</c:v>
                </c:pt>
                <c:pt idx="66">
                  <c:v>20.872</c:v>
                </c:pt>
                <c:pt idx="67">
                  <c:v>20.872</c:v>
                </c:pt>
                <c:pt idx="68">
                  <c:v>20.872</c:v>
                </c:pt>
                <c:pt idx="69">
                  <c:v>20.872</c:v>
                </c:pt>
                <c:pt idx="70">
                  <c:v>20.872</c:v>
                </c:pt>
                <c:pt idx="71">
                  <c:v>20.872</c:v>
                </c:pt>
                <c:pt idx="72">
                  <c:v>20.872</c:v>
                </c:pt>
                <c:pt idx="73">
                  <c:v>20.872</c:v>
                </c:pt>
                <c:pt idx="74">
                  <c:v>20.872</c:v>
                </c:pt>
                <c:pt idx="75">
                  <c:v>20.872</c:v>
                </c:pt>
                <c:pt idx="76">
                  <c:v>20.872</c:v>
                </c:pt>
                <c:pt idx="77">
                  <c:v>20.872</c:v>
                </c:pt>
                <c:pt idx="78">
                  <c:v>20.872</c:v>
                </c:pt>
                <c:pt idx="79">
                  <c:v>20.872</c:v>
                </c:pt>
                <c:pt idx="80">
                  <c:v>20.872</c:v>
                </c:pt>
                <c:pt idx="81">
                  <c:v>20.872</c:v>
                </c:pt>
                <c:pt idx="82">
                  <c:v>20.872</c:v>
                </c:pt>
                <c:pt idx="83">
                  <c:v>20.872</c:v>
                </c:pt>
                <c:pt idx="84">
                  <c:v>20.872</c:v>
                </c:pt>
                <c:pt idx="85">
                  <c:v>20.872</c:v>
                </c:pt>
                <c:pt idx="86">
                  <c:v>20.872</c:v>
                </c:pt>
                <c:pt idx="87">
                  <c:v>20.872</c:v>
                </c:pt>
                <c:pt idx="88">
                  <c:v>20.872</c:v>
                </c:pt>
                <c:pt idx="89">
                  <c:v>20.872</c:v>
                </c:pt>
                <c:pt idx="90">
                  <c:v>20.872</c:v>
                </c:pt>
                <c:pt idx="91">
                  <c:v>20.872</c:v>
                </c:pt>
                <c:pt idx="92">
                  <c:v>20.872</c:v>
                </c:pt>
                <c:pt idx="93">
                  <c:v>20.872</c:v>
                </c:pt>
                <c:pt idx="94">
                  <c:v>20.872</c:v>
                </c:pt>
                <c:pt idx="95">
                  <c:v>20.872</c:v>
                </c:pt>
                <c:pt idx="96">
                  <c:v>20.872</c:v>
                </c:pt>
                <c:pt idx="97">
                  <c:v>20.872</c:v>
                </c:pt>
                <c:pt idx="98">
                  <c:v>20.872</c:v>
                </c:pt>
                <c:pt idx="99">
                  <c:v>20.872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F-4397-A8EF-C9B8F521E595}"/>
            </c:ext>
          </c:extLst>
        </c:ser>
        <c:ser>
          <c:idx val="3"/>
          <c:order val="3"/>
          <c:tx>
            <c:strRef>
              <c:f>'30K_OPC_2 Nodes'!$H$1</c:f>
              <c:strCache>
                <c:ptCount val="1"/>
                <c:pt idx="0">
                  <c:v>Serialize LEG 5.4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'30K_OPC_2 Nodes'!$H$2:$H$101</c:f>
              <c:numCache>
                <c:formatCode>0.0</c:formatCode>
                <c:ptCount val="100"/>
                <c:pt idx="0">
                  <c:v>6.84</c:v>
                </c:pt>
                <c:pt idx="1">
                  <c:v>4.351</c:v>
                </c:pt>
                <c:pt idx="2">
                  <c:v>5.2759999999999998</c:v>
                </c:pt>
                <c:pt idx="3">
                  <c:v>4.97</c:v>
                </c:pt>
                <c:pt idx="4">
                  <c:v>5.133</c:v>
                </c:pt>
                <c:pt idx="5">
                  <c:v>6.6079999999999997</c:v>
                </c:pt>
                <c:pt idx="6">
                  <c:v>4.99</c:v>
                </c:pt>
                <c:pt idx="7">
                  <c:v>5.1130000000000004</c:v>
                </c:pt>
                <c:pt idx="8">
                  <c:v>4.9649999999999999</c:v>
                </c:pt>
                <c:pt idx="9">
                  <c:v>5.09</c:v>
                </c:pt>
                <c:pt idx="10">
                  <c:v>4.9249999999999998</c:v>
                </c:pt>
                <c:pt idx="11">
                  <c:v>4.8659999999999997</c:v>
                </c:pt>
                <c:pt idx="12">
                  <c:v>4.6369999999999996</c:v>
                </c:pt>
                <c:pt idx="13">
                  <c:v>5.601</c:v>
                </c:pt>
                <c:pt idx="14">
                  <c:v>4.9790000000000001</c:v>
                </c:pt>
                <c:pt idx="15">
                  <c:v>4.9329999999999998</c:v>
                </c:pt>
                <c:pt idx="16">
                  <c:v>4.8630000000000004</c:v>
                </c:pt>
                <c:pt idx="17">
                  <c:v>5.0209999999999999</c:v>
                </c:pt>
                <c:pt idx="18">
                  <c:v>4.9939999999999998</c:v>
                </c:pt>
                <c:pt idx="19">
                  <c:v>4.9829999999999997</c:v>
                </c:pt>
                <c:pt idx="20">
                  <c:v>4.9409999999999998</c:v>
                </c:pt>
                <c:pt idx="21">
                  <c:v>4.8979999999999997</c:v>
                </c:pt>
                <c:pt idx="22">
                  <c:v>4.9400000000000004</c:v>
                </c:pt>
                <c:pt idx="23">
                  <c:v>5.2640000000000002</c:v>
                </c:pt>
                <c:pt idx="24">
                  <c:v>5.306</c:v>
                </c:pt>
                <c:pt idx="25">
                  <c:v>5.2220000000000004</c:v>
                </c:pt>
                <c:pt idx="26">
                  <c:v>5.2240000000000002</c:v>
                </c:pt>
                <c:pt idx="27">
                  <c:v>5.39</c:v>
                </c:pt>
                <c:pt idx="28">
                  <c:v>5.2969999999999997</c:v>
                </c:pt>
                <c:pt idx="29">
                  <c:v>5.6459999999999999</c:v>
                </c:pt>
                <c:pt idx="30">
                  <c:v>5.2750000000000004</c:v>
                </c:pt>
                <c:pt idx="31">
                  <c:v>5.3380000000000001</c:v>
                </c:pt>
                <c:pt idx="32">
                  <c:v>5.585</c:v>
                </c:pt>
                <c:pt idx="33">
                  <c:v>5.367</c:v>
                </c:pt>
                <c:pt idx="34">
                  <c:v>5.3979999999999997</c:v>
                </c:pt>
                <c:pt idx="35">
                  <c:v>5.5439999999999996</c:v>
                </c:pt>
                <c:pt idx="36">
                  <c:v>5.3230000000000004</c:v>
                </c:pt>
                <c:pt idx="37">
                  <c:v>5.548</c:v>
                </c:pt>
                <c:pt idx="38">
                  <c:v>5.31</c:v>
                </c:pt>
                <c:pt idx="39">
                  <c:v>5.5330000000000004</c:v>
                </c:pt>
                <c:pt idx="40">
                  <c:v>5.3479999999999999</c:v>
                </c:pt>
                <c:pt idx="41">
                  <c:v>5.4660000000000002</c:v>
                </c:pt>
                <c:pt idx="42">
                  <c:v>5.9969999999999999</c:v>
                </c:pt>
                <c:pt idx="43">
                  <c:v>5.2770000000000001</c:v>
                </c:pt>
                <c:pt idx="44">
                  <c:v>5.5880000000000001</c:v>
                </c:pt>
                <c:pt idx="45">
                  <c:v>5.3730000000000002</c:v>
                </c:pt>
                <c:pt idx="46">
                  <c:v>5.42</c:v>
                </c:pt>
                <c:pt idx="47">
                  <c:v>6.6760000000000002</c:v>
                </c:pt>
                <c:pt idx="48">
                  <c:v>5.3360000000000003</c:v>
                </c:pt>
                <c:pt idx="49">
                  <c:v>5.5460000000000003</c:v>
                </c:pt>
                <c:pt idx="50">
                  <c:v>5.4059999999999997</c:v>
                </c:pt>
                <c:pt idx="51">
                  <c:v>5.3019999999999996</c:v>
                </c:pt>
                <c:pt idx="52">
                  <c:v>5.4989999999999997</c:v>
                </c:pt>
                <c:pt idx="53">
                  <c:v>5.4269999999999996</c:v>
                </c:pt>
                <c:pt idx="54">
                  <c:v>5.2590000000000003</c:v>
                </c:pt>
                <c:pt idx="55">
                  <c:v>5.327</c:v>
                </c:pt>
                <c:pt idx="56">
                  <c:v>5.3639999999999999</c:v>
                </c:pt>
                <c:pt idx="57">
                  <c:v>5.4379999999999997</c:v>
                </c:pt>
                <c:pt idx="58">
                  <c:v>5.47</c:v>
                </c:pt>
                <c:pt idx="59">
                  <c:v>5.4409999999999998</c:v>
                </c:pt>
                <c:pt idx="60">
                  <c:v>5.2779999999999996</c:v>
                </c:pt>
                <c:pt idx="61">
                  <c:v>5.391</c:v>
                </c:pt>
                <c:pt idx="62">
                  <c:v>5.45</c:v>
                </c:pt>
                <c:pt idx="63">
                  <c:v>5.1740000000000004</c:v>
                </c:pt>
                <c:pt idx="64">
                  <c:v>5.5149999999999997</c:v>
                </c:pt>
                <c:pt idx="65">
                  <c:v>5.5449999999999999</c:v>
                </c:pt>
                <c:pt idx="66">
                  <c:v>5.41</c:v>
                </c:pt>
                <c:pt idx="67">
                  <c:v>5.4820000000000002</c:v>
                </c:pt>
                <c:pt idx="68">
                  <c:v>6.3609999999999998</c:v>
                </c:pt>
                <c:pt idx="69">
                  <c:v>5.0739999999999998</c:v>
                </c:pt>
                <c:pt idx="70">
                  <c:v>5.4379999999999997</c:v>
                </c:pt>
                <c:pt idx="71">
                  <c:v>5.4329999999999998</c:v>
                </c:pt>
                <c:pt idx="72">
                  <c:v>5.423</c:v>
                </c:pt>
                <c:pt idx="73">
                  <c:v>5.47</c:v>
                </c:pt>
                <c:pt idx="74">
                  <c:v>5.8079999999999998</c:v>
                </c:pt>
                <c:pt idx="75">
                  <c:v>5.3719999999999999</c:v>
                </c:pt>
                <c:pt idx="76">
                  <c:v>5.51</c:v>
                </c:pt>
                <c:pt idx="77">
                  <c:v>5.343</c:v>
                </c:pt>
                <c:pt idx="78">
                  <c:v>5.3789999999999996</c:v>
                </c:pt>
                <c:pt idx="79">
                  <c:v>5.4269999999999996</c:v>
                </c:pt>
                <c:pt idx="80">
                  <c:v>5.391</c:v>
                </c:pt>
                <c:pt idx="81">
                  <c:v>5.4130000000000003</c:v>
                </c:pt>
                <c:pt idx="82">
                  <c:v>5.4210000000000003</c:v>
                </c:pt>
                <c:pt idx="83">
                  <c:v>5.76</c:v>
                </c:pt>
                <c:pt idx="84">
                  <c:v>5.48</c:v>
                </c:pt>
                <c:pt idx="85">
                  <c:v>6.3170000000000002</c:v>
                </c:pt>
                <c:pt idx="86">
                  <c:v>5.3029999999999999</c:v>
                </c:pt>
                <c:pt idx="87">
                  <c:v>5.4729999999999999</c:v>
                </c:pt>
                <c:pt idx="88">
                  <c:v>5.4009999999999998</c:v>
                </c:pt>
                <c:pt idx="89">
                  <c:v>5.452</c:v>
                </c:pt>
                <c:pt idx="90">
                  <c:v>5.3639999999999999</c:v>
                </c:pt>
                <c:pt idx="91">
                  <c:v>5.7789999999999999</c:v>
                </c:pt>
                <c:pt idx="92">
                  <c:v>5.4370000000000003</c:v>
                </c:pt>
                <c:pt idx="93">
                  <c:v>5.4870000000000001</c:v>
                </c:pt>
                <c:pt idx="94">
                  <c:v>5.431</c:v>
                </c:pt>
                <c:pt idx="95">
                  <c:v>5.3789999999999996</c:v>
                </c:pt>
                <c:pt idx="96">
                  <c:v>5.3970000000000002</c:v>
                </c:pt>
                <c:pt idx="97">
                  <c:v>5.423</c:v>
                </c:pt>
                <c:pt idx="98">
                  <c:v>5.3470000000000004</c:v>
                </c:pt>
                <c:pt idx="99">
                  <c:v>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F-4397-A8EF-C9B8F521E595}"/>
            </c:ext>
          </c:extLst>
        </c:ser>
        <c:ser>
          <c:idx val="4"/>
          <c:order val="4"/>
          <c:tx>
            <c:strRef>
              <c:f>'30K_OPC_2 Nodes'!$I$1</c:f>
              <c:strCache>
                <c:ptCount val="1"/>
                <c:pt idx="0">
                  <c:v>Deserialize LEG 11.9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'30K_OPC_2 Nodes'!$I$2:$I$101</c:f>
              <c:numCache>
                <c:formatCode>0.0</c:formatCode>
                <c:ptCount val="100"/>
                <c:pt idx="0">
                  <c:v>14.032</c:v>
                </c:pt>
                <c:pt idx="1">
                  <c:v>12.24</c:v>
                </c:pt>
                <c:pt idx="2">
                  <c:v>11.651</c:v>
                </c:pt>
                <c:pt idx="3">
                  <c:v>12.079000000000001</c:v>
                </c:pt>
                <c:pt idx="4">
                  <c:v>11.532</c:v>
                </c:pt>
                <c:pt idx="5">
                  <c:v>11.867000000000001</c:v>
                </c:pt>
                <c:pt idx="6">
                  <c:v>11.794</c:v>
                </c:pt>
                <c:pt idx="7">
                  <c:v>11.833</c:v>
                </c:pt>
                <c:pt idx="8">
                  <c:v>11.79</c:v>
                </c:pt>
                <c:pt idx="9">
                  <c:v>11.811999999999999</c:v>
                </c:pt>
                <c:pt idx="10">
                  <c:v>11.795999999999999</c:v>
                </c:pt>
                <c:pt idx="11">
                  <c:v>11.827</c:v>
                </c:pt>
                <c:pt idx="12">
                  <c:v>11.73</c:v>
                </c:pt>
                <c:pt idx="13">
                  <c:v>11.807</c:v>
                </c:pt>
                <c:pt idx="14">
                  <c:v>11.907999999999999</c:v>
                </c:pt>
                <c:pt idx="15">
                  <c:v>12.157</c:v>
                </c:pt>
                <c:pt idx="16">
                  <c:v>11.73</c:v>
                </c:pt>
                <c:pt idx="17">
                  <c:v>11.792999999999999</c:v>
                </c:pt>
                <c:pt idx="18">
                  <c:v>11.76</c:v>
                </c:pt>
                <c:pt idx="19">
                  <c:v>13.36</c:v>
                </c:pt>
                <c:pt idx="20">
                  <c:v>12.019</c:v>
                </c:pt>
                <c:pt idx="21">
                  <c:v>11.814</c:v>
                </c:pt>
                <c:pt idx="22">
                  <c:v>11.808</c:v>
                </c:pt>
                <c:pt idx="23">
                  <c:v>11.776999999999999</c:v>
                </c:pt>
                <c:pt idx="24">
                  <c:v>11.835000000000001</c:v>
                </c:pt>
                <c:pt idx="25">
                  <c:v>11.753</c:v>
                </c:pt>
                <c:pt idx="26">
                  <c:v>12.032</c:v>
                </c:pt>
                <c:pt idx="27">
                  <c:v>11.86</c:v>
                </c:pt>
                <c:pt idx="28">
                  <c:v>13.214</c:v>
                </c:pt>
                <c:pt idx="29">
                  <c:v>11.834</c:v>
                </c:pt>
                <c:pt idx="30">
                  <c:v>11.868</c:v>
                </c:pt>
                <c:pt idx="31">
                  <c:v>11.785</c:v>
                </c:pt>
                <c:pt idx="32">
                  <c:v>11.858000000000001</c:v>
                </c:pt>
                <c:pt idx="33">
                  <c:v>11.794</c:v>
                </c:pt>
                <c:pt idx="34">
                  <c:v>11.744999999999999</c:v>
                </c:pt>
                <c:pt idx="35">
                  <c:v>11.760999999999999</c:v>
                </c:pt>
                <c:pt idx="36">
                  <c:v>11.781000000000001</c:v>
                </c:pt>
                <c:pt idx="37">
                  <c:v>11.968</c:v>
                </c:pt>
                <c:pt idx="38">
                  <c:v>11.797000000000001</c:v>
                </c:pt>
                <c:pt idx="39">
                  <c:v>11.845000000000001</c:v>
                </c:pt>
                <c:pt idx="40">
                  <c:v>11.788</c:v>
                </c:pt>
                <c:pt idx="41">
                  <c:v>11.726000000000001</c:v>
                </c:pt>
                <c:pt idx="42">
                  <c:v>13.105</c:v>
                </c:pt>
                <c:pt idx="43">
                  <c:v>11.81</c:v>
                </c:pt>
                <c:pt idx="44">
                  <c:v>11.683999999999999</c:v>
                </c:pt>
                <c:pt idx="45">
                  <c:v>11.787000000000001</c:v>
                </c:pt>
                <c:pt idx="46">
                  <c:v>11.734999999999999</c:v>
                </c:pt>
                <c:pt idx="47">
                  <c:v>11.763</c:v>
                </c:pt>
                <c:pt idx="48">
                  <c:v>12.771000000000001</c:v>
                </c:pt>
                <c:pt idx="49">
                  <c:v>11.75</c:v>
                </c:pt>
                <c:pt idx="50">
                  <c:v>11.704000000000001</c:v>
                </c:pt>
                <c:pt idx="51">
                  <c:v>11.744999999999999</c:v>
                </c:pt>
                <c:pt idx="52">
                  <c:v>12.151999999999999</c:v>
                </c:pt>
                <c:pt idx="53">
                  <c:v>11.747999999999999</c:v>
                </c:pt>
                <c:pt idx="54">
                  <c:v>11.734</c:v>
                </c:pt>
                <c:pt idx="55">
                  <c:v>11.893000000000001</c:v>
                </c:pt>
                <c:pt idx="56">
                  <c:v>11.63</c:v>
                </c:pt>
                <c:pt idx="57">
                  <c:v>11.788</c:v>
                </c:pt>
                <c:pt idx="58">
                  <c:v>11.757</c:v>
                </c:pt>
                <c:pt idx="59">
                  <c:v>11.696</c:v>
                </c:pt>
                <c:pt idx="60">
                  <c:v>11.704000000000001</c:v>
                </c:pt>
                <c:pt idx="61">
                  <c:v>11.76</c:v>
                </c:pt>
                <c:pt idx="62">
                  <c:v>11.773</c:v>
                </c:pt>
                <c:pt idx="63">
                  <c:v>11.632999999999999</c:v>
                </c:pt>
                <c:pt idx="64">
                  <c:v>11.738</c:v>
                </c:pt>
                <c:pt idx="65">
                  <c:v>11.867000000000001</c:v>
                </c:pt>
                <c:pt idx="66">
                  <c:v>12.382</c:v>
                </c:pt>
                <c:pt idx="67">
                  <c:v>11.794</c:v>
                </c:pt>
                <c:pt idx="68">
                  <c:v>11.823</c:v>
                </c:pt>
                <c:pt idx="69">
                  <c:v>11.68</c:v>
                </c:pt>
                <c:pt idx="70">
                  <c:v>11.856</c:v>
                </c:pt>
                <c:pt idx="71">
                  <c:v>11.77</c:v>
                </c:pt>
                <c:pt idx="72">
                  <c:v>11.779</c:v>
                </c:pt>
                <c:pt idx="73">
                  <c:v>11.804</c:v>
                </c:pt>
                <c:pt idx="74">
                  <c:v>11.756</c:v>
                </c:pt>
                <c:pt idx="75">
                  <c:v>11.802</c:v>
                </c:pt>
                <c:pt idx="76">
                  <c:v>11.965</c:v>
                </c:pt>
                <c:pt idx="77">
                  <c:v>11.776</c:v>
                </c:pt>
                <c:pt idx="78">
                  <c:v>11.653</c:v>
                </c:pt>
                <c:pt idx="79">
                  <c:v>11.801</c:v>
                </c:pt>
                <c:pt idx="80">
                  <c:v>11.881</c:v>
                </c:pt>
                <c:pt idx="81">
                  <c:v>11.824</c:v>
                </c:pt>
                <c:pt idx="82">
                  <c:v>11.955</c:v>
                </c:pt>
                <c:pt idx="83">
                  <c:v>12.071999999999999</c:v>
                </c:pt>
                <c:pt idx="84">
                  <c:v>12.026999999999999</c:v>
                </c:pt>
                <c:pt idx="85">
                  <c:v>11.834</c:v>
                </c:pt>
                <c:pt idx="86">
                  <c:v>12.805</c:v>
                </c:pt>
                <c:pt idx="87">
                  <c:v>12.026</c:v>
                </c:pt>
                <c:pt idx="88">
                  <c:v>11.795</c:v>
                </c:pt>
                <c:pt idx="89">
                  <c:v>11.772</c:v>
                </c:pt>
                <c:pt idx="90">
                  <c:v>11.824999999999999</c:v>
                </c:pt>
                <c:pt idx="91">
                  <c:v>11.643000000000001</c:v>
                </c:pt>
                <c:pt idx="92">
                  <c:v>11.773999999999999</c:v>
                </c:pt>
                <c:pt idx="93">
                  <c:v>12.347</c:v>
                </c:pt>
                <c:pt idx="94">
                  <c:v>11.824</c:v>
                </c:pt>
                <c:pt idx="95">
                  <c:v>11.743</c:v>
                </c:pt>
                <c:pt idx="96">
                  <c:v>11.598000000000001</c:v>
                </c:pt>
                <c:pt idx="97">
                  <c:v>11.775</c:v>
                </c:pt>
                <c:pt idx="98">
                  <c:v>11.815</c:v>
                </c:pt>
                <c:pt idx="99">
                  <c:v>11.672000000000001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F-4397-A8EF-C9B8F521E595}"/>
            </c:ext>
          </c:extLst>
        </c:ser>
        <c:ser>
          <c:idx val="5"/>
          <c:order val="5"/>
          <c:tx>
            <c:strRef>
              <c:f>'30K_OPC_2 Nodes'!$J$1</c:f>
              <c:strCache>
                <c:ptCount val="1"/>
                <c:pt idx="0">
                  <c:v>Serialize Eng 2.3 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'30K_OPC_2 Nodes'!$J$2:$J$101</c:f>
              <c:numCache>
                <c:formatCode>0.0</c:formatCode>
                <c:ptCount val="100"/>
                <c:pt idx="0">
                  <c:v>3.3610000000000002</c:v>
                </c:pt>
                <c:pt idx="1">
                  <c:v>1.4870000000000001</c:v>
                </c:pt>
                <c:pt idx="2">
                  <c:v>2.2759999999999998</c:v>
                </c:pt>
                <c:pt idx="3">
                  <c:v>2.2759999999999998</c:v>
                </c:pt>
                <c:pt idx="4">
                  <c:v>2.2410000000000001</c:v>
                </c:pt>
                <c:pt idx="5">
                  <c:v>2.3149999999999999</c:v>
                </c:pt>
                <c:pt idx="6">
                  <c:v>2.29</c:v>
                </c:pt>
                <c:pt idx="7">
                  <c:v>2.2389999999999999</c:v>
                </c:pt>
                <c:pt idx="8">
                  <c:v>2.2999999999999998</c:v>
                </c:pt>
                <c:pt idx="9">
                  <c:v>2.2440000000000002</c:v>
                </c:pt>
                <c:pt idx="10">
                  <c:v>2.27</c:v>
                </c:pt>
                <c:pt idx="11">
                  <c:v>2.206</c:v>
                </c:pt>
                <c:pt idx="12">
                  <c:v>2.0640000000000001</c:v>
                </c:pt>
                <c:pt idx="13">
                  <c:v>2.274</c:v>
                </c:pt>
                <c:pt idx="14">
                  <c:v>2.2970000000000002</c:v>
                </c:pt>
                <c:pt idx="15">
                  <c:v>2.3050000000000002</c:v>
                </c:pt>
                <c:pt idx="16">
                  <c:v>2.2040000000000002</c:v>
                </c:pt>
                <c:pt idx="17">
                  <c:v>2.3159999999999998</c:v>
                </c:pt>
                <c:pt idx="18">
                  <c:v>2.3010000000000002</c:v>
                </c:pt>
                <c:pt idx="19">
                  <c:v>2.29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2.2389999999999999</c:v>
                </c:pt>
                <c:pt idx="23">
                  <c:v>2.2970000000000002</c:v>
                </c:pt>
                <c:pt idx="24">
                  <c:v>2.274</c:v>
                </c:pt>
                <c:pt idx="25">
                  <c:v>2.29</c:v>
                </c:pt>
                <c:pt idx="26">
                  <c:v>2.2570000000000001</c:v>
                </c:pt>
                <c:pt idx="27">
                  <c:v>2.82</c:v>
                </c:pt>
                <c:pt idx="28">
                  <c:v>2.298</c:v>
                </c:pt>
                <c:pt idx="29">
                  <c:v>2.2770000000000001</c:v>
                </c:pt>
                <c:pt idx="30">
                  <c:v>2.2829999999999999</c:v>
                </c:pt>
                <c:pt idx="31">
                  <c:v>2.2709999999999999</c:v>
                </c:pt>
                <c:pt idx="32">
                  <c:v>2.2709999999999999</c:v>
                </c:pt>
                <c:pt idx="33">
                  <c:v>2.222</c:v>
                </c:pt>
                <c:pt idx="34">
                  <c:v>2.286</c:v>
                </c:pt>
                <c:pt idx="35">
                  <c:v>2.323</c:v>
                </c:pt>
                <c:pt idx="36">
                  <c:v>2.2930000000000001</c:v>
                </c:pt>
                <c:pt idx="37">
                  <c:v>2.2869999999999999</c:v>
                </c:pt>
                <c:pt idx="38">
                  <c:v>2.286</c:v>
                </c:pt>
                <c:pt idx="39">
                  <c:v>2.2490000000000001</c:v>
                </c:pt>
                <c:pt idx="40">
                  <c:v>2.2850000000000001</c:v>
                </c:pt>
                <c:pt idx="41">
                  <c:v>2.3039999999999998</c:v>
                </c:pt>
                <c:pt idx="42">
                  <c:v>2.4169999999999998</c:v>
                </c:pt>
                <c:pt idx="43">
                  <c:v>2.278</c:v>
                </c:pt>
                <c:pt idx="44">
                  <c:v>2.4350000000000001</c:v>
                </c:pt>
                <c:pt idx="45">
                  <c:v>2.2829999999999999</c:v>
                </c:pt>
                <c:pt idx="46">
                  <c:v>2.2759999999999998</c:v>
                </c:pt>
                <c:pt idx="47">
                  <c:v>3.6709999999999998</c:v>
                </c:pt>
                <c:pt idx="48">
                  <c:v>2.2709999999999999</c:v>
                </c:pt>
                <c:pt idx="49">
                  <c:v>2.2869999999999999</c:v>
                </c:pt>
                <c:pt idx="50">
                  <c:v>2.27</c:v>
                </c:pt>
                <c:pt idx="51">
                  <c:v>2.262</c:v>
                </c:pt>
                <c:pt idx="52">
                  <c:v>2.3490000000000002</c:v>
                </c:pt>
                <c:pt idx="53">
                  <c:v>2.2799999999999998</c:v>
                </c:pt>
                <c:pt idx="54">
                  <c:v>2.2759999999999998</c:v>
                </c:pt>
                <c:pt idx="55">
                  <c:v>2.3029999999999999</c:v>
                </c:pt>
                <c:pt idx="56">
                  <c:v>2.2490000000000001</c:v>
                </c:pt>
                <c:pt idx="57">
                  <c:v>2.2970000000000002</c:v>
                </c:pt>
                <c:pt idx="58">
                  <c:v>2.2890000000000001</c:v>
                </c:pt>
                <c:pt idx="59">
                  <c:v>2.2490000000000001</c:v>
                </c:pt>
                <c:pt idx="60">
                  <c:v>2.274</c:v>
                </c:pt>
                <c:pt idx="61">
                  <c:v>2.2759999999999998</c:v>
                </c:pt>
                <c:pt idx="62">
                  <c:v>2.2919999999999998</c:v>
                </c:pt>
                <c:pt idx="63">
                  <c:v>2.177</c:v>
                </c:pt>
                <c:pt idx="64">
                  <c:v>2.3199999999999998</c:v>
                </c:pt>
                <c:pt idx="65">
                  <c:v>2.2639999999999998</c:v>
                </c:pt>
                <c:pt idx="66">
                  <c:v>2.2400000000000002</c:v>
                </c:pt>
                <c:pt idx="67">
                  <c:v>2.298</c:v>
                </c:pt>
                <c:pt idx="68">
                  <c:v>2.3140000000000001</c:v>
                </c:pt>
                <c:pt idx="69">
                  <c:v>2.0539999999999998</c:v>
                </c:pt>
                <c:pt idx="70">
                  <c:v>2.2320000000000002</c:v>
                </c:pt>
                <c:pt idx="71">
                  <c:v>2.246</c:v>
                </c:pt>
                <c:pt idx="72">
                  <c:v>2.2959999999999998</c:v>
                </c:pt>
                <c:pt idx="73">
                  <c:v>2.2869999999999999</c:v>
                </c:pt>
                <c:pt idx="74">
                  <c:v>2.2810000000000001</c:v>
                </c:pt>
                <c:pt idx="75">
                  <c:v>2.2789999999999999</c:v>
                </c:pt>
                <c:pt idx="76">
                  <c:v>2.2869999999999999</c:v>
                </c:pt>
                <c:pt idx="77">
                  <c:v>2.258</c:v>
                </c:pt>
                <c:pt idx="78">
                  <c:v>2.3159999999999998</c:v>
                </c:pt>
                <c:pt idx="79">
                  <c:v>2.2389999999999999</c:v>
                </c:pt>
                <c:pt idx="80">
                  <c:v>2.2650000000000001</c:v>
                </c:pt>
                <c:pt idx="81">
                  <c:v>2.2759999999999998</c:v>
                </c:pt>
                <c:pt idx="82">
                  <c:v>2.2629999999999999</c:v>
                </c:pt>
                <c:pt idx="83">
                  <c:v>2.488</c:v>
                </c:pt>
                <c:pt idx="84">
                  <c:v>2.2719999999999998</c:v>
                </c:pt>
                <c:pt idx="85">
                  <c:v>3.1560000000000001</c:v>
                </c:pt>
                <c:pt idx="86">
                  <c:v>2.3079999999999998</c:v>
                </c:pt>
                <c:pt idx="87">
                  <c:v>2.2759999999999998</c:v>
                </c:pt>
                <c:pt idx="88">
                  <c:v>2.2930000000000001</c:v>
                </c:pt>
                <c:pt idx="89">
                  <c:v>2.2749999999999999</c:v>
                </c:pt>
                <c:pt idx="90">
                  <c:v>2.1930000000000001</c:v>
                </c:pt>
                <c:pt idx="91">
                  <c:v>2.2770000000000001</c:v>
                </c:pt>
                <c:pt idx="92">
                  <c:v>2.2839999999999998</c:v>
                </c:pt>
                <c:pt idx="93">
                  <c:v>2.2730000000000001</c:v>
                </c:pt>
                <c:pt idx="94">
                  <c:v>2.3119999999999998</c:v>
                </c:pt>
                <c:pt idx="95">
                  <c:v>2.2210000000000001</c:v>
                </c:pt>
                <c:pt idx="96">
                  <c:v>2.298</c:v>
                </c:pt>
                <c:pt idx="97">
                  <c:v>2.2949999999999999</c:v>
                </c:pt>
                <c:pt idx="98">
                  <c:v>2.3140000000000001</c:v>
                </c:pt>
                <c:pt idx="99">
                  <c:v>2.234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1F-4397-A8EF-C9B8F521E595}"/>
            </c:ext>
          </c:extLst>
        </c:ser>
        <c:ser>
          <c:idx val="6"/>
          <c:order val="6"/>
          <c:tx>
            <c:strRef>
              <c:f>'30K_OPC_2 Nodes'!$K$1</c:f>
              <c:strCache>
                <c:ptCount val="1"/>
                <c:pt idx="0">
                  <c:v>Deserialize Eng 5.7 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'30K_OPC_2 Nodes'!$K$2:$K$101</c:f>
              <c:numCache>
                <c:formatCode>0.0</c:formatCode>
                <c:ptCount val="100"/>
                <c:pt idx="0">
                  <c:v>6.8730000000000002</c:v>
                </c:pt>
                <c:pt idx="1">
                  <c:v>6.0970000000000004</c:v>
                </c:pt>
                <c:pt idx="2">
                  <c:v>5.577</c:v>
                </c:pt>
                <c:pt idx="3">
                  <c:v>5.8579999999999997</c:v>
                </c:pt>
                <c:pt idx="4">
                  <c:v>5.4820000000000002</c:v>
                </c:pt>
                <c:pt idx="5">
                  <c:v>5.6849999999999996</c:v>
                </c:pt>
                <c:pt idx="6">
                  <c:v>5.6740000000000004</c:v>
                </c:pt>
                <c:pt idx="7">
                  <c:v>5.6580000000000004</c:v>
                </c:pt>
                <c:pt idx="8">
                  <c:v>5.6520000000000001</c:v>
                </c:pt>
                <c:pt idx="9">
                  <c:v>5.641</c:v>
                </c:pt>
                <c:pt idx="10">
                  <c:v>5.6509999999999998</c:v>
                </c:pt>
                <c:pt idx="11">
                  <c:v>5.6920000000000002</c:v>
                </c:pt>
                <c:pt idx="12">
                  <c:v>5.5990000000000002</c:v>
                </c:pt>
                <c:pt idx="13">
                  <c:v>5.6559999999999997</c:v>
                </c:pt>
                <c:pt idx="14">
                  <c:v>5.7050000000000001</c:v>
                </c:pt>
                <c:pt idx="15">
                  <c:v>5.6529999999999996</c:v>
                </c:pt>
                <c:pt idx="16">
                  <c:v>5.5860000000000003</c:v>
                </c:pt>
                <c:pt idx="17">
                  <c:v>5.6390000000000002</c:v>
                </c:pt>
                <c:pt idx="18">
                  <c:v>5.633</c:v>
                </c:pt>
                <c:pt idx="19">
                  <c:v>7.25</c:v>
                </c:pt>
                <c:pt idx="20">
                  <c:v>5.8689999999999998</c:v>
                </c:pt>
                <c:pt idx="21">
                  <c:v>5.64</c:v>
                </c:pt>
                <c:pt idx="22">
                  <c:v>5.6139999999999999</c:v>
                </c:pt>
                <c:pt idx="23">
                  <c:v>5.6180000000000003</c:v>
                </c:pt>
                <c:pt idx="24">
                  <c:v>5.68</c:v>
                </c:pt>
                <c:pt idx="25">
                  <c:v>5.6340000000000003</c:v>
                </c:pt>
                <c:pt idx="26">
                  <c:v>5.6470000000000002</c:v>
                </c:pt>
                <c:pt idx="27">
                  <c:v>5.6390000000000002</c:v>
                </c:pt>
                <c:pt idx="28">
                  <c:v>6.8849999999999998</c:v>
                </c:pt>
                <c:pt idx="29">
                  <c:v>5.7030000000000003</c:v>
                </c:pt>
                <c:pt idx="30">
                  <c:v>5.6459999999999999</c:v>
                </c:pt>
                <c:pt idx="31">
                  <c:v>5.6559999999999997</c:v>
                </c:pt>
                <c:pt idx="32">
                  <c:v>5.649</c:v>
                </c:pt>
                <c:pt idx="33">
                  <c:v>5.6669999999999998</c:v>
                </c:pt>
                <c:pt idx="34">
                  <c:v>5.6239999999999997</c:v>
                </c:pt>
                <c:pt idx="35">
                  <c:v>5.641</c:v>
                </c:pt>
                <c:pt idx="36">
                  <c:v>5.6459999999999999</c:v>
                </c:pt>
                <c:pt idx="37">
                  <c:v>5.625</c:v>
                </c:pt>
                <c:pt idx="38">
                  <c:v>5.6230000000000002</c:v>
                </c:pt>
                <c:pt idx="39">
                  <c:v>5.6740000000000004</c:v>
                </c:pt>
                <c:pt idx="40">
                  <c:v>5.64</c:v>
                </c:pt>
                <c:pt idx="41">
                  <c:v>5.6050000000000004</c:v>
                </c:pt>
                <c:pt idx="42">
                  <c:v>5.6520000000000001</c:v>
                </c:pt>
                <c:pt idx="43">
                  <c:v>5.6609999999999996</c:v>
                </c:pt>
                <c:pt idx="44">
                  <c:v>5.548</c:v>
                </c:pt>
                <c:pt idx="45">
                  <c:v>5.6520000000000001</c:v>
                </c:pt>
                <c:pt idx="46">
                  <c:v>5.6429999999999998</c:v>
                </c:pt>
                <c:pt idx="47">
                  <c:v>5.6550000000000002</c:v>
                </c:pt>
                <c:pt idx="48">
                  <c:v>6.62</c:v>
                </c:pt>
                <c:pt idx="49">
                  <c:v>5.641</c:v>
                </c:pt>
                <c:pt idx="50">
                  <c:v>5.6109999999999998</c:v>
                </c:pt>
                <c:pt idx="51">
                  <c:v>5.6269999999999998</c:v>
                </c:pt>
                <c:pt idx="52">
                  <c:v>5.657</c:v>
                </c:pt>
                <c:pt idx="53">
                  <c:v>5.6230000000000002</c:v>
                </c:pt>
                <c:pt idx="54">
                  <c:v>5.6219999999999999</c:v>
                </c:pt>
                <c:pt idx="55">
                  <c:v>5.65</c:v>
                </c:pt>
                <c:pt idx="56">
                  <c:v>5.5540000000000003</c:v>
                </c:pt>
                <c:pt idx="57">
                  <c:v>5.6449999999999996</c:v>
                </c:pt>
                <c:pt idx="58">
                  <c:v>5.6479999999999997</c:v>
                </c:pt>
                <c:pt idx="59">
                  <c:v>5.585</c:v>
                </c:pt>
                <c:pt idx="60">
                  <c:v>5.6260000000000003</c:v>
                </c:pt>
                <c:pt idx="61">
                  <c:v>5.6369999999999996</c:v>
                </c:pt>
                <c:pt idx="62">
                  <c:v>5.6349999999999998</c:v>
                </c:pt>
                <c:pt idx="63">
                  <c:v>5.5739999999999998</c:v>
                </c:pt>
                <c:pt idx="64">
                  <c:v>5.6280000000000001</c:v>
                </c:pt>
                <c:pt idx="65">
                  <c:v>5.6449999999999996</c:v>
                </c:pt>
                <c:pt idx="66">
                  <c:v>6.2640000000000002</c:v>
                </c:pt>
                <c:pt idx="67">
                  <c:v>5.665</c:v>
                </c:pt>
                <c:pt idx="68">
                  <c:v>5.6479999999999997</c:v>
                </c:pt>
                <c:pt idx="69">
                  <c:v>5.5919999999999996</c:v>
                </c:pt>
                <c:pt idx="70">
                  <c:v>5.6529999999999996</c:v>
                </c:pt>
                <c:pt idx="71">
                  <c:v>5.6379999999999999</c:v>
                </c:pt>
                <c:pt idx="72">
                  <c:v>5.6289999999999996</c:v>
                </c:pt>
                <c:pt idx="73">
                  <c:v>5.6379999999999999</c:v>
                </c:pt>
                <c:pt idx="74">
                  <c:v>5.5780000000000003</c:v>
                </c:pt>
                <c:pt idx="75">
                  <c:v>5.6390000000000002</c:v>
                </c:pt>
                <c:pt idx="76">
                  <c:v>5.8460000000000001</c:v>
                </c:pt>
                <c:pt idx="77">
                  <c:v>5.6289999999999996</c:v>
                </c:pt>
                <c:pt idx="78">
                  <c:v>5.53</c:v>
                </c:pt>
                <c:pt idx="79">
                  <c:v>5.6130000000000004</c:v>
                </c:pt>
                <c:pt idx="80">
                  <c:v>5.6669999999999998</c:v>
                </c:pt>
                <c:pt idx="81">
                  <c:v>5.6529999999999996</c:v>
                </c:pt>
                <c:pt idx="82">
                  <c:v>5.61</c:v>
                </c:pt>
                <c:pt idx="83">
                  <c:v>5.8879999999999999</c:v>
                </c:pt>
                <c:pt idx="84">
                  <c:v>5.6539999999999999</c:v>
                </c:pt>
                <c:pt idx="85">
                  <c:v>5.6639999999999997</c:v>
                </c:pt>
                <c:pt idx="86">
                  <c:v>6.5910000000000002</c:v>
                </c:pt>
                <c:pt idx="87">
                  <c:v>5.8529999999999998</c:v>
                </c:pt>
                <c:pt idx="88">
                  <c:v>5.6429999999999998</c:v>
                </c:pt>
                <c:pt idx="89">
                  <c:v>5.6020000000000003</c:v>
                </c:pt>
                <c:pt idx="90">
                  <c:v>5.64</c:v>
                </c:pt>
                <c:pt idx="91">
                  <c:v>5.556</c:v>
                </c:pt>
                <c:pt idx="92">
                  <c:v>5.6429999999999998</c:v>
                </c:pt>
                <c:pt idx="93">
                  <c:v>5.6449999999999996</c:v>
                </c:pt>
                <c:pt idx="94">
                  <c:v>5.6539999999999999</c:v>
                </c:pt>
                <c:pt idx="95">
                  <c:v>5.6130000000000004</c:v>
                </c:pt>
                <c:pt idx="96">
                  <c:v>5.5839999999999996</c:v>
                </c:pt>
                <c:pt idx="97">
                  <c:v>5.625</c:v>
                </c:pt>
                <c:pt idx="98">
                  <c:v>5.63</c:v>
                </c:pt>
                <c:pt idx="99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1F-4397-A8EF-C9B8F521E595}"/>
            </c:ext>
          </c:extLst>
        </c:ser>
        <c:ser>
          <c:idx val="7"/>
          <c:order val="7"/>
          <c:tx>
            <c:strRef>
              <c:f>'30K_OPC_2 Nodes'!$L$1</c:f>
              <c:strCache>
                <c:ptCount val="1"/>
                <c:pt idx="0">
                  <c:v>Serialize TT 3.1 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'30K_OPC_2 Nodes'!$L$2:$L$101</c:f>
              <c:numCache>
                <c:formatCode>0.0</c:formatCode>
                <c:ptCount val="100"/>
                <c:pt idx="0">
                  <c:v>3.4789999999999996</c:v>
                </c:pt>
                <c:pt idx="1">
                  <c:v>2.8639999999999999</c:v>
                </c:pt>
                <c:pt idx="2">
                  <c:v>3</c:v>
                </c:pt>
                <c:pt idx="3">
                  <c:v>2.694</c:v>
                </c:pt>
                <c:pt idx="4">
                  <c:v>2.8919999999999999</c:v>
                </c:pt>
                <c:pt idx="5">
                  <c:v>4.2929999999999993</c:v>
                </c:pt>
                <c:pt idx="6">
                  <c:v>2.7</c:v>
                </c:pt>
                <c:pt idx="7">
                  <c:v>2.8740000000000006</c:v>
                </c:pt>
                <c:pt idx="8">
                  <c:v>2.665</c:v>
                </c:pt>
                <c:pt idx="9">
                  <c:v>2.8459999999999996</c:v>
                </c:pt>
                <c:pt idx="10">
                  <c:v>2.6549999999999998</c:v>
                </c:pt>
                <c:pt idx="11">
                  <c:v>2.6599999999999997</c:v>
                </c:pt>
                <c:pt idx="12">
                  <c:v>2.5729999999999995</c:v>
                </c:pt>
                <c:pt idx="13">
                  <c:v>3.327</c:v>
                </c:pt>
                <c:pt idx="14">
                  <c:v>2.6819999999999999</c:v>
                </c:pt>
                <c:pt idx="15">
                  <c:v>2.6279999999999997</c:v>
                </c:pt>
                <c:pt idx="16">
                  <c:v>2.6590000000000003</c:v>
                </c:pt>
                <c:pt idx="17">
                  <c:v>2.7050000000000001</c:v>
                </c:pt>
                <c:pt idx="18">
                  <c:v>2.6929999999999996</c:v>
                </c:pt>
                <c:pt idx="19">
                  <c:v>2.6929999999999996</c:v>
                </c:pt>
                <c:pt idx="20">
                  <c:v>2.641</c:v>
                </c:pt>
                <c:pt idx="21">
                  <c:v>2.5979999999999999</c:v>
                </c:pt>
                <c:pt idx="22">
                  <c:v>2.7010000000000005</c:v>
                </c:pt>
                <c:pt idx="23">
                  <c:v>2.9670000000000001</c:v>
                </c:pt>
                <c:pt idx="24">
                  <c:v>3.032</c:v>
                </c:pt>
                <c:pt idx="25">
                  <c:v>2.9320000000000004</c:v>
                </c:pt>
                <c:pt idx="26">
                  <c:v>2.9670000000000001</c:v>
                </c:pt>
                <c:pt idx="27">
                  <c:v>2.57</c:v>
                </c:pt>
                <c:pt idx="28">
                  <c:v>2.9989999999999997</c:v>
                </c:pt>
                <c:pt idx="29">
                  <c:v>3.3689999999999998</c:v>
                </c:pt>
                <c:pt idx="30">
                  <c:v>2.9920000000000004</c:v>
                </c:pt>
                <c:pt idx="31">
                  <c:v>3.0670000000000002</c:v>
                </c:pt>
                <c:pt idx="32">
                  <c:v>3.3140000000000001</c:v>
                </c:pt>
                <c:pt idx="33">
                  <c:v>3.145</c:v>
                </c:pt>
                <c:pt idx="34">
                  <c:v>3.1119999999999997</c:v>
                </c:pt>
                <c:pt idx="35">
                  <c:v>3.2209999999999996</c:v>
                </c:pt>
                <c:pt idx="36">
                  <c:v>3.0300000000000002</c:v>
                </c:pt>
                <c:pt idx="37">
                  <c:v>3.2610000000000001</c:v>
                </c:pt>
                <c:pt idx="38">
                  <c:v>3.0239999999999996</c:v>
                </c:pt>
                <c:pt idx="39">
                  <c:v>3.2840000000000003</c:v>
                </c:pt>
                <c:pt idx="40">
                  <c:v>3.0629999999999997</c:v>
                </c:pt>
                <c:pt idx="41">
                  <c:v>3.1620000000000004</c:v>
                </c:pt>
                <c:pt idx="42">
                  <c:v>3.58</c:v>
                </c:pt>
                <c:pt idx="43">
                  <c:v>2.9990000000000001</c:v>
                </c:pt>
                <c:pt idx="44">
                  <c:v>3.153</c:v>
                </c:pt>
                <c:pt idx="45">
                  <c:v>3.0900000000000003</c:v>
                </c:pt>
                <c:pt idx="46">
                  <c:v>3.1440000000000001</c:v>
                </c:pt>
                <c:pt idx="47">
                  <c:v>3.0050000000000003</c:v>
                </c:pt>
                <c:pt idx="48">
                  <c:v>3.0650000000000004</c:v>
                </c:pt>
                <c:pt idx="49">
                  <c:v>3.2590000000000003</c:v>
                </c:pt>
                <c:pt idx="50">
                  <c:v>3.1359999999999997</c:v>
                </c:pt>
                <c:pt idx="51">
                  <c:v>3.0399999999999996</c:v>
                </c:pt>
                <c:pt idx="52">
                  <c:v>3.1499999999999995</c:v>
                </c:pt>
                <c:pt idx="53">
                  <c:v>3.1469999999999998</c:v>
                </c:pt>
                <c:pt idx="54">
                  <c:v>2.9830000000000005</c:v>
                </c:pt>
                <c:pt idx="55">
                  <c:v>3.024</c:v>
                </c:pt>
                <c:pt idx="56">
                  <c:v>3.1149999999999998</c:v>
                </c:pt>
                <c:pt idx="57">
                  <c:v>3.1409999999999996</c:v>
                </c:pt>
                <c:pt idx="58">
                  <c:v>3.1809999999999996</c:v>
                </c:pt>
                <c:pt idx="59">
                  <c:v>3.1919999999999997</c:v>
                </c:pt>
                <c:pt idx="60">
                  <c:v>3.0039999999999996</c:v>
                </c:pt>
                <c:pt idx="61">
                  <c:v>3.1150000000000002</c:v>
                </c:pt>
                <c:pt idx="62">
                  <c:v>3.1580000000000004</c:v>
                </c:pt>
                <c:pt idx="63">
                  <c:v>2.9970000000000003</c:v>
                </c:pt>
                <c:pt idx="64">
                  <c:v>3.1949999999999998</c:v>
                </c:pt>
                <c:pt idx="65">
                  <c:v>3.2810000000000001</c:v>
                </c:pt>
                <c:pt idx="66">
                  <c:v>3.17</c:v>
                </c:pt>
                <c:pt idx="67">
                  <c:v>3.1840000000000002</c:v>
                </c:pt>
                <c:pt idx="68">
                  <c:v>4.0469999999999997</c:v>
                </c:pt>
                <c:pt idx="69">
                  <c:v>3.02</c:v>
                </c:pt>
                <c:pt idx="70">
                  <c:v>3.2059999999999995</c:v>
                </c:pt>
                <c:pt idx="71">
                  <c:v>3.1869999999999998</c:v>
                </c:pt>
                <c:pt idx="72">
                  <c:v>3.1270000000000002</c:v>
                </c:pt>
                <c:pt idx="73">
                  <c:v>3.1829999999999998</c:v>
                </c:pt>
                <c:pt idx="74">
                  <c:v>3.5269999999999997</c:v>
                </c:pt>
                <c:pt idx="75">
                  <c:v>3.093</c:v>
                </c:pt>
                <c:pt idx="76">
                  <c:v>3.2229999999999999</c:v>
                </c:pt>
                <c:pt idx="77">
                  <c:v>3.085</c:v>
                </c:pt>
                <c:pt idx="78">
                  <c:v>3.0629999999999997</c:v>
                </c:pt>
                <c:pt idx="79">
                  <c:v>3.1879999999999997</c:v>
                </c:pt>
                <c:pt idx="80">
                  <c:v>3.1259999999999999</c:v>
                </c:pt>
                <c:pt idx="81">
                  <c:v>3.1370000000000005</c:v>
                </c:pt>
                <c:pt idx="82">
                  <c:v>3.1580000000000004</c:v>
                </c:pt>
                <c:pt idx="83">
                  <c:v>3.2719999999999998</c:v>
                </c:pt>
                <c:pt idx="84">
                  <c:v>3.2080000000000006</c:v>
                </c:pt>
                <c:pt idx="85">
                  <c:v>3.161</c:v>
                </c:pt>
                <c:pt idx="86">
                  <c:v>2.9950000000000001</c:v>
                </c:pt>
                <c:pt idx="87">
                  <c:v>3.1970000000000001</c:v>
                </c:pt>
                <c:pt idx="88">
                  <c:v>3.1079999999999997</c:v>
                </c:pt>
                <c:pt idx="89">
                  <c:v>3.177</c:v>
                </c:pt>
                <c:pt idx="90">
                  <c:v>3.1709999999999998</c:v>
                </c:pt>
                <c:pt idx="91">
                  <c:v>3.5019999999999998</c:v>
                </c:pt>
                <c:pt idx="92">
                  <c:v>3.1530000000000005</c:v>
                </c:pt>
                <c:pt idx="93">
                  <c:v>3.214</c:v>
                </c:pt>
                <c:pt idx="94">
                  <c:v>3.1190000000000002</c:v>
                </c:pt>
                <c:pt idx="95">
                  <c:v>3.1579999999999995</c:v>
                </c:pt>
                <c:pt idx="96">
                  <c:v>3.0990000000000002</c:v>
                </c:pt>
                <c:pt idx="97">
                  <c:v>3.1280000000000001</c:v>
                </c:pt>
                <c:pt idx="98">
                  <c:v>3.0330000000000004</c:v>
                </c:pt>
                <c:pt idx="99">
                  <c:v>3.0860000000000003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1F-4397-A8EF-C9B8F521E595}"/>
            </c:ext>
          </c:extLst>
        </c:ser>
        <c:ser>
          <c:idx val="8"/>
          <c:order val="8"/>
          <c:tx>
            <c:strRef>
              <c:f>'30K_OPC_2 Nodes'!$M$1</c:f>
              <c:strCache>
                <c:ptCount val="1"/>
                <c:pt idx="0">
                  <c:v>Deserialize TT 6.2 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'30K_OPC_2 Nodes'!$M$2:$M$101</c:f>
              <c:numCache>
                <c:formatCode>0.0</c:formatCode>
                <c:ptCount val="100"/>
                <c:pt idx="0">
                  <c:v>7.1589999999999998</c:v>
                </c:pt>
                <c:pt idx="1">
                  <c:v>6.1429999999999998</c:v>
                </c:pt>
                <c:pt idx="2">
                  <c:v>6.0739999999999998</c:v>
                </c:pt>
                <c:pt idx="3">
                  <c:v>6.221000000000001</c:v>
                </c:pt>
                <c:pt idx="4">
                  <c:v>6.05</c:v>
                </c:pt>
                <c:pt idx="5">
                  <c:v>6.1820000000000013</c:v>
                </c:pt>
                <c:pt idx="6">
                  <c:v>6.12</c:v>
                </c:pt>
                <c:pt idx="7">
                  <c:v>6.1749999999999998</c:v>
                </c:pt>
                <c:pt idx="8">
                  <c:v>6.137999999999999</c:v>
                </c:pt>
                <c:pt idx="9">
                  <c:v>6.1709999999999994</c:v>
                </c:pt>
                <c:pt idx="10">
                  <c:v>6.1449999999999996</c:v>
                </c:pt>
                <c:pt idx="11">
                  <c:v>6.1349999999999998</c:v>
                </c:pt>
                <c:pt idx="12">
                  <c:v>6.1310000000000002</c:v>
                </c:pt>
                <c:pt idx="13">
                  <c:v>6.1510000000000007</c:v>
                </c:pt>
                <c:pt idx="14">
                  <c:v>6.2029999999999994</c:v>
                </c:pt>
                <c:pt idx="15">
                  <c:v>6.5040000000000004</c:v>
                </c:pt>
                <c:pt idx="16">
                  <c:v>6.1440000000000001</c:v>
                </c:pt>
                <c:pt idx="17">
                  <c:v>6.153999999999999</c:v>
                </c:pt>
                <c:pt idx="18">
                  <c:v>6.1269999999999998</c:v>
                </c:pt>
                <c:pt idx="19">
                  <c:v>6.1099999999999994</c:v>
                </c:pt>
                <c:pt idx="20">
                  <c:v>6.15</c:v>
                </c:pt>
                <c:pt idx="21">
                  <c:v>6.1740000000000004</c:v>
                </c:pt>
                <c:pt idx="22">
                  <c:v>6.194</c:v>
                </c:pt>
                <c:pt idx="23">
                  <c:v>6.1589999999999989</c:v>
                </c:pt>
                <c:pt idx="24">
                  <c:v>6.1550000000000011</c:v>
                </c:pt>
                <c:pt idx="25">
                  <c:v>6.1189999999999998</c:v>
                </c:pt>
                <c:pt idx="26">
                  <c:v>6.3849999999999998</c:v>
                </c:pt>
                <c:pt idx="27">
                  <c:v>6.2209999999999992</c:v>
                </c:pt>
                <c:pt idx="28">
                  <c:v>6.3290000000000006</c:v>
                </c:pt>
                <c:pt idx="29">
                  <c:v>6.1309999999999993</c:v>
                </c:pt>
                <c:pt idx="30">
                  <c:v>6.2220000000000004</c:v>
                </c:pt>
                <c:pt idx="31">
                  <c:v>6.1290000000000004</c:v>
                </c:pt>
                <c:pt idx="32">
                  <c:v>6.2090000000000005</c:v>
                </c:pt>
                <c:pt idx="33">
                  <c:v>6.1270000000000007</c:v>
                </c:pt>
                <c:pt idx="34">
                  <c:v>6.1209999999999996</c:v>
                </c:pt>
                <c:pt idx="35">
                  <c:v>6.1199999999999992</c:v>
                </c:pt>
                <c:pt idx="36">
                  <c:v>6.1350000000000007</c:v>
                </c:pt>
                <c:pt idx="37">
                  <c:v>6.343</c:v>
                </c:pt>
                <c:pt idx="38">
                  <c:v>6.1740000000000004</c:v>
                </c:pt>
                <c:pt idx="39">
                  <c:v>6.1710000000000003</c:v>
                </c:pt>
                <c:pt idx="40">
                  <c:v>6.1480000000000006</c:v>
                </c:pt>
                <c:pt idx="41">
                  <c:v>6.1210000000000004</c:v>
                </c:pt>
                <c:pt idx="42">
                  <c:v>7.4530000000000003</c:v>
                </c:pt>
                <c:pt idx="43">
                  <c:v>6.1490000000000009</c:v>
                </c:pt>
                <c:pt idx="44">
                  <c:v>6.1359999999999992</c:v>
                </c:pt>
                <c:pt idx="45">
                  <c:v>6.1350000000000007</c:v>
                </c:pt>
                <c:pt idx="46">
                  <c:v>6.0919999999999996</c:v>
                </c:pt>
                <c:pt idx="47">
                  <c:v>6.1079999999999997</c:v>
                </c:pt>
                <c:pt idx="48">
                  <c:v>6.1510000000000007</c:v>
                </c:pt>
                <c:pt idx="49">
                  <c:v>6.109</c:v>
                </c:pt>
                <c:pt idx="50">
                  <c:v>6.0930000000000009</c:v>
                </c:pt>
                <c:pt idx="51">
                  <c:v>6.1179999999999994</c:v>
                </c:pt>
                <c:pt idx="52">
                  <c:v>6.4949999999999992</c:v>
                </c:pt>
                <c:pt idx="53">
                  <c:v>6.1249999999999991</c:v>
                </c:pt>
                <c:pt idx="54">
                  <c:v>6.1120000000000001</c:v>
                </c:pt>
                <c:pt idx="55">
                  <c:v>6.2430000000000003</c:v>
                </c:pt>
                <c:pt idx="56">
                  <c:v>6.0760000000000005</c:v>
                </c:pt>
                <c:pt idx="57">
                  <c:v>6.1430000000000007</c:v>
                </c:pt>
                <c:pt idx="58">
                  <c:v>6.109</c:v>
                </c:pt>
                <c:pt idx="59">
                  <c:v>6.1109999999999998</c:v>
                </c:pt>
                <c:pt idx="60">
                  <c:v>6.0780000000000003</c:v>
                </c:pt>
                <c:pt idx="61">
                  <c:v>6.1230000000000002</c:v>
                </c:pt>
                <c:pt idx="62">
                  <c:v>6.1379999999999999</c:v>
                </c:pt>
                <c:pt idx="63">
                  <c:v>6.0589999999999993</c:v>
                </c:pt>
                <c:pt idx="64">
                  <c:v>6.1099999999999994</c:v>
                </c:pt>
                <c:pt idx="65">
                  <c:v>6.2220000000000013</c:v>
                </c:pt>
                <c:pt idx="66">
                  <c:v>6.1179999999999994</c:v>
                </c:pt>
                <c:pt idx="67">
                  <c:v>6.1290000000000004</c:v>
                </c:pt>
                <c:pt idx="68">
                  <c:v>6.1750000000000007</c:v>
                </c:pt>
                <c:pt idx="69">
                  <c:v>6.0880000000000001</c:v>
                </c:pt>
                <c:pt idx="70">
                  <c:v>6.2030000000000003</c:v>
                </c:pt>
                <c:pt idx="71">
                  <c:v>6.1319999999999997</c:v>
                </c:pt>
                <c:pt idx="72">
                  <c:v>6.15</c:v>
                </c:pt>
                <c:pt idx="73">
                  <c:v>6.1660000000000004</c:v>
                </c:pt>
                <c:pt idx="74">
                  <c:v>6.1779999999999999</c:v>
                </c:pt>
                <c:pt idx="75">
                  <c:v>6.1629999999999994</c:v>
                </c:pt>
                <c:pt idx="76">
                  <c:v>6.1189999999999998</c:v>
                </c:pt>
                <c:pt idx="77">
                  <c:v>6.1470000000000002</c:v>
                </c:pt>
                <c:pt idx="78">
                  <c:v>6.1230000000000002</c:v>
                </c:pt>
                <c:pt idx="79">
                  <c:v>6.1879999999999997</c:v>
                </c:pt>
                <c:pt idx="80">
                  <c:v>6.2140000000000004</c:v>
                </c:pt>
                <c:pt idx="81">
                  <c:v>6.1710000000000003</c:v>
                </c:pt>
                <c:pt idx="82">
                  <c:v>6.3449999999999998</c:v>
                </c:pt>
                <c:pt idx="83">
                  <c:v>6.1839999999999993</c:v>
                </c:pt>
                <c:pt idx="84">
                  <c:v>6.3729999999999993</c:v>
                </c:pt>
                <c:pt idx="85">
                  <c:v>6.17</c:v>
                </c:pt>
                <c:pt idx="86">
                  <c:v>6.2139999999999995</c:v>
                </c:pt>
                <c:pt idx="87">
                  <c:v>6.173</c:v>
                </c:pt>
                <c:pt idx="88">
                  <c:v>6.1520000000000001</c:v>
                </c:pt>
                <c:pt idx="89">
                  <c:v>6.17</c:v>
                </c:pt>
                <c:pt idx="90">
                  <c:v>6.1849999999999996</c:v>
                </c:pt>
                <c:pt idx="91">
                  <c:v>6.0870000000000006</c:v>
                </c:pt>
                <c:pt idx="92">
                  <c:v>6.1309999999999993</c:v>
                </c:pt>
                <c:pt idx="93">
                  <c:v>6.702</c:v>
                </c:pt>
                <c:pt idx="94">
                  <c:v>6.17</c:v>
                </c:pt>
                <c:pt idx="95">
                  <c:v>6.13</c:v>
                </c:pt>
                <c:pt idx="96">
                  <c:v>6.0140000000000011</c:v>
                </c:pt>
                <c:pt idx="97">
                  <c:v>6.15</c:v>
                </c:pt>
                <c:pt idx="98">
                  <c:v>6.1849999999999996</c:v>
                </c:pt>
                <c:pt idx="99">
                  <c:v>6.0420000000000007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1F-4397-A8EF-C9B8F521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90152"/>
        <c:axId val="510192120"/>
      </c:lineChart>
      <c:catAx>
        <c:axId val="51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2120"/>
        <c:crosses val="autoZero"/>
        <c:auto val="1"/>
        <c:lblAlgn val="ctr"/>
        <c:lblOffset val="100"/>
        <c:noMultiLvlLbl val="0"/>
      </c:catAx>
      <c:valAx>
        <c:axId val="510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 PLC State Transfer -OPC [2 POD - 2 Containers in 2 Nodes]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20K Buffer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'20K_OPC_2 Nodes'!$E$1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'20K_OPC_2 Nodes'!$E$2:$E$101</c:f>
              <c:numCache>
                <c:formatCode>0.0</c:formatCode>
                <c:ptCount val="100"/>
                <c:pt idx="0">
                  <c:v>14.188000000000001</c:v>
                </c:pt>
                <c:pt idx="1">
                  <c:v>11.618</c:v>
                </c:pt>
                <c:pt idx="2">
                  <c:v>10.867000000000001</c:v>
                </c:pt>
                <c:pt idx="3">
                  <c:v>10.925000000000001</c:v>
                </c:pt>
                <c:pt idx="4">
                  <c:v>10.459</c:v>
                </c:pt>
                <c:pt idx="5">
                  <c:v>12.657999999999999</c:v>
                </c:pt>
                <c:pt idx="6">
                  <c:v>10.818</c:v>
                </c:pt>
                <c:pt idx="7">
                  <c:v>10.898999999999999</c:v>
                </c:pt>
                <c:pt idx="8">
                  <c:v>10.473000000000001</c:v>
                </c:pt>
                <c:pt idx="9">
                  <c:v>10.856</c:v>
                </c:pt>
                <c:pt idx="10">
                  <c:v>10.91</c:v>
                </c:pt>
                <c:pt idx="11">
                  <c:v>10.763</c:v>
                </c:pt>
                <c:pt idx="12">
                  <c:v>10.958</c:v>
                </c:pt>
                <c:pt idx="13">
                  <c:v>10.968</c:v>
                </c:pt>
                <c:pt idx="14">
                  <c:v>11.388999999999999</c:v>
                </c:pt>
                <c:pt idx="15">
                  <c:v>10.62</c:v>
                </c:pt>
                <c:pt idx="16">
                  <c:v>10.545999999999999</c:v>
                </c:pt>
                <c:pt idx="17">
                  <c:v>10.879</c:v>
                </c:pt>
                <c:pt idx="18">
                  <c:v>10.754</c:v>
                </c:pt>
                <c:pt idx="19">
                  <c:v>10.523999999999999</c:v>
                </c:pt>
                <c:pt idx="20">
                  <c:v>10.436999999999999</c:v>
                </c:pt>
                <c:pt idx="21">
                  <c:v>11.129</c:v>
                </c:pt>
                <c:pt idx="22">
                  <c:v>10.897</c:v>
                </c:pt>
                <c:pt idx="23">
                  <c:v>11.231</c:v>
                </c:pt>
                <c:pt idx="24">
                  <c:v>11.237</c:v>
                </c:pt>
                <c:pt idx="25">
                  <c:v>10.874000000000001</c:v>
                </c:pt>
                <c:pt idx="26">
                  <c:v>10.603</c:v>
                </c:pt>
                <c:pt idx="27">
                  <c:v>11.116</c:v>
                </c:pt>
                <c:pt idx="28">
                  <c:v>10.420999999999999</c:v>
                </c:pt>
                <c:pt idx="29">
                  <c:v>11.023</c:v>
                </c:pt>
                <c:pt idx="30">
                  <c:v>10.86</c:v>
                </c:pt>
                <c:pt idx="31">
                  <c:v>10.454000000000001</c:v>
                </c:pt>
                <c:pt idx="32">
                  <c:v>10.954000000000001</c:v>
                </c:pt>
                <c:pt idx="33">
                  <c:v>10.919</c:v>
                </c:pt>
                <c:pt idx="34">
                  <c:v>10.96</c:v>
                </c:pt>
                <c:pt idx="35">
                  <c:v>10.813000000000001</c:v>
                </c:pt>
                <c:pt idx="36">
                  <c:v>11.007999999999999</c:v>
                </c:pt>
                <c:pt idx="37">
                  <c:v>10.976000000000001</c:v>
                </c:pt>
                <c:pt idx="38">
                  <c:v>10.659000000000001</c:v>
                </c:pt>
                <c:pt idx="39">
                  <c:v>10.53</c:v>
                </c:pt>
                <c:pt idx="40">
                  <c:v>10.872</c:v>
                </c:pt>
                <c:pt idx="41">
                  <c:v>10.494999999999999</c:v>
                </c:pt>
                <c:pt idx="42">
                  <c:v>10.585000000000001</c:v>
                </c:pt>
                <c:pt idx="43">
                  <c:v>10.696</c:v>
                </c:pt>
                <c:pt idx="44">
                  <c:v>10.577999999999999</c:v>
                </c:pt>
                <c:pt idx="45">
                  <c:v>10.601000000000001</c:v>
                </c:pt>
                <c:pt idx="46">
                  <c:v>10.936999999999999</c:v>
                </c:pt>
                <c:pt idx="47">
                  <c:v>10.473000000000001</c:v>
                </c:pt>
                <c:pt idx="48">
                  <c:v>10.512</c:v>
                </c:pt>
                <c:pt idx="49">
                  <c:v>10.385999999999999</c:v>
                </c:pt>
                <c:pt idx="50">
                  <c:v>10.911</c:v>
                </c:pt>
                <c:pt idx="51">
                  <c:v>10.957000000000001</c:v>
                </c:pt>
                <c:pt idx="52">
                  <c:v>10.706</c:v>
                </c:pt>
                <c:pt idx="53">
                  <c:v>10.956</c:v>
                </c:pt>
                <c:pt idx="54">
                  <c:v>10.987</c:v>
                </c:pt>
                <c:pt idx="55">
                  <c:v>10.502000000000001</c:v>
                </c:pt>
                <c:pt idx="56">
                  <c:v>10.481999999999999</c:v>
                </c:pt>
                <c:pt idx="57">
                  <c:v>10.486000000000001</c:v>
                </c:pt>
                <c:pt idx="58">
                  <c:v>11.01</c:v>
                </c:pt>
                <c:pt idx="59">
                  <c:v>10.914999999999999</c:v>
                </c:pt>
                <c:pt idx="60">
                  <c:v>10.743</c:v>
                </c:pt>
                <c:pt idx="61">
                  <c:v>11.632999999999999</c:v>
                </c:pt>
                <c:pt idx="62">
                  <c:v>11.013</c:v>
                </c:pt>
                <c:pt idx="63">
                  <c:v>10.862</c:v>
                </c:pt>
                <c:pt idx="64">
                  <c:v>10.909000000000001</c:v>
                </c:pt>
                <c:pt idx="65">
                  <c:v>10.971</c:v>
                </c:pt>
                <c:pt idx="66">
                  <c:v>10.411</c:v>
                </c:pt>
                <c:pt idx="67">
                  <c:v>10.741</c:v>
                </c:pt>
                <c:pt idx="68">
                  <c:v>10.896000000000001</c:v>
                </c:pt>
                <c:pt idx="69">
                  <c:v>10.788</c:v>
                </c:pt>
                <c:pt idx="70">
                  <c:v>11.788</c:v>
                </c:pt>
                <c:pt idx="71">
                  <c:v>10.715</c:v>
                </c:pt>
                <c:pt idx="72">
                  <c:v>10.526</c:v>
                </c:pt>
                <c:pt idx="73">
                  <c:v>10.927</c:v>
                </c:pt>
                <c:pt idx="74">
                  <c:v>12.089</c:v>
                </c:pt>
                <c:pt idx="75">
                  <c:v>10.879</c:v>
                </c:pt>
                <c:pt idx="76">
                  <c:v>10.923</c:v>
                </c:pt>
                <c:pt idx="77">
                  <c:v>11.048</c:v>
                </c:pt>
                <c:pt idx="78">
                  <c:v>10.754</c:v>
                </c:pt>
                <c:pt idx="79">
                  <c:v>10.894</c:v>
                </c:pt>
                <c:pt idx="80">
                  <c:v>10.632999999999999</c:v>
                </c:pt>
                <c:pt idx="81">
                  <c:v>11.102</c:v>
                </c:pt>
                <c:pt idx="82">
                  <c:v>10.577</c:v>
                </c:pt>
                <c:pt idx="83">
                  <c:v>10.938000000000001</c:v>
                </c:pt>
                <c:pt idx="84">
                  <c:v>10.757</c:v>
                </c:pt>
                <c:pt idx="85">
                  <c:v>10.601000000000001</c:v>
                </c:pt>
                <c:pt idx="86">
                  <c:v>10.849</c:v>
                </c:pt>
                <c:pt idx="87">
                  <c:v>11.068</c:v>
                </c:pt>
                <c:pt idx="88">
                  <c:v>10.946999999999999</c:v>
                </c:pt>
                <c:pt idx="89">
                  <c:v>10.515000000000001</c:v>
                </c:pt>
                <c:pt idx="90">
                  <c:v>10.481</c:v>
                </c:pt>
                <c:pt idx="91">
                  <c:v>10.368</c:v>
                </c:pt>
                <c:pt idx="92">
                  <c:v>10.292999999999999</c:v>
                </c:pt>
                <c:pt idx="93">
                  <c:v>10.741</c:v>
                </c:pt>
                <c:pt idx="94">
                  <c:v>10.523999999999999</c:v>
                </c:pt>
                <c:pt idx="95">
                  <c:v>10.824999999999999</c:v>
                </c:pt>
                <c:pt idx="96">
                  <c:v>10.506</c:v>
                </c:pt>
                <c:pt idx="97">
                  <c:v>10.859</c:v>
                </c:pt>
                <c:pt idx="98">
                  <c:v>10.641999999999999</c:v>
                </c:pt>
                <c:pt idx="99">
                  <c:v>10.856999999999999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7-4D17-A250-28E84BAA4267}"/>
            </c:ext>
          </c:extLst>
        </c:ser>
        <c:ser>
          <c:idx val="1"/>
          <c:order val="1"/>
          <c:tx>
            <c:strRef>
              <c:f>'20K_OPC_2 Nodes'!$F$1</c:f>
              <c:strCache>
                <c:ptCount val="1"/>
                <c:pt idx="0">
                  <c:v>Mean Time 10.9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'20K_OPC_2 Nodes'!$F$2:$F$101</c:f>
              <c:numCache>
                <c:formatCode>0.0</c:formatCode>
                <c:ptCount val="100"/>
                <c:pt idx="0">
                  <c:v>10.868129999999997</c:v>
                </c:pt>
                <c:pt idx="1">
                  <c:v>10.868129999999997</c:v>
                </c:pt>
                <c:pt idx="2">
                  <c:v>10.868129999999997</c:v>
                </c:pt>
                <c:pt idx="3">
                  <c:v>10.868129999999997</c:v>
                </c:pt>
                <c:pt idx="4">
                  <c:v>10.868129999999997</c:v>
                </c:pt>
                <c:pt idx="5">
                  <c:v>10.868129999999997</c:v>
                </c:pt>
                <c:pt idx="6">
                  <c:v>10.868129999999997</c:v>
                </c:pt>
                <c:pt idx="7">
                  <c:v>10.868129999999997</c:v>
                </c:pt>
                <c:pt idx="8">
                  <c:v>10.868129999999997</c:v>
                </c:pt>
                <c:pt idx="9">
                  <c:v>10.868129999999997</c:v>
                </c:pt>
                <c:pt idx="10">
                  <c:v>10.868129999999997</c:v>
                </c:pt>
                <c:pt idx="11">
                  <c:v>10.868129999999997</c:v>
                </c:pt>
                <c:pt idx="12">
                  <c:v>10.868129999999997</c:v>
                </c:pt>
                <c:pt idx="13">
                  <c:v>10.868129999999997</c:v>
                </c:pt>
                <c:pt idx="14">
                  <c:v>10.868129999999997</c:v>
                </c:pt>
                <c:pt idx="15">
                  <c:v>10.868129999999997</c:v>
                </c:pt>
                <c:pt idx="16">
                  <c:v>10.868129999999997</c:v>
                </c:pt>
                <c:pt idx="17">
                  <c:v>10.868129999999997</c:v>
                </c:pt>
                <c:pt idx="18">
                  <c:v>10.868129999999997</c:v>
                </c:pt>
                <c:pt idx="19">
                  <c:v>10.868129999999997</c:v>
                </c:pt>
                <c:pt idx="20">
                  <c:v>10.868129999999997</c:v>
                </c:pt>
                <c:pt idx="21">
                  <c:v>10.868129999999997</c:v>
                </c:pt>
                <c:pt idx="22">
                  <c:v>10.868129999999997</c:v>
                </c:pt>
                <c:pt idx="23">
                  <c:v>10.868129999999997</c:v>
                </c:pt>
                <c:pt idx="24">
                  <c:v>10.868129999999997</c:v>
                </c:pt>
                <c:pt idx="25">
                  <c:v>10.868129999999997</c:v>
                </c:pt>
                <c:pt idx="26">
                  <c:v>10.868129999999997</c:v>
                </c:pt>
                <c:pt idx="27">
                  <c:v>10.868129999999997</c:v>
                </c:pt>
                <c:pt idx="28">
                  <c:v>10.868129999999997</c:v>
                </c:pt>
                <c:pt idx="29">
                  <c:v>10.868129999999997</c:v>
                </c:pt>
                <c:pt idx="30">
                  <c:v>10.868129999999997</c:v>
                </c:pt>
                <c:pt idx="31">
                  <c:v>10.868129999999997</c:v>
                </c:pt>
                <c:pt idx="32">
                  <c:v>10.868129999999997</c:v>
                </c:pt>
                <c:pt idx="33">
                  <c:v>10.868129999999997</c:v>
                </c:pt>
                <c:pt idx="34">
                  <c:v>10.868129999999997</c:v>
                </c:pt>
                <c:pt idx="35">
                  <c:v>10.868129999999997</c:v>
                </c:pt>
                <c:pt idx="36">
                  <c:v>10.868129999999997</c:v>
                </c:pt>
                <c:pt idx="37">
                  <c:v>10.868129999999997</c:v>
                </c:pt>
                <c:pt idx="38">
                  <c:v>10.868129999999997</c:v>
                </c:pt>
                <c:pt idx="39">
                  <c:v>10.868129999999997</c:v>
                </c:pt>
                <c:pt idx="40">
                  <c:v>10.868129999999997</c:v>
                </c:pt>
                <c:pt idx="41">
                  <c:v>10.868129999999997</c:v>
                </c:pt>
                <c:pt idx="42">
                  <c:v>10.868129999999997</c:v>
                </c:pt>
                <c:pt idx="43">
                  <c:v>10.868129999999997</c:v>
                </c:pt>
                <c:pt idx="44">
                  <c:v>10.868129999999997</c:v>
                </c:pt>
                <c:pt idx="45">
                  <c:v>10.868129999999997</c:v>
                </c:pt>
                <c:pt idx="46">
                  <c:v>10.868129999999997</c:v>
                </c:pt>
                <c:pt idx="47">
                  <c:v>10.868129999999997</c:v>
                </c:pt>
                <c:pt idx="48">
                  <c:v>10.868129999999997</c:v>
                </c:pt>
                <c:pt idx="49">
                  <c:v>10.868129999999997</c:v>
                </c:pt>
                <c:pt idx="50">
                  <c:v>10.868129999999997</c:v>
                </c:pt>
                <c:pt idx="51">
                  <c:v>10.868129999999997</c:v>
                </c:pt>
                <c:pt idx="52">
                  <c:v>10.868129999999997</c:v>
                </c:pt>
                <c:pt idx="53">
                  <c:v>10.868129999999997</c:v>
                </c:pt>
                <c:pt idx="54">
                  <c:v>10.868129999999997</c:v>
                </c:pt>
                <c:pt idx="55">
                  <c:v>10.868129999999997</c:v>
                </c:pt>
                <c:pt idx="56">
                  <c:v>10.868129999999997</c:v>
                </c:pt>
                <c:pt idx="57">
                  <c:v>10.868129999999997</c:v>
                </c:pt>
                <c:pt idx="58">
                  <c:v>10.868129999999997</c:v>
                </c:pt>
                <c:pt idx="59">
                  <c:v>10.868129999999997</c:v>
                </c:pt>
                <c:pt idx="60">
                  <c:v>10.868129999999997</c:v>
                </c:pt>
                <c:pt idx="61">
                  <c:v>10.868129999999997</c:v>
                </c:pt>
                <c:pt idx="62">
                  <c:v>10.868129999999997</c:v>
                </c:pt>
                <c:pt idx="63">
                  <c:v>10.868129999999997</c:v>
                </c:pt>
                <c:pt idx="64">
                  <c:v>10.868129999999997</c:v>
                </c:pt>
                <c:pt idx="65">
                  <c:v>10.868129999999997</c:v>
                </c:pt>
                <c:pt idx="66">
                  <c:v>10.868129999999997</c:v>
                </c:pt>
                <c:pt idx="67">
                  <c:v>10.868129999999997</c:v>
                </c:pt>
                <c:pt idx="68">
                  <c:v>10.868129999999997</c:v>
                </c:pt>
                <c:pt idx="69">
                  <c:v>10.868129999999997</c:v>
                </c:pt>
                <c:pt idx="70">
                  <c:v>10.868129999999997</c:v>
                </c:pt>
                <c:pt idx="71">
                  <c:v>10.868129999999997</c:v>
                </c:pt>
                <c:pt idx="72">
                  <c:v>10.868129999999997</c:v>
                </c:pt>
                <c:pt idx="73">
                  <c:v>10.868129999999997</c:v>
                </c:pt>
                <c:pt idx="74">
                  <c:v>10.868129999999997</c:v>
                </c:pt>
                <c:pt idx="75">
                  <c:v>10.868129999999997</c:v>
                </c:pt>
                <c:pt idx="76">
                  <c:v>10.868129999999997</c:v>
                </c:pt>
                <c:pt idx="77">
                  <c:v>10.868129999999997</c:v>
                </c:pt>
                <c:pt idx="78">
                  <c:v>10.868129999999997</c:v>
                </c:pt>
                <c:pt idx="79">
                  <c:v>10.868129999999997</c:v>
                </c:pt>
                <c:pt idx="80">
                  <c:v>10.868129999999997</c:v>
                </c:pt>
                <c:pt idx="81">
                  <c:v>10.868129999999997</c:v>
                </c:pt>
                <c:pt idx="82">
                  <c:v>10.868129999999997</c:v>
                </c:pt>
                <c:pt idx="83">
                  <c:v>10.868129999999997</c:v>
                </c:pt>
                <c:pt idx="84">
                  <c:v>10.868129999999997</c:v>
                </c:pt>
                <c:pt idx="85">
                  <c:v>10.868129999999997</c:v>
                </c:pt>
                <c:pt idx="86">
                  <c:v>10.868129999999997</c:v>
                </c:pt>
                <c:pt idx="87">
                  <c:v>10.868129999999997</c:v>
                </c:pt>
                <c:pt idx="88">
                  <c:v>10.868129999999997</c:v>
                </c:pt>
                <c:pt idx="89">
                  <c:v>10.868129999999997</c:v>
                </c:pt>
                <c:pt idx="90">
                  <c:v>10.868129999999997</c:v>
                </c:pt>
                <c:pt idx="91">
                  <c:v>10.868129999999997</c:v>
                </c:pt>
                <c:pt idx="92">
                  <c:v>10.868129999999997</c:v>
                </c:pt>
                <c:pt idx="93">
                  <c:v>10.868129999999997</c:v>
                </c:pt>
                <c:pt idx="94">
                  <c:v>10.868129999999997</c:v>
                </c:pt>
                <c:pt idx="95">
                  <c:v>10.868129999999997</c:v>
                </c:pt>
                <c:pt idx="96">
                  <c:v>10.868129999999997</c:v>
                </c:pt>
                <c:pt idx="97">
                  <c:v>10.868129999999997</c:v>
                </c:pt>
                <c:pt idx="98">
                  <c:v>10.868129999999997</c:v>
                </c:pt>
                <c:pt idx="99">
                  <c:v>10.868129999999997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7-4D17-A250-28E84BAA4267}"/>
            </c:ext>
          </c:extLst>
        </c:ser>
        <c:ser>
          <c:idx val="2"/>
          <c:order val="2"/>
          <c:tx>
            <c:strRef>
              <c:f>'20K_OPC_2 Nodes'!$G$1</c:f>
              <c:strCache>
                <c:ptCount val="1"/>
                <c:pt idx="0">
                  <c:v>WCET 14.2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'20K_OPC_2 Nodes'!$G$2:$G$101</c:f>
              <c:numCache>
                <c:formatCode>0.0</c:formatCode>
                <c:ptCount val="100"/>
                <c:pt idx="0">
                  <c:v>14.188000000000001</c:v>
                </c:pt>
                <c:pt idx="1">
                  <c:v>14.188000000000001</c:v>
                </c:pt>
                <c:pt idx="2">
                  <c:v>14.188000000000001</c:v>
                </c:pt>
                <c:pt idx="3">
                  <c:v>14.188000000000001</c:v>
                </c:pt>
                <c:pt idx="4">
                  <c:v>14.188000000000001</c:v>
                </c:pt>
                <c:pt idx="5">
                  <c:v>14.188000000000001</c:v>
                </c:pt>
                <c:pt idx="6">
                  <c:v>14.188000000000001</c:v>
                </c:pt>
                <c:pt idx="7">
                  <c:v>14.188000000000001</c:v>
                </c:pt>
                <c:pt idx="8">
                  <c:v>14.188000000000001</c:v>
                </c:pt>
                <c:pt idx="9">
                  <c:v>14.188000000000001</c:v>
                </c:pt>
                <c:pt idx="10">
                  <c:v>14.188000000000001</c:v>
                </c:pt>
                <c:pt idx="11">
                  <c:v>14.188000000000001</c:v>
                </c:pt>
                <c:pt idx="12">
                  <c:v>14.188000000000001</c:v>
                </c:pt>
                <c:pt idx="13">
                  <c:v>14.188000000000001</c:v>
                </c:pt>
                <c:pt idx="14">
                  <c:v>14.188000000000001</c:v>
                </c:pt>
                <c:pt idx="15">
                  <c:v>14.188000000000001</c:v>
                </c:pt>
                <c:pt idx="16">
                  <c:v>14.188000000000001</c:v>
                </c:pt>
                <c:pt idx="17">
                  <c:v>14.188000000000001</c:v>
                </c:pt>
                <c:pt idx="18">
                  <c:v>14.188000000000001</c:v>
                </c:pt>
                <c:pt idx="19">
                  <c:v>14.188000000000001</c:v>
                </c:pt>
                <c:pt idx="20">
                  <c:v>14.188000000000001</c:v>
                </c:pt>
                <c:pt idx="21">
                  <c:v>14.188000000000001</c:v>
                </c:pt>
                <c:pt idx="22">
                  <c:v>14.188000000000001</c:v>
                </c:pt>
                <c:pt idx="23">
                  <c:v>14.188000000000001</c:v>
                </c:pt>
                <c:pt idx="24">
                  <c:v>14.188000000000001</c:v>
                </c:pt>
                <c:pt idx="25">
                  <c:v>14.188000000000001</c:v>
                </c:pt>
                <c:pt idx="26">
                  <c:v>14.188000000000001</c:v>
                </c:pt>
                <c:pt idx="27">
                  <c:v>14.188000000000001</c:v>
                </c:pt>
                <c:pt idx="28">
                  <c:v>14.188000000000001</c:v>
                </c:pt>
                <c:pt idx="29">
                  <c:v>14.188000000000001</c:v>
                </c:pt>
                <c:pt idx="30">
                  <c:v>14.188000000000001</c:v>
                </c:pt>
                <c:pt idx="31">
                  <c:v>14.188000000000001</c:v>
                </c:pt>
                <c:pt idx="32">
                  <c:v>14.188000000000001</c:v>
                </c:pt>
                <c:pt idx="33">
                  <c:v>14.188000000000001</c:v>
                </c:pt>
                <c:pt idx="34">
                  <c:v>14.188000000000001</c:v>
                </c:pt>
                <c:pt idx="35">
                  <c:v>14.188000000000001</c:v>
                </c:pt>
                <c:pt idx="36">
                  <c:v>14.188000000000001</c:v>
                </c:pt>
                <c:pt idx="37">
                  <c:v>14.188000000000001</c:v>
                </c:pt>
                <c:pt idx="38">
                  <c:v>14.188000000000001</c:v>
                </c:pt>
                <c:pt idx="39">
                  <c:v>14.188000000000001</c:v>
                </c:pt>
                <c:pt idx="40">
                  <c:v>14.188000000000001</c:v>
                </c:pt>
                <c:pt idx="41">
                  <c:v>14.188000000000001</c:v>
                </c:pt>
                <c:pt idx="42">
                  <c:v>14.188000000000001</c:v>
                </c:pt>
                <c:pt idx="43">
                  <c:v>14.188000000000001</c:v>
                </c:pt>
                <c:pt idx="44">
                  <c:v>14.188000000000001</c:v>
                </c:pt>
                <c:pt idx="45">
                  <c:v>14.188000000000001</c:v>
                </c:pt>
                <c:pt idx="46">
                  <c:v>14.188000000000001</c:v>
                </c:pt>
                <c:pt idx="47">
                  <c:v>14.188000000000001</c:v>
                </c:pt>
                <c:pt idx="48">
                  <c:v>14.188000000000001</c:v>
                </c:pt>
                <c:pt idx="49">
                  <c:v>14.188000000000001</c:v>
                </c:pt>
                <c:pt idx="50">
                  <c:v>14.188000000000001</c:v>
                </c:pt>
                <c:pt idx="51">
                  <c:v>14.188000000000001</c:v>
                </c:pt>
                <c:pt idx="52">
                  <c:v>14.188000000000001</c:v>
                </c:pt>
                <c:pt idx="53">
                  <c:v>14.188000000000001</c:v>
                </c:pt>
                <c:pt idx="54">
                  <c:v>14.188000000000001</c:v>
                </c:pt>
                <c:pt idx="55">
                  <c:v>14.188000000000001</c:v>
                </c:pt>
                <c:pt idx="56">
                  <c:v>14.188000000000001</c:v>
                </c:pt>
                <c:pt idx="57">
                  <c:v>14.188000000000001</c:v>
                </c:pt>
                <c:pt idx="58">
                  <c:v>14.188000000000001</c:v>
                </c:pt>
                <c:pt idx="59">
                  <c:v>14.188000000000001</c:v>
                </c:pt>
                <c:pt idx="60">
                  <c:v>14.188000000000001</c:v>
                </c:pt>
                <c:pt idx="61">
                  <c:v>14.188000000000001</c:v>
                </c:pt>
                <c:pt idx="62">
                  <c:v>14.188000000000001</c:v>
                </c:pt>
                <c:pt idx="63">
                  <c:v>14.188000000000001</c:v>
                </c:pt>
                <c:pt idx="64">
                  <c:v>14.188000000000001</c:v>
                </c:pt>
                <c:pt idx="65">
                  <c:v>14.188000000000001</c:v>
                </c:pt>
                <c:pt idx="66">
                  <c:v>14.188000000000001</c:v>
                </c:pt>
                <c:pt idx="67">
                  <c:v>14.188000000000001</c:v>
                </c:pt>
                <c:pt idx="68">
                  <c:v>14.188000000000001</c:v>
                </c:pt>
                <c:pt idx="69">
                  <c:v>14.188000000000001</c:v>
                </c:pt>
                <c:pt idx="70">
                  <c:v>14.188000000000001</c:v>
                </c:pt>
                <c:pt idx="71">
                  <c:v>14.188000000000001</c:v>
                </c:pt>
                <c:pt idx="72">
                  <c:v>14.188000000000001</c:v>
                </c:pt>
                <c:pt idx="73">
                  <c:v>14.188000000000001</c:v>
                </c:pt>
                <c:pt idx="74">
                  <c:v>14.188000000000001</c:v>
                </c:pt>
                <c:pt idx="75">
                  <c:v>14.188000000000001</c:v>
                </c:pt>
                <c:pt idx="76">
                  <c:v>14.188000000000001</c:v>
                </c:pt>
                <c:pt idx="77">
                  <c:v>14.188000000000001</c:v>
                </c:pt>
                <c:pt idx="78">
                  <c:v>14.188000000000001</c:v>
                </c:pt>
                <c:pt idx="79">
                  <c:v>14.188000000000001</c:v>
                </c:pt>
                <c:pt idx="80">
                  <c:v>14.188000000000001</c:v>
                </c:pt>
                <c:pt idx="81">
                  <c:v>14.188000000000001</c:v>
                </c:pt>
                <c:pt idx="82">
                  <c:v>14.188000000000001</c:v>
                </c:pt>
                <c:pt idx="83">
                  <c:v>14.188000000000001</c:v>
                </c:pt>
                <c:pt idx="84">
                  <c:v>14.188000000000001</c:v>
                </c:pt>
                <c:pt idx="85">
                  <c:v>14.188000000000001</c:v>
                </c:pt>
                <c:pt idx="86">
                  <c:v>14.188000000000001</c:v>
                </c:pt>
                <c:pt idx="87">
                  <c:v>14.188000000000001</c:v>
                </c:pt>
                <c:pt idx="88">
                  <c:v>14.188000000000001</c:v>
                </c:pt>
                <c:pt idx="89">
                  <c:v>14.188000000000001</c:v>
                </c:pt>
                <c:pt idx="90">
                  <c:v>14.188000000000001</c:v>
                </c:pt>
                <c:pt idx="91">
                  <c:v>14.188000000000001</c:v>
                </c:pt>
                <c:pt idx="92">
                  <c:v>14.188000000000001</c:v>
                </c:pt>
                <c:pt idx="93">
                  <c:v>14.188000000000001</c:v>
                </c:pt>
                <c:pt idx="94">
                  <c:v>14.188000000000001</c:v>
                </c:pt>
                <c:pt idx="95">
                  <c:v>14.188000000000001</c:v>
                </c:pt>
                <c:pt idx="96">
                  <c:v>14.188000000000001</c:v>
                </c:pt>
                <c:pt idx="97">
                  <c:v>14.188000000000001</c:v>
                </c:pt>
                <c:pt idx="98">
                  <c:v>14.188000000000001</c:v>
                </c:pt>
                <c:pt idx="99">
                  <c:v>14.188000000000001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7-4D17-A250-28E84BAA4267}"/>
            </c:ext>
          </c:extLst>
        </c:ser>
        <c:ser>
          <c:idx val="3"/>
          <c:order val="3"/>
          <c:tx>
            <c:strRef>
              <c:f>'20K_OPC_2 Nodes'!$H$1</c:f>
              <c:strCache>
                <c:ptCount val="1"/>
                <c:pt idx="0">
                  <c:v>Serialize LEG 2.7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'20K_OPC_2 Nodes'!$H$2:$H$101</c:f>
              <c:numCache>
                <c:formatCode>0.0</c:formatCode>
                <c:ptCount val="100"/>
                <c:pt idx="0">
                  <c:v>4.6109999999999998</c:v>
                </c:pt>
                <c:pt idx="1">
                  <c:v>3.32</c:v>
                </c:pt>
                <c:pt idx="2">
                  <c:v>2.7610000000000001</c:v>
                </c:pt>
                <c:pt idx="3">
                  <c:v>2.7559999999999998</c:v>
                </c:pt>
                <c:pt idx="4">
                  <c:v>2.3380000000000001</c:v>
                </c:pt>
                <c:pt idx="5">
                  <c:v>4.532</c:v>
                </c:pt>
                <c:pt idx="6">
                  <c:v>2.7559999999999998</c:v>
                </c:pt>
                <c:pt idx="7">
                  <c:v>2.8410000000000002</c:v>
                </c:pt>
                <c:pt idx="8">
                  <c:v>2.431</c:v>
                </c:pt>
                <c:pt idx="9">
                  <c:v>2.8370000000000002</c:v>
                </c:pt>
                <c:pt idx="10">
                  <c:v>2.806</c:v>
                </c:pt>
                <c:pt idx="11">
                  <c:v>2.7610000000000001</c:v>
                </c:pt>
                <c:pt idx="12">
                  <c:v>2.7490000000000001</c:v>
                </c:pt>
                <c:pt idx="13">
                  <c:v>2.6840000000000002</c:v>
                </c:pt>
                <c:pt idx="14">
                  <c:v>2.4049999999999998</c:v>
                </c:pt>
                <c:pt idx="15">
                  <c:v>2.4380000000000002</c:v>
                </c:pt>
                <c:pt idx="16">
                  <c:v>2.4620000000000002</c:v>
                </c:pt>
                <c:pt idx="17">
                  <c:v>2.7589999999999999</c:v>
                </c:pt>
                <c:pt idx="18">
                  <c:v>2.6819999999999999</c:v>
                </c:pt>
                <c:pt idx="19">
                  <c:v>2.5510000000000002</c:v>
                </c:pt>
                <c:pt idx="20">
                  <c:v>2.35</c:v>
                </c:pt>
                <c:pt idx="21">
                  <c:v>2.794</c:v>
                </c:pt>
                <c:pt idx="22">
                  <c:v>2.754</c:v>
                </c:pt>
                <c:pt idx="23">
                  <c:v>3.1840000000000002</c:v>
                </c:pt>
                <c:pt idx="24">
                  <c:v>3.1819999999999999</c:v>
                </c:pt>
                <c:pt idx="25">
                  <c:v>2.6930000000000001</c:v>
                </c:pt>
                <c:pt idx="26">
                  <c:v>2.6019999999999999</c:v>
                </c:pt>
                <c:pt idx="27">
                  <c:v>2.9649999999999999</c:v>
                </c:pt>
                <c:pt idx="28">
                  <c:v>2.3359999999999999</c:v>
                </c:pt>
                <c:pt idx="29">
                  <c:v>2.8170000000000002</c:v>
                </c:pt>
                <c:pt idx="30">
                  <c:v>2.6909999999999998</c:v>
                </c:pt>
                <c:pt idx="31">
                  <c:v>2.4500000000000002</c:v>
                </c:pt>
                <c:pt idx="32">
                  <c:v>2.831</c:v>
                </c:pt>
                <c:pt idx="33">
                  <c:v>2.843</c:v>
                </c:pt>
                <c:pt idx="34">
                  <c:v>2.82</c:v>
                </c:pt>
                <c:pt idx="35">
                  <c:v>2.762</c:v>
                </c:pt>
                <c:pt idx="36">
                  <c:v>2.879</c:v>
                </c:pt>
                <c:pt idx="37">
                  <c:v>2.8690000000000002</c:v>
                </c:pt>
                <c:pt idx="38">
                  <c:v>2.4470000000000001</c:v>
                </c:pt>
                <c:pt idx="39">
                  <c:v>2.4500000000000002</c:v>
                </c:pt>
                <c:pt idx="40">
                  <c:v>2.8260000000000001</c:v>
                </c:pt>
                <c:pt idx="41">
                  <c:v>2.423</c:v>
                </c:pt>
                <c:pt idx="42">
                  <c:v>2.4159999999999999</c:v>
                </c:pt>
                <c:pt idx="43">
                  <c:v>2.5070000000000001</c:v>
                </c:pt>
                <c:pt idx="44">
                  <c:v>2.476</c:v>
                </c:pt>
                <c:pt idx="45">
                  <c:v>2.504</c:v>
                </c:pt>
                <c:pt idx="46">
                  <c:v>2.78</c:v>
                </c:pt>
                <c:pt idx="47">
                  <c:v>2.3849999999999998</c:v>
                </c:pt>
                <c:pt idx="48">
                  <c:v>2.39</c:v>
                </c:pt>
                <c:pt idx="49">
                  <c:v>2.3119999999999998</c:v>
                </c:pt>
                <c:pt idx="50">
                  <c:v>2.694</c:v>
                </c:pt>
                <c:pt idx="51">
                  <c:v>2.883</c:v>
                </c:pt>
                <c:pt idx="52">
                  <c:v>2.6269999999999998</c:v>
                </c:pt>
                <c:pt idx="53">
                  <c:v>2.7530000000000001</c:v>
                </c:pt>
                <c:pt idx="54">
                  <c:v>2.6989999999999998</c:v>
                </c:pt>
                <c:pt idx="55">
                  <c:v>2.371</c:v>
                </c:pt>
                <c:pt idx="56">
                  <c:v>2.4689999999999999</c:v>
                </c:pt>
                <c:pt idx="57">
                  <c:v>2.4009999999999998</c:v>
                </c:pt>
                <c:pt idx="58">
                  <c:v>2.8359999999999999</c:v>
                </c:pt>
                <c:pt idx="59">
                  <c:v>2.7770000000000001</c:v>
                </c:pt>
                <c:pt idx="60">
                  <c:v>2.6840000000000002</c:v>
                </c:pt>
                <c:pt idx="61">
                  <c:v>3.6669999999999998</c:v>
                </c:pt>
                <c:pt idx="62">
                  <c:v>2.8730000000000002</c:v>
                </c:pt>
                <c:pt idx="63">
                  <c:v>2.835</c:v>
                </c:pt>
                <c:pt idx="64">
                  <c:v>2.7879999999999998</c:v>
                </c:pt>
                <c:pt idx="65">
                  <c:v>2.806</c:v>
                </c:pt>
                <c:pt idx="66">
                  <c:v>2.363</c:v>
                </c:pt>
                <c:pt idx="67">
                  <c:v>2.6720000000000002</c:v>
                </c:pt>
                <c:pt idx="68">
                  <c:v>2.7469999999999999</c:v>
                </c:pt>
                <c:pt idx="69">
                  <c:v>2.7839999999999998</c:v>
                </c:pt>
                <c:pt idx="70">
                  <c:v>2.7719999999999998</c:v>
                </c:pt>
                <c:pt idx="71">
                  <c:v>2.7229999999999999</c:v>
                </c:pt>
                <c:pt idx="72">
                  <c:v>2.42</c:v>
                </c:pt>
                <c:pt idx="73">
                  <c:v>2.6419999999999999</c:v>
                </c:pt>
                <c:pt idx="74">
                  <c:v>3.9260000000000002</c:v>
                </c:pt>
                <c:pt idx="75">
                  <c:v>2.7370000000000001</c:v>
                </c:pt>
                <c:pt idx="76">
                  <c:v>2.7770000000000001</c:v>
                </c:pt>
                <c:pt idx="77">
                  <c:v>2.8220000000000001</c:v>
                </c:pt>
                <c:pt idx="78">
                  <c:v>2.6419999999999999</c:v>
                </c:pt>
                <c:pt idx="79">
                  <c:v>2.3559999999999999</c:v>
                </c:pt>
                <c:pt idx="80">
                  <c:v>2.4220000000000002</c:v>
                </c:pt>
                <c:pt idx="81">
                  <c:v>2.8570000000000002</c:v>
                </c:pt>
                <c:pt idx="82">
                  <c:v>2.452</c:v>
                </c:pt>
                <c:pt idx="83">
                  <c:v>2.8820000000000001</c:v>
                </c:pt>
                <c:pt idx="84">
                  <c:v>2.649</c:v>
                </c:pt>
                <c:pt idx="85">
                  <c:v>2.4809999999999999</c:v>
                </c:pt>
                <c:pt idx="86">
                  <c:v>2.718</c:v>
                </c:pt>
                <c:pt idx="87">
                  <c:v>2.7309999999999999</c:v>
                </c:pt>
                <c:pt idx="88">
                  <c:v>2.819</c:v>
                </c:pt>
                <c:pt idx="89">
                  <c:v>2.3969999999999998</c:v>
                </c:pt>
                <c:pt idx="90">
                  <c:v>2.3570000000000002</c:v>
                </c:pt>
                <c:pt idx="91">
                  <c:v>2.3740000000000001</c:v>
                </c:pt>
                <c:pt idx="92">
                  <c:v>2.3620000000000001</c:v>
                </c:pt>
                <c:pt idx="93">
                  <c:v>2.6840000000000002</c:v>
                </c:pt>
                <c:pt idx="94">
                  <c:v>2.452</c:v>
                </c:pt>
                <c:pt idx="95">
                  <c:v>2.7639999999999998</c:v>
                </c:pt>
                <c:pt idx="96">
                  <c:v>2.4009999999999998</c:v>
                </c:pt>
                <c:pt idx="97">
                  <c:v>2.7919999999999998</c:v>
                </c:pt>
                <c:pt idx="98">
                  <c:v>2.59</c:v>
                </c:pt>
                <c:pt idx="99">
                  <c:v>2.8250000000000002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7-4D17-A250-28E84BAA4267}"/>
            </c:ext>
          </c:extLst>
        </c:ser>
        <c:ser>
          <c:idx val="4"/>
          <c:order val="4"/>
          <c:tx>
            <c:strRef>
              <c:f>'20K_OPC_2 Nodes'!$I$1</c:f>
              <c:strCache>
                <c:ptCount val="1"/>
                <c:pt idx="0">
                  <c:v>Deserialize LEG 8.2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'20K_OPC_2 Nodes'!$I$2:$I$101</c:f>
              <c:numCache>
                <c:formatCode>0.0</c:formatCode>
                <c:ptCount val="100"/>
                <c:pt idx="0">
                  <c:v>9.577</c:v>
                </c:pt>
                <c:pt idx="1">
                  <c:v>8.298</c:v>
                </c:pt>
                <c:pt idx="2">
                  <c:v>8.1059999999999999</c:v>
                </c:pt>
                <c:pt idx="3">
                  <c:v>8.1690000000000005</c:v>
                </c:pt>
                <c:pt idx="4">
                  <c:v>8.1210000000000004</c:v>
                </c:pt>
                <c:pt idx="5">
                  <c:v>8.1259999999999994</c:v>
                </c:pt>
                <c:pt idx="6">
                  <c:v>8.0619999999999994</c:v>
                </c:pt>
                <c:pt idx="7">
                  <c:v>8.0579999999999998</c:v>
                </c:pt>
                <c:pt idx="8">
                  <c:v>8.0419999999999998</c:v>
                </c:pt>
                <c:pt idx="9">
                  <c:v>8.0190000000000001</c:v>
                </c:pt>
                <c:pt idx="10">
                  <c:v>8.1039999999999992</c:v>
                </c:pt>
                <c:pt idx="11">
                  <c:v>8.0020000000000007</c:v>
                </c:pt>
                <c:pt idx="12">
                  <c:v>8.2089999999999996</c:v>
                </c:pt>
                <c:pt idx="13">
                  <c:v>8.2840000000000007</c:v>
                </c:pt>
                <c:pt idx="14">
                  <c:v>8.984</c:v>
                </c:pt>
                <c:pt idx="15">
                  <c:v>8.1820000000000004</c:v>
                </c:pt>
                <c:pt idx="16">
                  <c:v>8.0839999999999996</c:v>
                </c:pt>
                <c:pt idx="17">
                  <c:v>8.1199999999999992</c:v>
                </c:pt>
                <c:pt idx="18">
                  <c:v>8.0719999999999992</c:v>
                </c:pt>
                <c:pt idx="19">
                  <c:v>7.9729999999999999</c:v>
                </c:pt>
                <c:pt idx="20">
                  <c:v>8.0869999999999997</c:v>
                </c:pt>
                <c:pt idx="21">
                  <c:v>8.3350000000000009</c:v>
                </c:pt>
                <c:pt idx="22">
                  <c:v>8.1430000000000007</c:v>
                </c:pt>
                <c:pt idx="23">
                  <c:v>8.0470000000000006</c:v>
                </c:pt>
                <c:pt idx="24">
                  <c:v>8.0549999999999997</c:v>
                </c:pt>
                <c:pt idx="25">
                  <c:v>8.1809999999999992</c:v>
                </c:pt>
                <c:pt idx="26">
                  <c:v>8.0009999999999994</c:v>
                </c:pt>
                <c:pt idx="27">
                  <c:v>8.1509999999999998</c:v>
                </c:pt>
                <c:pt idx="28">
                  <c:v>8.0850000000000009</c:v>
                </c:pt>
                <c:pt idx="29">
                  <c:v>8.2059999999999995</c:v>
                </c:pt>
                <c:pt idx="30">
                  <c:v>8.1690000000000005</c:v>
                </c:pt>
                <c:pt idx="31">
                  <c:v>8.0039999999999996</c:v>
                </c:pt>
                <c:pt idx="32">
                  <c:v>8.1229999999999993</c:v>
                </c:pt>
                <c:pt idx="33">
                  <c:v>8.0760000000000005</c:v>
                </c:pt>
                <c:pt idx="34">
                  <c:v>8.14</c:v>
                </c:pt>
                <c:pt idx="35">
                  <c:v>8.0510000000000002</c:v>
                </c:pt>
                <c:pt idx="36">
                  <c:v>8.1289999999999996</c:v>
                </c:pt>
                <c:pt idx="37">
                  <c:v>8.1069999999999993</c:v>
                </c:pt>
                <c:pt idx="38">
                  <c:v>8.2119999999999997</c:v>
                </c:pt>
                <c:pt idx="39">
                  <c:v>8.08</c:v>
                </c:pt>
                <c:pt idx="40">
                  <c:v>8.0459999999999994</c:v>
                </c:pt>
                <c:pt idx="41">
                  <c:v>8.0719999999999992</c:v>
                </c:pt>
                <c:pt idx="42">
                  <c:v>8.1690000000000005</c:v>
                </c:pt>
                <c:pt idx="43">
                  <c:v>8.1890000000000001</c:v>
                </c:pt>
                <c:pt idx="44">
                  <c:v>8.1020000000000003</c:v>
                </c:pt>
                <c:pt idx="45">
                  <c:v>8.0969999999999995</c:v>
                </c:pt>
                <c:pt idx="46">
                  <c:v>8.157</c:v>
                </c:pt>
                <c:pt idx="47">
                  <c:v>8.0879999999999992</c:v>
                </c:pt>
                <c:pt idx="48">
                  <c:v>8.1219999999999999</c:v>
                </c:pt>
                <c:pt idx="49">
                  <c:v>8.0739999999999998</c:v>
                </c:pt>
                <c:pt idx="50">
                  <c:v>8.2170000000000005</c:v>
                </c:pt>
                <c:pt idx="51">
                  <c:v>8.0739999999999998</c:v>
                </c:pt>
                <c:pt idx="52">
                  <c:v>8.0790000000000006</c:v>
                </c:pt>
                <c:pt idx="53">
                  <c:v>8.2029999999999994</c:v>
                </c:pt>
                <c:pt idx="54">
                  <c:v>8.2880000000000003</c:v>
                </c:pt>
                <c:pt idx="55">
                  <c:v>8.1310000000000002</c:v>
                </c:pt>
                <c:pt idx="56">
                  <c:v>8.0129999999999999</c:v>
                </c:pt>
                <c:pt idx="57">
                  <c:v>8.0850000000000009</c:v>
                </c:pt>
                <c:pt idx="58">
                  <c:v>8.1739999999999995</c:v>
                </c:pt>
                <c:pt idx="59">
                  <c:v>8.1379999999999999</c:v>
                </c:pt>
                <c:pt idx="60">
                  <c:v>8.0589999999999993</c:v>
                </c:pt>
                <c:pt idx="61">
                  <c:v>7.9660000000000002</c:v>
                </c:pt>
                <c:pt idx="62">
                  <c:v>8.14</c:v>
                </c:pt>
                <c:pt idx="63">
                  <c:v>8.0269999999999992</c:v>
                </c:pt>
                <c:pt idx="64">
                  <c:v>8.1210000000000004</c:v>
                </c:pt>
                <c:pt idx="65">
                  <c:v>8.1649999999999991</c:v>
                </c:pt>
                <c:pt idx="66">
                  <c:v>8.048</c:v>
                </c:pt>
                <c:pt idx="67">
                  <c:v>8.0690000000000008</c:v>
                </c:pt>
                <c:pt idx="68">
                  <c:v>8.1489999999999991</c:v>
                </c:pt>
                <c:pt idx="69">
                  <c:v>8.0039999999999996</c:v>
                </c:pt>
                <c:pt idx="70">
                  <c:v>9.016</c:v>
                </c:pt>
                <c:pt idx="71">
                  <c:v>7.992</c:v>
                </c:pt>
                <c:pt idx="72">
                  <c:v>8.1059999999999999</c:v>
                </c:pt>
                <c:pt idx="73">
                  <c:v>8.2850000000000001</c:v>
                </c:pt>
                <c:pt idx="74">
                  <c:v>8.1630000000000003</c:v>
                </c:pt>
                <c:pt idx="75">
                  <c:v>8.1419999999999995</c:v>
                </c:pt>
                <c:pt idx="76">
                  <c:v>8.1460000000000008</c:v>
                </c:pt>
                <c:pt idx="77">
                  <c:v>8.2260000000000009</c:v>
                </c:pt>
                <c:pt idx="78">
                  <c:v>8.1120000000000001</c:v>
                </c:pt>
                <c:pt idx="79">
                  <c:v>8.5380000000000003</c:v>
                </c:pt>
                <c:pt idx="80">
                  <c:v>8.2110000000000003</c:v>
                </c:pt>
                <c:pt idx="81">
                  <c:v>8.2449999999999992</c:v>
                </c:pt>
                <c:pt idx="82">
                  <c:v>8.125</c:v>
                </c:pt>
                <c:pt idx="83">
                  <c:v>8.0559999999999992</c:v>
                </c:pt>
                <c:pt idx="84">
                  <c:v>8.1080000000000005</c:v>
                </c:pt>
                <c:pt idx="85">
                  <c:v>8.1199999999999992</c:v>
                </c:pt>
                <c:pt idx="86">
                  <c:v>8.1310000000000002</c:v>
                </c:pt>
                <c:pt idx="87">
                  <c:v>8.3369999999999997</c:v>
                </c:pt>
                <c:pt idx="88">
                  <c:v>8.1280000000000001</c:v>
                </c:pt>
                <c:pt idx="89">
                  <c:v>8.1180000000000003</c:v>
                </c:pt>
                <c:pt idx="90">
                  <c:v>8.1240000000000006</c:v>
                </c:pt>
                <c:pt idx="91">
                  <c:v>7.9939999999999998</c:v>
                </c:pt>
                <c:pt idx="92">
                  <c:v>7.931</c:v>
                </c:pt>
                <c:pt idx="93">
                  <c:v>8.0570000000000004</c:v>
                </c:pt>
                <c:pt idx="94">
                  <c:v>8.0719999999999992</c:v>
                </c:pt>
                <c:pt idx="95">
                  <c:v>8.0609999999999999</c:v>
                </c:pt>
                <c:pt idx="96">
                  <c:v>8.1050000000000004</c:v>
                </c:pt>
                <c:pt idx="97">
                  <c:v>8.0670000000000002</c:v>
                </c:pt>
                <c:pt idx="98">
                  <c:v>8.0519999999999996</c:v>
                </c:pt>
                <c:pt idx="99">
                  <c:v>8.032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7-4D17-A250-28E84BAA4267}"/>
            </c:ext>
          </c:extLst>
        </c:ser>
        <c:ser>
          <c:idx val="5"/>
          <c:order val="5"/>
          <c:tx>
            <c:strRef>
              <c:f>'20K_OPC_2 Nodes'!$J$1</c:f>
              <c:strCache>
                <c:ptCount val="1"/>
                <c:pt idx="0">
                  <c:v>Serialize Eng .5 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'20K_OPC_2 Nodes'!$J$2:$J$101</c:f>
              <c:numCache>
                <c:formatCode>0.0</c:formatCode>
                <c:ptCount val="100"/>
                <c:pt idx="0">
                  <c:v>2.0939999999999999</c:v>
                </c:pt>
                <c:pt idx="1">
                  <c:v>1.139</c:v>
                </c:pt>
                <c:pt idx="2">
                  <c:v>0.49399999999999999</c:v>
                </c:pt>
                <c:pt idx="3">
                  <c:v>0.48599999999999999</c:v>
                </c:pt>
                <c:pt idx="4">
                  <c:v>0.46500000000000002</c:v>
                </c:pt>
                <c:pt idx="5">
                  <c:v>2.1909999999999998</c:v>
                </c:pt>
                <c:pt idx="6">
                  <c:v>0.48599999999999999</c:v>
                </c:pt>
                <c:pt idx="7">
                  <c:v>0.46100000000000002</c:v>
                </c:pt>
                <c:pt idx="8">
                  <c:v>0.48199999999999998</c:v>
                </c:pt>
                <c:pt idx="9">
                  <c:v>0.46400000000000002</c:v>
                </c:pt>
                <c:pt idx="10">
                  <c:v>0.46500000000000002</c:v>
                </c:pt>
                <c:pt idx="11">
                  <c:v>0.48499999999999999</c:v>
                </c:pt>
                <c:pt idx="12">
                  <c:v>0.496</c:v>
                </c:pt>
                <c:pt idx="13">
                  <c:v>0.46600000000000003</c:v>
                </c:pt>
                <c:pt idx="14">
                  <c:v>0.47199999999999998</c:v>
                </c:pt>
                <c:pt idx="15">
                  <c:v>0.46200000000000002</c:v>
                </c:pt>
                <c:pt idx="16">
                  <c:v>0.48399999999999999</c:v>
                </c:pt>
                <c:pt idx="17">
                  <c:v>0.47</c:v>
                </c:pt>
                <c:pt idx="18">
                  <c:v>0.46400000000000002</c:v>
                </c:pt>
                <c:pt idx="19">
                  <c:v>0.47499999999999998</c:v>
                </c:pt>
                <c:pt idx="20">
                  <c:v>0.46899999999999997</c:v>
                </c:pt>
                <c:pt idx="21">
                  <c:v>0.46700000000000003</c:v>
                </c:pt>
                <c:pt idx="22">
                  <c:v>0.48899999999999999</c:v>
                </c:pt>
                <c:pt idx="23">
                  <c:v>0.46600000000000003</c:v>
                </c:pt>
                <c:pt idx="24">
                  <c:v>0.48899999999999999</c:v>
                </c:pt>
                <c:pt idx="25">
                  <c:v>0.48099999999999998</c:v>
                </c:pt>
                <c:pt idx="26">
                  <c:v>0.47499999999999998</c:v>
                </c:pt>
                <c:pt idx="27">
                  <c:v>0.66500000000000004</c:v>
                </c:pt>
                <c:pt idx="28">
                  <c:v>0.47599999999999998</c:v>
                </c:pt>
                <c:pt idx="29">
                  <c:v>0.47399999999999998</c:v>
                </c:pt>
                <c:pt idx="30">
                  <c:v>0.49199999999999999</c:v>
                </c:pt>
                <c:pt idx="31">
                  <c:v>0.49</c:v>
                </c:pt>
                <c:pt idx="32">
                  <c:v>0.48299999999999998</c:v>
                </c:pt>
                <c:pt idx="33">
                  <c:v>0.48599999999999999</c:v>
                </c:pt>
                <c:pt idx="34">
                  <c:v>0.46600000000000003</c:v>
                </c:pt>
                <c:pt idx="35">
                  <c:v>0.46</c:v>
                </c:pt>
                <c:pt idx="36">
                  <c:v>0.47599999999999998</c:v>
                </c:pt>
                <c:pt idx="37">
                  <c:v>0.496</c:v>
                </c:pt>
                <c:pt idx="38">
                  <c:v>0.48499999999999999</c:v>
                </c:pt>
                <c:pt idx="39">
                  <c:v>0.47799999999999998</c:v>
                </c:pt>
                <c:pt idx="40">
                  <c:v>0.47399999999999998</c:v>
                </c:pt>
                <c:pt idx="41">
                  <c:v>0.46600000000000003</c:v>
                </c:pt>
                <c:pt idx="42">
                  <c:v>0.47</c:v>
                </c:pt>
                <c:pt idx="43">
                  <c:v>0.47099999999999997</c:v>
                </c:pt>
                <c:pt idx="44">
                  <c:v>0.47299999999999998</c:v>
                </c:pt>
                <c:pt idx="45">
                  <c:v>0.47799999999999998</c:v>
                </c:pt>
                <c:pt idx="46">
                  <c:v>0.46800000000000003</c:v>
                </c:pt>
                <c:pt idx="47">
                  <c:v>0.47199999999999998</c:v>
                </c:pt>
                <c:pt idx="48">
                  <c:v>0.46400000000000002</c:v>
                </c:pt>
                <c:pt idx="49">
                  <c:v>0.46300000000000002</c:v>
                </c:pt>
                <c:pt idx="50">
                  <c:v>0.48199999999999998</c:v>
                </c:pt>
                <c:pt idx="51">
                  <c:v>0.46600000000000003</c:v>
                </c:pt>
                <c:pt idx="52">
                  <c:v>0.47</c:v>
                </c:pt>
                <c:pt idx="53">
                  <c:v>0.47799999999999998</c:v>
                </c:pt>
                <c:pt idx="54">
                  <c:v>0.46899999999999997</c:v>
                </c:pt>
                <c:pt idx="55">
                  <c:v>0.45600000000000002</c:v>
                </c:pt>
                <c:pt idx="56">
                  <c:v>0.47299999999999998</c:v>
                </c:pt>
                <c:pt idx="57">
                  <c:v>0.47399999999999998</c:v>
                </c:pt>
                <c:pt idx="58">
                  <c:v>0.498</c:v>
                </c:pt>
                <c:pt idx="59">
                  <c:v>0.46400000000000002</c:v>
                </c:pt>
                <c:pt idx="60">
                  <c:v>0.47299999999999998</c:v>
                </c:pt>
                <c:pt idx="61">
                  <c:v>1.671</c:v>
                </c:pt>
                <c:pt idx="62">
                  <c:v>0.47099999999999997</c:v>
                </c:pt>
                <c:pt idx="63">
                  <c:v>0.503</c:v>
                </c:pt>
                <c:pt idx="64">
                  <c:v>0.49</c:v>
                </c:pt>
                <c:pt idx="65">
                  <c:v>0.46</c:v>
                </c:pt>
                <c:pt idx="66">
                  <c:v>0.46800000000000003</c:v>
                </c:pt>
                <c:pt idx="67">
                  <c:v>0.46300000000000002</c:v>
                </c:pt>
                <c:pt idx="68">
                  <c:v>0.46400000000000002</c:v>
                </c:pt>
                <c:pt idx="69">
                  <c:v>0.47599999999999998</c:v>
                </c:pt>
                <c:pt idx="70">
                  <c:v>0.49199999999999999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0.47</c:v>
                </c:pt>
                <c:pt idx="74">
                  <c:v>1.5649999999999999</c:v>
                </c:pt>
                <c:pt idx="75">
                  <c:v>0.49</c:v>
                </c:pt>
                <c:pt idx="76">
                  <c:v>0.48299999999999998</c:v>
                </c:pt>
                <c:pt idx="77">
                  <c:v>0.48899999999999999</c:v>
                </c:pt>
                <c:pt idx="78">
                  <c:v>0.46400000000000002</c:v>
                </c:pt>
                <c:pt idx="79">
                  <c:v>0.47599999999999998</c:v>
                </c:pt>
                <c:pt idx="80">
                  <c:v>0.49399999999999999</c:v>
                </c:pt>
                <c:pt idx="81">
                  <c:v>0.47199999999999998</c:v>
                </c:pt>
                <c:pt idx="82">
                  <c:v>0.46800000000000003</c:v>
                </c:pt>
                <c:pt idx="83">
                  <c:v>0.47799999999999998</c:v>
                </c:pt>
                <c:pt idx="84">
                  <c:v>0.46200000000000002</c:v>
                </c:pt>
                <c:pt idx="85">
                  <c:v>0.46200000000000002</c:v>
                </c:pt>
                <c:pt idx="86">
                  <c:v>0.47099999999999997</c:v>
                </c:pt>
                <c:pt idx="87">
                  <c:v>0.48699999999999999</c:v>
                </c:pt>
                <c:pt idx="88">
                  <c:v>0.47899999999999998</c:v>
                </c:pt>
                <c:pt idx="89">
                  <c:v>0.46700000000000003</c:v>
                </c:pt>
                <c:pt idx="90">
                  <c:v>0.46100000000000002</c:v>
                </c:pt>
                <c:pt idx="91">
                  <c:v>0.47899999999999998</c:v>
                </c:pt>
                <c:pt idx="92">
                  <c:v>0.46600000000000003</c:v>
                </c:pt>
                <c:pt idx="93">
                  <c:v>0.46100000000000002</c:v>
                </c:pt>
                <c:pt idx="94">
                  <c:v>0.46500000000000002</c:v>
                </c:pt>
                <c:pt idx="95">
                  <c:v>0.48599999999999999</c:v>
                </c:pt>
                <c:pt idx="96">
                  <c:v>0.47299999999999998</c:v>
                </c:pt>
                <c:pt idx="97">
                  <c:v>0.46400000000000002</c:v>
                </c:pt>
                <c:pt idx="98">
                  <c:v>0.46600000000000003</c:v>
                </c:pt>
                <c:pt idx="9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7-4D17-A250-28E84BAA4267}"/>
            </c:ext>
          </c:extLst>
        </c:ser>
        <c:ser>
          <c:idx val="6"/>
          <c:order val="6"/>
          <c:tx>
            <c:strRef>
              <c:f>'20K_OPC_2 Nodes'!$K$1</c:f>
              <c:strCache>
                <c:ptCount val="1"/>
                <c:pt idx="0">
                  <c:v>Deserialize Eng 3.8 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'20K_OPC_2 Nodes'!$K$2:$K$101</c:f>
              <c:numCache>
                <c:formatCode>0.0</c:formatCode>
                <c:ptCount val="100"/>
                <c:pt idx="0">
                  <c:v>4.5590000000000002</c:v>
                </c:pt>
                <c:pt idx="1">
                  <c:v>4.0419999999999998</c:v>
                </c:pt>
                <c:pt idx="2">
                  <c:v>3.758</c:v>
                </c:pt>
                <c:pt idx="3">
                  <c:v>3.7509999999999999</c:v>
                </c:pt>
                <c:pt idx="4">
                  <c:v>3.766</c:v>
                </c:pt>
                <c:pt idx="5">
                  <c:v>3.7709999999999999</c:v>
                </c:pt>
                <c:pt idx="6">
                  <c:v>3.7639999999999998</c:v>
                </c:pt>
                <c:pt idx="7">
                  <c:v>3.7370000000000001</c:v>
                </c:pt>
                <c:pt idx="8">
                  <c:v>3.7589999999999999</c:v>
                </c:pt>
                <c:pt idx="9">
                  <c:v>3.738</c:v>
                </c:pt>
                <c:pt idx="10">
                  <c:v>3.774</c:v>
                </c:pt>
                <c:pt idx="11">
                  <c:v>3.698</c:v>
                </c:pt>
                <c:pt idx="12">
                  <c:v>3.8029999999999999</c:v>
                </c:pt>
                <c:pt idx="13">
                  <c:v>3.78</c:v>
                </c:pt>
                <c:pt idx="14">
                  <c:v>4.6820000000000004</c:v>
                </c:pt>
                <c:pt idx="15">
                  <c:v>3.7759999999999998</c:v>
                </c:pt>
                <c:pt idx="16">
                  <c:v>3.7480000000000002</c:v>
                </c:pt>
                <c:pt idx="17">
                  <c:v>3.7759999999999998</c:v>
                </c:pt>
                <c:pt idx="18">
                  <c:v>3.7890000000000001</c:v>
                </c:pt>
                <c:pt idx="19">
                  <c:v>3.7349999999999999</c:v>
                </c:pt>
                <c:pt idx="20">
                  <c:v>3.7559999999999998</c:v>
                </c:pt>
                <c:pt idx="21">
                  <c:v>3.9860000000000002</c:v>
                </c:pt>
                <c:pt idx="22">
                  <c:v>3.79</c:v>
                </c:pt>
                <c:pt idx="23">
                  <c:v>3.7519999999999998</c:v>
                </c:pt>
                <c:pt idx="24">
                  <c:v>3.7719999999999998</c:v>
                </c:pt>
                <c:pt idx="25">
                  <c:v>3.8109999999999999</c:v>
                </c:pt>
                <c:pt idx="26">
                  <c:v>3.7519999999999998</c:v>
                </c:pt>
                <c:pt idx="27">
                  <c:v>3.786</c:v>
                </c:pt>
                <c:pt idx="28">
                  <c:v>3.7669999999999999</c:v>
                </c:pt>
                <c:pt idx="29">
                  <c:v>3.8250000000000002</c:v>
                </c:pt>
                <c:pt idx="30">
                  <c:v>3.81</c:v>
                </c:pt>
                <c:pt idx="31">
                  <c:v>3.7360000000000002</c:v>
                </c:pt>
                <c:pt idx="32">
                  <c:v>3.778</c:v>
                </c:pt>
                <c:pt idx="33">
                  <c:v>3.766</c:v>
                </c:pt>
                <c:pt idx="34">
                  <c:v>3.738</c:v>
                </c:pt>
                <c:pt idx="35">
                  <c:v>3.7650000000000001</c:v>
                </c:pt>
                <c:pt idx="36">
                  <c:v>3.7949999999999999</c:v>
                </c:pt>
                <c:pt idx="37">
                  <c:v>3.7759999999999998</c:v>
                </c:pt>
                <c:pt idx="38">
                  <c:v>3.78</c:v>
                </c:pt>
                <c:pt idx="39">
                  <c:v>3.7360000000000002</c:v>
                </c:pt>
                <c:pt idx="40">
                  <c:v>3.7650000000000001</c:v>
                </c:pt>
                <c:pt idx="41">
                  <c:v>3.7029999999999998</c:v>
                </c:pt>
                <c:pt idx="42">
                  <c:v>3.7970000000000002</c:v>
                </c:pt>
                <c:pt idx="43">
                  <c:v>3.7839999999999998</c:v>
                </c:pt>
                <c:pt idx="44">
                  <c:v>3.778</c:v>
                </c:pt>
                <c:pt idx="45">
                  <c:v>3.7789999999999999</c:v>
                </c:pt>
                <c:pt idx="46">
                  <c:v>3.7269999999999999</c:v>
                </c:pt>
                <c:pt idx="47">
                  <c:v>3.7589999999999999</c:v>
                </c:pt>
                <c:pt idx="48">
                  <c:v>3.7719999999999998</c:v>
                </c:pt>
                <c:pt idx="49">
                  <c:v>3.7679999999999998</c:v>
                </c:pt>
                <c:pt idx="50">
                  <c:v>3.7679999999999998</c:v>
                </c:pt>
                <c:pt idx="51">
                  <c:v>3.7810000000000001</c:v>
                </c:pt>
                <c:pt idx="52">
                  <c:v>3.7789999999999999</c:v>
                </c:pt>
                <c:pt idx="53">
                  <c:v>3.7949999999999999</c:v>
                </c:pt>
                <c:pt idx="54">
                  <c:v>3.9929999999999999</c:v>
                </c:pt>
                <c:pt idx="55">
                  <c:v>3.798</c:v>
                </c:pt>
                <c:pt idx="56">
                  <c:v>3.7290000000000001</c:v>
                </c:pt>
                <c:pt idx="57">
                  <c:v>3.782</c:v>
                </c:pt>
                <c:pt idx="58">
                  <c:v>3.7810000000000001</c:v>
                </c:pt>
                <c:pt idx="59">
                  <c:v>3.7919999999999998</c:v>
                </c:pt>
                <c:pt idx="60">
                  <c:v>3.7639999999999998</c:v>
                </c:pt>
                <c:pt idx="61">
                  <c:v>3.7090000000000001</c:v>
                </c:pt>
                <c:pt idx="62">
                  <c:v>3.7850000000000001</c:v>
                </c:pt>
                <c:pt idx="63">
                  <c:v>3.6909999999999998</c:v>
                </c:pt>
                <c:pt idx="64">
                  <c:v>3.8050000000000002</c:v>
                </c:pt>
                <c:pt idx="65">
                  <c:v>3.7970000000000002</c:v>
                </c:pt>
                <c:pt idx="66">
                  <c:v>3.7850000000000001</c:v>
                </c:pt>
                <c:pt idx="67">
                  <c:v>3.8050000000000002</c:v>
                </c:pt>
                <c:pt idx="68">
                  <c:v>3.7879999999999998</c:v>
                </c:pt>
                <c:pt idx="69">
                  <c:v>3.778</c:v>
                </c:pt>
                <c:pt idx="70">
                  <c:v>4.2530000000000001</c:v>
                </c:pt>
                <c:pt idx="71">
                  <c:v>3.7160000000000002</c:v>
                </c:pt>
                <c:pt idx="72">
                  <c:v>3.7709999999999999</c:v>
                </c:pt>
                <c:pt idx="73">
                  <c:v>3.7930000000000001</c:v>
                </c:pt>
                <c:pt idx="74">
                  <c:v>3.8410000000000002</c:v>
                </c:pt>
                <c:pt idx="75">
                  <c:v>3.8130000000000002</c:v>
                </c:pt>
                <c:pt idx="76">
                  <c:v>3.8260000000000001</c:v>
                </c:pt>
                <c:pt idx="77">
                  <c:v>3.806</c:v>
                </c:pt>
                <c:pt idx="78">
                  <c:v>3.798</c:v>
                </c:pt>
                <c:pt idx="79">
                  <c:v>3.7810000000000001</c:v>
                </c:pt>
                <c:pt idx="80">
                  <c:v>3.806</c:v>
                </c:pt>
                <c:pt idx="81">
                  <c:v>3.851</c:v>
                </c:pt>
                <c:pt idx="82">
                  <c:v>3.7970000000000002</c:v>
                </c:pt>
                <c:pt idx="83">
                  <c:v>3.7829999999999999</c:v>
                </c:pt>
                <c:pt idx="84">
                  <c:v>3.8050000000000002</c:v>
                </c:pt>
                <c:pt idx="85">
                  <c:v>3.7770000000000001</c:v>
                </c:pt>
                <c:pt idx="86">
                  <c:v>3.8039999999999998</c:v>
                </c:pt>
                <c:pt idx="87">
                  <c:v>4.0330000000000004</c:v>
                </c:pt>
                <c:pt idx="88">
                  <c:v>3.7789999999999999</c:v>
                </c:pt>
                <c:pt idx="89">
                  <c:v>3.7610000000000001</c:v>
                </c:pt>
                <c:pt idx="90">
                  <c:v>3.786</c:v>
                </c:pt>
                <c:pt idx="91">
                  <c:v>3.6890000000000001</c:v>
                </c:pt>
                <c:pt idx="92">
                  <c:v>3.722</c:v>
                </c:pt>
                <c:pt idx="93">
                  <c:v>3.7730000000000001</c:v>
                </c:pt>
                <c:pt idx="94">
                  <c:v>3.7650000000000001</c:v>
                </c:pt>
                <c:pt idx="95">
                  <c:v>3.7770000000000001</c:v>
                </c:pt>
                <c:pt idx="96">
                  <c:v>3.7829999999999999</c:v>
                </c:pt>
                <c:pt idx="97">
                  <c:v>3.7730000000000001</c:v>
                </c:pt>
                <c:pt idx="98">
                  <c:v>3.7730000000000001</c:v>
                </c:pt>
                <c:pt idx="99">
                  <c:v>3.7730000000000001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7-4D17-A250-28E84BAA4267}"/>
            </c:ext>
          </c:extLst>
        </c:ser>
        <c:ser>
          <c:idx val="7"/>
          <c:order val="7"/>
          <c:tx>
            <c:strRef>
              <c:f>'20K_OPC_2 Nodes'!$L$1</c:f>
              <c:strCache>
                <c:ptCount val="1"/>
                <c:pt idx="0">
                  <c:v>Serialize TT 2.2 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'20K_OPC_2 Nodes'!$L$2:$L$101</c:f>
              <c:numCache>
                <c:formatCode>0.0</c:formatCode>
                <c:ptCount val="100"/>
                <c:pt idx="0">
                  <c:v>2.5169999999999999</c:v>
                </c:pt>
                <c:pt idx="1">
                  <c:v>2.181</c:v>
                </c:pt>
                <c:pt idx="2">
                  <c:v>2.2670000000000003</c:v>
                </c:pt>
                <c:pt idx="3">
                  <c:v>2.2699999999999996</c:v>
                </c:pt>
                <c:pt idx="4">
                  <c:v>1.873</c:v>
                </c:pt>
                <c:pt idx="5">
                  <c:v>2.3410000000000002</c:v>
                </c:pt>
                <c:pt idx="6">
                  <c:v>2.2699999999999996</c:v>
                </c:pt>
                <c:pt idx="7">
                  <c:v>2.3800000000000003</c:v>
                </c:pt>
                <c:pt idx="8">
                  <c:v>1.9490000000000001</c:v>
                </c:pt>
                <c:pt idx="9">
                  <c:v>2.3730000000000002</c:v>
                </c:pt>
                <c:pt idx="10">
                  <c:v>2.3410000000000002</c:v>
                </c:pt>
                <c:pt idx="11">
                  <c:v>2.2760000000000002</c:v>
                </c:pt>
                <c:pt idx="12">
                  <c:v>2.2530000000000001</c:v>
                </c:pt>
                <c:pt idx="13">
                  <c:v>2.218</c:v>
                </c:pt>
                <c:pt idx="14">
                  <c:v>1.9329999999999998</c:v>
                </c:pt>
                <c:pt idx="15">
                  <c:v>1.9760000000000002</c:v>
                </c:pt>
                <c:pt idx="16">
                  <c:v>1.9780000000000002</c:v>
                </c:pt>
                <c:pt idx="17">
                  <c:v>2.2889999999999997</c:v>
                </c:pt>
                <c:pt idx="18">
                  <c:v>2.218</c:v>
                </c:pt>
                <c:pt idx="19">
                  <c:v>2.0760000000000001</c:v>
                </c:pt>
                <c:pt idx="20">
                  <c:v>1.8810000000000002</c:v>
                </c:pt>
                <c:pt idx="21">
                  <c:v>2.327</c:v>
                </c:pt>
                <c:pt idx="22">
                  <c:v>2.2650000000000001</c:v>
                </c:pt>
                <c:pt idx="23">
                  <c:v>2.718</c:v>
                </c:pt>
                <c:pt idx="24">
                  <c:v>2.6930000000000001</c:v>
                </c:pt>
                <c:pt idx="25">
                  <c:v>2.2120000000000002</c:v>
                </c:pt>
                <c:pt idx="26">
                  <c:v>2.1269999999999998</c:v>
                </c:pt>
                <c:pt idx="27">
                  <c:v>2.2999999999999998</c:v>
                </c:pt>
                <c:pt idx="28">
                  <c:v>1.8599999999999999</c:v>
                </c:pt>
                <c:pt idx="29">
                  <c:v>2.343</c:v>
                </c:pt>
                <c:pt idx="30">
                  <c:v>2.1989999999999998</c:v>
                </c:pt>
                <c:pt idx="31">
                  <c:v>1.9600000000000002</c:v>
                </c:pt>
                <c:pt idx="32">
                  <c:v>2.3479999999999999</c:v>
                </c:pt>
                <c:pt idx="33">
                  <c:v>2.3570000000000002</c:v>
                </c:pt>
                <c:pt idx="34">
                  <c:v>2.3539999999999996</c:v>
                </c:pt>
                <c:pt idx="35">
                  <c:v>2.302</c:v>
                </c:pt>
                <c:pt idx="36">
                  <c:v>2.403</c:v>
                </c:pt>
                <c:pt idx="37">
                  <c:v>2.3730000000000002</c:v>
                </c:pt>
                <c:pt idx="38">
                  <c:v>1.9620000000000002</c:v>
                </c:pt>
                <c:pt idx="39">
                  <c:v>1.9720000000000002</c:v>
                </c:pt>
                <c:pt idx="40">
                  <c:v>2.3520000000000003</c:v>
                </c:pt>
                <c:pt idx="41">
                  <c:v>1.9570000000000001</c:v>
                </c:pt>
                <c:pt idx="42">
                  <c:v>1.946</c:v>
                </c:pt>
                <c:pt idx="43">
                  <c:v>2.036</c:v>
                </c:pt>
                <c:pt idx="44">
                  <c:v>2.0030000000000001</c:v>
                </c:pt>
                <c:pt idx="45">
                  <c:v>2.0259999999999998</c:v>
                </c:pt>
                <c:pt idx="46">
                  <c:v>2.3119999999999998</c:v>
                </c:pt>
                <c:pt idx="47">
                  <c:v>1.9129999999999998</c:v>
                </c:pt>
                <c:pt idx="48">
                  <c:v>1.9260000000000002</c:v>
                </c:pt>
                <c:pt idx="49">
                  <c:v>1.8489999999999998</c:v>
                </c:pt>
                <c:pt idx="50">
                  <c:v>2.2119999999999997</c:v>
                </c:pt>
                <c:pt idx="51">
                  <c:v>2.4169999999999998</c:v>
                </c:pt>
                <c:pt idx="52">
                  <c:v>2.157</c:v>
                </c:pt>
                <c:pt idx="53">
                  <c:v>2.2750000000000004</c:v>
                </c:pt>
                <c:pt idx="54">
                  <c:v>2.23</c:v>
                </c:pt>
                <c:pt idx="55">
                  <c:v>1.915</c:v>
                </c:pt>
                <c:pt idx="56">
                  <c:v>1.996</c:v>
                </c:pt>
                <c:pt idx="57">
                  <c:v>1.9269999999999998</c:v>
                </c:pt>
                <c:pt idx="58">
                  <c:v>2.3380000000000001</c:v>
                </c:pt>
                <c:pt idx="59">
                  <c:v>2.3130000000000002</c:v>
                </c:pt>
                <c:pt idx="60">
                  <c:v>2.2110000000000003</c:v>
                </c:pt>
                <c:pt idx="61">
                  <c:v>1.9959999999999998</c:v>
                </c:pt>
                <c:pt idx="62">
                  <c:v>2.4020000000000001</c:v>
                </c:pt>
                <c:pt idx="63">
                  <c:v>2.3319999999999999</c:v>
                </c:pt>
                <c:pt idx="64">
                  <c:v>2.298</c:v>
                </c:pt>
                <c:pt idx="65">
                  <c:v>2.3460000000000001</c:v>
                </c:pt>
                <c:pt idx="66">
                  <c:v>1.895</c:v>
                </c:pt>
                <c:pt idx="67">
                  <c:v>2.2090000000000001</c:v>
                </c:pt>
                <c:pt idx="68">
                  <c:v>2.2829999999999999</c:v>
                </c:pt>
                <c:pt idx="69">
                  <c:v>2.3079999999999998</c:v>
                </c:pt>
                <c:pt idx="70">
                  <c:v>2.2799999999999998</c:v>
                </c:pt>
                <c:pt idx="71">
                  <c:v>2.2479999999999998</c:v>
                </c:pt>
                <c:pt idx="72">
                  <c:v>1.94</c:v>
                </c:pt>
                <c:pt idx="73">
                  <c:v>2.1719999999999997</c:v>
                </c:pt>
                <c:pt idx="74">
                  <c:v>2.3610000000000002</c:v>
                </c:pt>
                <c:pt idx="75">
                  <c:v>2.2469999999999999</c:v>
                </c:pt>
                <c:pt idx="76">
                  <c:v>2.294</c:v>
                </c:pt>
                <c:pt idx="77">
                  <c:v>2.3330000000000002</c:v>
                </c:pt>
                <c:pt idx="78">
                  <c:v>2.1779999999999999</c:v>
                </c:pt>
                <c:pt idx="79">
                  <c:v>1.88</c:v>
                </c:pt>
                <c:pt idx="80">
                  <c:v>1.9280000000000002</c:v>
                </c:pt>
                <c:pt idx="81">
                  <c:v>2.3850000000000002</c:v>
                </c:pt>
                <c:pt idx="82">
                  <c:v>1.984</c:v>
                </c:pt>
                <c:pt idx="83">
                  <c:v>2.4039999999999999</c:v>
                </c:pt>
                <c:pt idx="84">
                  <c:v>2.1869999999999998</c:v>
                </c:pt>
                <c:pt idx="85">
                  <c:v>2.0189999999999997</c:v>
                </c:pt>
                <c:pt idx="86">
                  <c:v>2.2469999999999999</c:v>
                </c:pt>
                <c:pt idx="87">
                  <c:v>2.2439999999999998</c:v>
                </c:pt>
                <c:pt idx="88">
                  <c:v>2.34</c:v>
                </c:pt>
                <c:pt idx="89">
                  <c:v>1.9299999999999997</c:v>
                </c:pt>
                <c:pt idx="90">
                  <c:v>1.8960000000000001</c:v>
                </c:pt>
                <c:pt idx="91">
                  <c:v>1.895</c:v>
                </c:pt>
                <c:pt idx="92">
                  <c:v>1.8960000000000001</c:v>
                </c:pt>
                <c:pt idx="93">
                  <c:v>2.2230000000000003</c:v>
                </c:pt>
                <c:pt idx="94">
                  <c:v>1.9869999999999999</c:v>
                </c:pt>
                <c:pt idx="95">
                  <c:v>2.2779999999999996</c:v>
                </c:pt>
                <c:pt idx="96">
                  <c:v>1.9279999999999999</c:v>
                </c:pt>
                <c:pt idx="97">
                  <c:v>2.3279999999999998</c:v>
                </c:pt>
                <c:pt idx="98">
                  <c:v>2.1239999999999997</c:v>
                </c:pt>
                <c:pt idx="99">
                  <c:v>2.359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47-4D17-A250-28E84BAA4267}"/>
            </c:ext>
          </c:extLst>
        </c:ser>
        <c:ser>
          <c:idx val="8"/>
          <c:order val="8"/>
          <c:tx>
            <c:strRef>
              <c:f>'20K_OPC_2 Nodes'!$M$1</c:f>
              <c:strCache>
                <c:ptCount val="1"/>
                <c:pt idx="0">
                  <c:v>Deserialize TT 4.3 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'20K_OPC_2 Nodes'!$M$2:$M$101</c:f>
              <c:numCache>
                <c:formatCode>0.0</c:formatCode>
                <c:ptCount val="100"/>
                <c:pt idx="0">
                  <c:v>5.0179999999999998</c:v>
                </c:pt>
                <c:pt idx="1">
                  <c:v>4.2560000000000002</c:v>
                </c:pt>
                <c:pt idx="2">
                  <c:v>4.3479999999999999</c:v>
                </c:pt>
                <c:pt idx="3">
                  <c:v>4.418000000000001</c:v>
                </c:pt>
                <c:pt idx="4">
                  <c:v>4.3550000000000004</c:v>
                </c:pt>
                <c:pt idx="5">
                  <c:v>4.3549999999999995</c:v>
                </c:pt>
                <c:pt idx="6">
                  <c:v>4.298</c:v>
                </c:pt>
                <c:pt idx="7">
                  <c:v>4.3209999999999997</c:v>
                </c:pt>
                <c:pt idx="8">
                  <c:v>4.2829999999999995</c:v>
                </c:pt>
                <c:pt idx="9">
                  <c:v>4.2810000000000006</c:v>
                </c:pt>
                <c:pt idx="10">
                  <c:v>4.3299999999999992</c:v>
                </c:pt>
                <c:pt idx="11">
                  <c:v>4.3040000000000003</c:v>
                </c:pt>
                <c:pt idx="12">
                  <c:v>4.4059999999999997</c:v>
                </c:pt>
                <c:pt idx="13">
                  <c:v>4.5040000000000013</c:v>
                </c:pt>
                <c:pt idx="14">
                  <c:v>4.3019999999999996</c:v>
                </c:pt>
                <c:pt idx="15">
                  <c:v>4.4060000000000006</c:v>
                </c:pt>
                <c:pt idx="16">
                  <c:v>4.3359999999999994</c:v>
                </c:pt>
                <c:pt idx="17">
                  <c:v>4.3439999999999994</c:v>
                </c:pt>
                <c:pt idx="18">
                  <c:v>4.2829999999999995</c:v>
                </c:pt>
                <c:pt idx="19">
                  <c:v>4.2379999999999995</c:v>
                </c:pt>
                <c:pt idx="20">
                  <c:v>4.3309999999999995</c:v>
                </c:pt>
                <c:pt idx="21">
                  <c:v>4.3490000000000002</c:v>
                </c:pt>
                <c:pt idx="22">
                  <c:v>4.3530000000000006</c:v>
                </c:pt>
                <c:pt idx="23">
                  <c:v>4.2950000000000008</c:v>
                </c:pt>
                <c:pt idx="24">
                  <c:v>4.2829999999999995</c:v>
                </c:pt>
                <c:pt idx="25">
                  <c:v>4.3699999999999992</c:v>
                </c:pt>
                <c:pt idx="26">
                  <c:v>4.2489999999999997</c:v>
                </c:pt>
                <c:pt idx="27">
                  <c:v>4.3650000000000002</c:v>
                </c:pt>
                <c:pt idx="28">
                  <c:v>4.3180000000000014</c:v>
                </c:pt>
                <c:pt idx="29">
                  <c:v>4.3809999999999993</c:v>
                </c:pt>
                <c:pt idx="30">
                  <c:v>4.359</c:v>
                </c:pt>
                <c:pt idx="31">
                  <c:v>4.2679999999999989</c:v>
                </c:pt>
                <c:pt idx="32">
                  <c:v>4.3449999999999989</c:v>
                </c:pt>
                <c:pt idx="33">
                  <c:v>4.3100000000000005</c:v>
                </c:pt>
                <c:pt idx="34">
                  <c:v>4.402000000000001</c:v>
                </c:pt>
                <c:pt idx="35">
                  <c:v>4.2859999999999996</c:v>
                </c:pt>
                <c:pt idx="36">
                  <c:v>4.3339999999999996</c:v>
                </c:pt>
                <c:pt idx="37">
                  <c:v>4.3309999999999995</c:v>
                </c:pt>
                <c:pt idx="38">
                  <c:v>4.4320000000000004</c:v>
                </c:pt>
                <c:pt idx="39">
                  <c:v>4.3439999999999994</c:v>
                </c:pt>
                <c:pt idx="40">
                  <c:v>4.2809999999999988</c:v>
                </c:pt>
                <c:pt idx="41">
                  <c:v>4.3689999999999998</c:v>
                </c:pt>
                <c:pt idx="42">
                  <c:v>4.3719999999999999</c:v>
                </c:pt>
                <c:pt idx="43">
                  <c:v>4.4050000000000002</c:v>
                </c:pt>
                <c:pt idx="44">
                  <c:v>4.3239999999999998</c:v>
                </c:pt>
                <c:pt idx="45">
                  <c:v>4.3179999999999996</c:v>
                </c:pt>
                <c:pt idx="46">
                  <c:v>4.43</c:v>
                </c:pt>
                <c:pt idx="47">
                  <c:v>4.3289999999999988</c:v>
                </c:pt>
                <c:pt idx="48">
                  <c:v>4.3499999999999996</c:v>
                </c:pt>
                <c:pt idx="49">
                  <c:v>4.306</c:v>
                </c:pt>
                <c:pt idx="50">
                  <c:v>4.4490000000000007</c:v>
                </c:pt>
                <c:pt idx="51">
                  <c:v>4.2929999999999993</c:v>
                </c:pt>
                <c:pt idx="52">
                  <c:v>4.3000000000000007</c:v>
                </c:pt>
                <c:pt idx="53">
                  <c:v>4.4079999999999995</c:v>
                </c:pt>
                <c:pt idx="54">
                  <c:v>4.2949999999999999</c:v>
                </c:pt>
                <c:pt idx="55">
                  <c:v>4.3330000000000002</c:v>
                </c:pt>
                <c:pt idx="56">
                  <c:v>4.2839999999999998</c:v>
                </c:pt>
                <c:pt idx="57">
                  <c:v>4.3030000000000008</c:v>
                </c:pt>
                <c:pt idx="58">
                  <c:v>4.3929999999999989</c:v>
                </c:pt>
                <c:pt idx="59">
                  <c:v>4.3460000000000001</c:v>
                </c:pt>
                <c:pt idx="60">
                  <c:v>4.2949999999999999</c:v>
                </c:pt>
                <c:pt idx="61">
                  <c:v>4.2569999999999997</c:v>
                </c:pt>
                <c:pt idx="62">
                  <c:v>4.3550000000000004</c:v>
                </c:pt>
                <c:pt idx="63">
                  <c:v>4.3359999999999994</c:v>
                </c:pt>
                <c:pt idx="64">
                  <c:v>4.3160000000000007</c:v>
                </c:pt>
                <c:pt idx="65">
                  <c:v>4.3679999999999986</c:v>
                </c:pt>
                <c:pt idx="66">
                  <c:v>4.2629999999999999</c:v>
                </c:pt>
                <c:pt idx="67">
                  <c:v>4.2640000000000011</c:v>
                </c:pt>
                <c:pt idx="68">
                  <c:v>4.3609999999999989</c:v>
                </c:pt>
                <c:pt idx="69">
                  <c:v>4.2259999999999991</c:v>
                </c:pt>
                <c:pt idx="70">
                  <c:v>4.7629999999999999</c:v>
                </c:pt>
                <c:pt idx="71">
                  <c:v>4.2759999999999998</c:v>
                </c:pt>
                <c:pt idx="72">
                  <c:v>4.335</c:v>
                </c:pt>
                <c:pt idx="73">
                  <c:v>4.492</c:v>
                </c:pt>
                <c:pt idx="74">
                  <c:v>4.3220000000000001</c:v>
                </c:pt>
                <c:pt idx="75">
                  <c:v>4.3289999999999988</c:v>
                </c:pt>
                <c:pt idx="76">
                  <c:v>4.32</c:v>
                </c:pt>
                <c:pt idx="77">
                  <c:v>4.4200000000000008</c:v>
                </c:pt>
                <c:pt idx="78">
                  <c:v>4.3140000000000001</c:v>
                </c:pt>
                <c:pt idx="79">
                  <c:v>4.7569999999999997</c:v>
                </c:pt>
                <c:pt idx="80">
                  <c:v>4.4050000000000002</c:v>
                </c:pt>
                <c:pt idx="81">
                  <c:v>4.3939999999999992</c:v>
                </c:pt>
                <c:pt idx="82">
                  <c:v>4.3279999999999994</c:v>
                </c:pt>
                <c:pt idx="83">
                  <c:v>4.2729999999999997</c:v>
                </c:pt>
                <c:pt idx="84">
                  <c:v>4.3030000000000008</c:v>
                </c:pt>
                <c:pt idx="85">
                  <c:v>4.3429999999999991</c:v>
                </c:pt>
                <c:pt idx="86">
                  <c:v>4.327</c:v>
                </c:pt>
                <c:pt idx="87">
                  <c:v>4.3039999999999994</c:v>
                </c:pt>
                <c:pt idx="88">
                  <c:v>4.3490000000000002</c:v>
                </c:pt>
                <c:pt idx="89">
                  <c:v>4.3570000000000002</c:v>
                </c:pt>
                <c:pt idx="90">
                  <c:v>4.338000000000001</c:v>
                </c:pt>
                <c:pt idx="91">
                  <c:v>4.3049999999999997</c:v>
                </c:pt>
                <c:pt idx="92">
                  <c:v>4.2089999999999996</c:v>
                </c:pt>
                <c:pt idx="93">
                  <c:v>4.2840000000000007</c:v>
                </c:pt>
                <c:pt idx="94">
                  <c:v>4.3069999999999986</c:v>
                </c:pt>
                <c:pt idx="95">
                  <c:v>4.2839999999999998</c:v>
                </c:pt>
                <c:pt idx="96">
                  <c:v>4.322000000000001</c:v>
                </c:pt>
                <c:pt idx="97">
                  <c:v>4.2940000000000005</c:v>
                </c:pt>
                <c:pt idx="98">
                  <c:v>4.2789999999999999</c:v>
                </c:pt>
                <c:pt idx="99">
                  <c:v>4.2590000000000003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47-4D17-A250-28E84BAA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90152"/>
        <c:axId val="510192120"/>
      </c:lineChart>
      <c:catAx>
        <c:axId val="51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2120"/>
        <c:crosses val="autoZero"/>
        <c:auto val="1"/>
        <c:lblAlgn val="ctr"/>
        <c:lblOffset val="100"/>
        <c:noMultiLvlLbl val="0"/>
      </c:catAx>
      <c:valAx>
        <c:axId val="510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 PLC State Transfer -OPC [2 POD - 2 Containers in 2 Nodes]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15K Buffer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'15K_OPC_2 Nodes'!$E$1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'15K_OPC_2 Nodes'!$E$2:$E$101</c:f>
              <c:numCache>
                <c:formatCode>0.0</c:formatCode>
                <c:ptCount val="100"/>
                <c:pt idx="0">
                  <c:v>11.872</c:v>
                </c:pt>
                <c:pt idx="1">
                  <c:v>9.1370000000000005</c:v>
                </c:pt>
                <c:pt idx="2">
                  <c:v>8.4060000000000006</c:v>
                </c:pt>
                <c:pt idx="3">
                  <c:v>8.4139999999999997</c:v>
                </c:pt>
                <c:pt idx="4">
                  <c:v>8.3970000000000002</c:v>
                </c:pt>
                <c:pt idx="5">
                  <c:v>8.4570000000000007</c:v>
                </c:pt>
                <c:pt idx="6">
                  <c:v>8.7170000000000005</c:v>
                </c:pt>
                <c:pt idx="7">
                  <c:v>8.3829999999999991</c:v>
                </c:pt>
                <c:pt idx="8">
                  <c:v>8.4350000000000005</c:v>
                </c:pt>
                <c:pt idx="9">
                  <c:v>8.4380000000000006</c:v>
                </c:pt>
                <c:pt idx="10">
                  <c:v>8.4149999999999991</c:v>
                </c:pt>
                <c:pt idx="11">
                  <c:v>8.5839999999999996</c:v>
                </c:pt>
                <c:pt idx="12">
                  <c:v>8.4619999999999997</c:v>
                </c:pt>
                <c:pt idx="13">
                  <c:v>8.5180000000000007</c:v>
                </c:pt>
                <c:pt idx="14">
                  <c:v>8.5730000000000004</c:v>
                </c:pt>
                <c:pt idx="15">
                  <c:v>8.6180000000000003</c:v>
                </c:pt>
                <c:pt idx="16">
                  <c:v>8.5389999999999997</c:v>
                </c:pt>
                <c:pt idx="17">
                  <c:v>8.4039999999999999</c:v>
                </c:pt>
                <c:pt idx="18">
                  <c:v>8.6110000000000007</c:v>
                </c:pt>
                <c:pt idx="19">
                  <c:v>8.532</c:v>
                </c:pt>
                <c:pt idx="20">
                  <c:v>8.8849999999999998</c:v>
                </c:pt>
                <c:pt idx="21">
                  <c:v>8.6980000000000004</c:v>
                </c:pt>
                <c:pt idx="22">
                  <c:v>8.4890000000000008</c:v>
                </c:pt>
                <c:pt idx="23">
                  <c:v>10.166</c:v>
                </c:pt>
                <c:pt idx="24">
                  <c:v>8.5340000000000007</c:v>
                </c:pt>
                <c:pt idx="25">
                  <c:v>8.6750000000000007</c:v>
                </c:pt>
                <c:pt idx="26">
                  <c:v>8.6</c:v>
                </c:pt>
                <c:pt idx="27">
                  <c:v>8.5960000000000001</c:v>
                </c:pt>
                <c:pt idx="28">
                  <c:v>8.6310000000000002</c:v>
                </c:pt>
                <c:pt idx="29">
                  <c:v>8.68</c:v>
                </c:pt>
                <c:pt idx="30">
                  <c:v>8.6170000000000009</c:v>
                </c:pt>
                <c:pt idx="31">
                  <c:v>8.9589999999999996</c:v>
                </c:pt>
                <c:pt idx="32">
                  <c:v>8.5310000000000006</c:v>
                </c:pt>
                <c:pt idx="33">
                  <c:v>8.5980000000000008</c:v>
                </c:pt>
                <c:pt idx="34">
                  <c:v>8.7669999999999995</c:v>
                </c:pt>
                <c:pt idx="35">
                  <c:v>8.6980000000000004</c:v>
                </c:pt>
                <c:pt idx="36">
                  <c:v>8.577</c:v>
                </c:pt>
                <c:pt idx="37">
                  <c:v>8.5370000000000008</c:v>
                </c:pt>
                <c:pt idx="38">
                  <c:v>8.4260000000000002</c:v>
                </c:pt>
                <c:pt idx="39">
                  <c:v>8.6620000000000008</c:v>
                </c:pt>
                <c:pt idx="40">
                  <c:v>8.6270000000000007</c:v>
                </c:pt>
                <c:pt idx="41">
                  <c:v>8.9079999999999995</c:v>
                </c:pt>
                <c:pt idx="42">
                  <c:v>8.7720000000000002</c:v>
                </c:pt>
                <c:pt idx="43">
                  <c:v>8.66</c:v>
                </c:pt>
                <c:pt idx="44">
                  <c:v>8.5259999999999998</c:v>
                </c:pt>
                <c:pt idx="45">
                  <c:v>8.7910000000000004</c:v>
                </c:pt>
                <c:pt idx="46">
                  <c:v>8.6539999999999999</c:v>
                </c:pt>
                <c:pt idx="47">
                  <c:v>8.6110000000000007</c:v>
                </c:pt>
                <c:pt idx="48">
                  <c:v>8.4239999999999995</c:v>
                </c:pt>
                <c:pt idx="49">
                  <c:v>8.8160000000000007</c:v>
                </c:pt>
                <c:pt idx="50">
                  <c:v>8.7379999999999995</c:v>
                </c:pt>
                <c:pt idx="51">
                  <c:v>10.18</c:v>
                </c:pt>
                <c:pt idx="52">
                  <c:v>8.7270000000000003</c:v>
                </c:pt>
                <c:pt idx="53">
                  <c:v>8.6630000000000003</c:v>
                </c:pt>
                <c:pt idx="54">
                  <c:v>8.6289999999999996</c:v>
                </c:pt>
                <c:pt idx="55">
                  <c:v>8.5990000000000002</c:v>
                </c:pt>
                <c:pt idx="56">
                  <c:v>8.6539999999999999</c:v>
                </c:pt>
                <c:pt idx="57">
                  <c:v>8.7349999999999994</c:v>
                </c:pt>
                <c:pt idx="58">
                  <c:v>8.6359999999999992</c:v>
                </c:pt>
                <c:pt idx="59">
                  <c:v>8.5310000000000006</c:v>
                </c:pt>
                <c:pt idx="60">
                  <c:v>8.6850000000000005</c:v>
                </c:pt>
                <c:pt idx="61">
                  <c:v>8.6050000000000004</c:v>
                </c:pt>
                <c:pt idx="62">
                  <c:v>10.45</c:v>
                </c:pt>
                <c:pt idx="63">
                  <c:v>8.8559999999999999</c:v>
                </c:pt>
                <c:pt idx="64">
                  <c:v>8.5310000000000006</c:v>
                </c:pt>
                <c:pt idx="65">
                  <c:v>8.6059999999999999</c:v>
                </c:pt>
                <c:pt idx="66">
                  <c:v>9.766</c:v>
                </c:pt>
                <c:pt idx="67">
                  <c:v>8.7550000000000008</c:v>
                </c:pt>
                <c:pt idx="68">
                  <c:v>8.68</c:v>
                </c:pt>
                <c:pt idx="69">
                  <c:v>8.673</c:v>
                </c:pt>
                <c:pt idx="70">
                  <c:v>8.6590000000000007</c:v>
                </c:pt>
                <c:pt idx="71">
                  <c:v>8.6479999999999997</c:v>
                </c:pt>
                <c:pt idx="72">
                  <c:v>8.6649999999999991</c:v>
                </c:pt>
                <c:pt idx="73">
                  <c:v>8.6419999999999995</c:v>
                </c:pt>
                <c:pt idx="74">
                  <c:v>9.7089999999999996</c:v>
                </c:pt>
                <c:pt idx="75">
                  <c:v>8.8179999999999996</c:v>
                </c:pt>
                <c:pt idx="76">
                  <c:v>8.7430000000000003</c:v>
                </c:pt>
                <c:pt idx="77">
                  <c:v>8.6470000000000002</c:v>
                </c:pt>
                <c:pt idx="78">
                  <c:v>9.3390000000000004</c:v>
                </c:pt>
                <c:pt idx="79">
                  <c:v>8.7119999999999997</c:v>
                </c:pt>
                <c:pt idx="80">
                  <c:v>8.8559999999999999</c:v>
                </c:pt>
                <c:pt idx="81">
                  <c:v>8.6379999999999999</c:v>
                </c:pt>
                <c:pt idx="82">
                  <c:v>9.0540000000000003</c:v>
                </c:pt>
                <c:pt idx="83">
                  <c:v>8.6859999999999999</c:v>
                </c:pt>
                <c:pt idx="84">
                  <c:v>9.0860000000000003</c:v>
                </c:pt>
                <c:pt idx="85">
                  <c:v>8.6669999999999998</c:v>
                </c:pt>
                <c:pt idx="86">
                  <c:v>8.6170000000000009</c:v>
                </c:pt>
                <c:pt idx="87">
                  <c:v>8.7929999999999993</c:v>
                </c:pt>
                <c:pt idx="88">
                  <c:v>8.5920000000000005</c:v>
                </c:pt>
                <c:pt idx="89">
                  <c:v>8.8629999999999995</c:v>
                </c:pt>
                <c:pt idx="90">
                  <c:v>8.9779999999999998</c:v>
                </c:pt>
                <c:pt idx="91">
                  <c:v>8.5830000000000002</c:v>
                </c:pt>
                <c:pt idx="92">
                  <c:v>8.8019999999999996</c:v>
                </c:pt>
                <c:pt idx="93">
                  <c:v>8.6950000000000003</c:v>
                </c:pt>
                <c:pt idx="94">
                  <c:v>8.7539999999999996</c:v>
                </c:pt>
                <c:pt idx="95">
                  <c:v>8.766</c:v>
                </c:pt>
                <c:pt idx="96">
                  <c:v>8.8330000000000002</c:v>
                </c:pt>
                <c:pt idx="97">
                  <c:v>9.827</c:v>
                </c:pt>
                <c:pt idx="98">
                  <c:v>8.5640000000000001</c:v>
                </c:pt>
                <c:pt idx="99">
                  <c:v>8.5690000000000008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E-48AE-A363-3D059629F906}"/>
            </c:ext>
          </c:extLst>
        </c:ser>
        <c:ser>
          <c:idx val="1"/>
          <c:order val="1"/>
          <c:tx>
            <c:strRef>
              <c:f>'15K_OPC_2 Nodes'!$F$1</c:f>
              <c:strCache>
                <c:ptCount val="1"/>
                <c:pt idx="0">
                  <c:v>Mean Time 8.8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'15K_OPC_2 Nodes'!$F$2:$F$101</c:f>
              <c:numCache>
                <c:formatCode>0.0</c:formatCode>
                <c:ptCount val="100"/>
                <c:pt idx="0">
                  <c:v>8.7753099999999975</c:v>
                </c:pt>
                <c:pt idx="1">
                  <c:v>8.7753099999999975</c:v>
                </c:pt>
                <c:pt idx="2">
                  <c:v>8.7753099999999975</c:v>
                </c:pt>
                <c:pt idx="3">
                  <c:v>8.7753099999999975</c:v>
                </c:pt>
                <c:pt idx="4">
                  <c:v>8.7753099999999975</c:v>
                </c:pt>
                <c:pt idx="5">
                  <c:v>8.7753099999999975</c:v>
                </c:pt>
                <c:pt idx="6">
                  <c:v>8.7753099999999975</c:v>
                </c:pt>
                <c:pt idx="7">
                  <c:v>8.7753099999999975</c:v>
                </c:pt>
                <c:pt idx="8">
                  <c:v>8.7753099999999975</c:v>
                </c:pt>
                <c:pt idx="9">
                  <c:v>8.7753099999999975</c:v>
                </c:pt>
                <c:pt idx="10">
                  <c:v>8.7753099999999975</c:v>
                </c:pt>
                <c:pt idx="11">
                  <c:v>8.7753099999999975</c:v>
                </c:pt>
                <c:pt idx="12">
                  <c:v>8.7753099999999975</c:v>
                </c:pt>
                <c:pt idx="13">
                  <c:v>8.7753099999999975</c:v>
                </c:pt>
                <c:pt idx="14">
                  <c:v>8.7753099999999975</c:v>
                </c:pt>
                <c:pt idx="15">
                  <c:v>8.7753099999999975</c:v>
                </c:pt>
                <c:pt idx="16">
                  <c:v>8.7753099999999975</c:v>
                </c:pt>
                <c:pt idx="17">
                  <c:v>8.7753099999999975</c:v>
                </c:pt>
                <c:pt idx="18">
                  <c:v>8.7753099999999975</c:v>
                </c:pt>
                <c:pt idx="19">
                  <c:v>8.7753099999999975</c:v>
                </c:pt>
                <c:pt idx="20">
                  <c:v>8.7753099999999975</c:v>
                </c:pt>
                <c:pt idx="21">
                  <c:v>8.7753099999999975</c:v>
                </c:pt>
                <c:pt idx="22">
                  <c:v>8.7753099999999975</c:v>
                </c:pt>
                <c:pt idx="23">
                  <c:v>8.7753099999999975</c:v>
                </c:pt>
                <c:pt idx="24">
                  <c:v>8.7753099999999975</c:v>
                </c:pt>
                <c:pt idx="25">
                  <c:v>8.7753099999999975</c:v>
                </c:pt>
                <c:pt idx="26">
                  <c:v>8.7753099999999975</c:v>
                </c:pt>
                <c:pt idx="27">
                  <c:v>8.7753099999999975</c:v>
                </c:pt>
                <c:pt idx="28">
                  <c:v>8.7753099999999975</c:v>
                </c:pt>
                <c:pt idx="29">
                  <c:v>8.7753099999999975</c:v>
                </c:pt>
                <c:pt idx="30">
                  <c:v>8.7753099999999975</c:v>
                </c:pt>
                <c:pt idx="31">
                  <c:v>8.7753099999999975</c:v>
                </c:pt>
                <c:pt idx="32">
                  <c:v>8.7753099999999975</c:v>
                </c:pt>
                <c:pt idx="33">
                  <c:v>8.7753099999999975</c:v>
                </c:pt>
                <c:pt idx="34">
                  <c:v>8.7753099999999975</c:v>
                </c:pt>
                <c:pt idx="35">
                  <c:v>8.7753099999999975</c:v>
                </c:pt>
                <c:pt idx="36">
                  <c:v>8.7753099999999975</c:v>
                </c:pt>
                <c:pt idx="37">
                  <c:v>8.7753099999999975</c:v>
                </c:pt>
                <c:pt idx="38">
                  <c:v>8.7753099999999975</c:v>
                </c:pt>
                <c:pt idx="39">
                  <c:v>8.7753099999999975</c:v>
                </c:pt>
                <c:pt idx="40">
                  <c:v>8.7753099999999975</c:v>
                </c:pt>
                <c:pt idx="41">
                  <c:v>8.7753099999999975</c:v>
                </c:pt>
                <c:pt idx="42">
                  <c:v>8.7753099999999975</c:v>
                </c:pt>
                <c:pt idx="43">
                  <c:v>8.7753099999999975</c:v>
                </c:pt>
                <c:pt idx="44">
                  <c:v>8.7753099999999975</c:v>
                </c:pt>
                <c:pt idx="45">
                  <c:v>8.7753099999999975</c:v>
                </c:pt>
                <c:pt idx="46">
                  <c:v>8.7753099999999975</c:v>
                </c:pt>
                <c:pt idx="47">
                  <c:v>8.7753099999999975</c:v>
                </c:pt>
                <c:pt idx="48">
                  <c:v>8.7753099999999975</c:v>
                </c:pt>
                <c:pt idx="49">
                  <c:v>8.7753099999999975</c:v>
                </c:pt>
                <c:pt idx="50">
                  <c:v>8.7753099999999975</c:v>
                </c:pt>
                <c:pt idx="51">
                  <c:v>8.7753099999999975</c:v>
                </c:pt>
                <c:pt idx="52">
                  <c:v>8.7753099999999975</c:v>
                </c:pt>
                <c:pt idx="53">
                  <c:v>8.7753099999999975</c:v>
                </c:pt>
                <c:pt idx="54">
                  <c:v>8.7753099999999975</c:v>
                </c:pt>
                <c:pt idx="55">
                  <c:v>8.7753099999999975</c:v>
                </c:pt>
                <c:pt idx="56">
                  <c:v>8.7753099999999975</c:v>
                </c:pt>
                <c:pt idx="57">
                  <c:v>8.7753099999999975</c:v>
                </c:pt>
                <c:pt idx="58">
                  <c:v>8.7753099999999975</c:v>
                </c:pt>
                <c:pt idx="59">
                  <c:v>8.7753099999999975</c:v>
                </c:pt>
                <c:pt idx="60">
                  <c:v>8.7753099999999975</c:v>
                </c:pt>
                <c:pt idx="61">
                  <c:v>8.7753099999999975</c:v>
                </c:pt>
                <c:pt idx="62">
                  <c:v>8.7753099999999975</c:v>
                </c:pt>
                <c:pt idx="63">
                  <c:v>8.7753099999999975</c:v>
                </c:pt>
                <c:pt idx="64">
                  <c:v>8.7753099999999975</c:v>
                </c:pt>
                <c:pt idx="65">
                  <c:v>8.7753099999999975</c:v>
                </c:pt>
                <c:pt idx="66">
                  <c:v>8.7753099999999975</c:v>
                </c:pt>
                <c:pt idx="67">
                  <c:v>8.7753099999999975</c:v>
                </c:pt>
                <c:pt idx="68">
                  <c:v>8.7753099999999975</c:v>
                </c:pt>
                <c:pt idx="69">
                  <c:v>8.7753099999999975</c:v>
                </c:pt>
                <c:pt idx="70">
                  <c:v>8.7753099999999975</c:v>
                </c:pt>
                <c:pt idx="71">
                  <c:v>8.7753099999999975</c:v>
                </c:pt>
                <c:pt idx="72">
                  <c:v>8.7753099999999975</c:v>
                </c:pt>
                <c:pt idx="73">
                  <c:v>8.7753099999999975</c:v>
                </c:pt>
                <c:pt idx="74">
                  <c:v>8.7753099999999975</c:v>
                </c:pt>
                <c:pt idx="75">
                  <c:v>8.7753099999999975</c:v>
                </c:pt>
                <c:pt idx="76">
                  <c:v>8.7753099999999975</c:v>
                </c:pt>
                <c:pt idx="77">
                  <c:v>8.7753099999999975</c:v>
                </c:pt>
                <c:pt idx="78">
                  <c:v>8.7753099999999975</c:v>
                </c:pt>
                <c:pt idx="79">
                  <c:v>8.7753099999999975</c:v>
                </c:pt>
                <c:pt idx="80">
                  <c:v>8.7753099999999975</c:v>
                </c:pt>
                <c:pt idx="81">
                  <c:v>8.7753099999999975</c:v>
                </c:pt>
                <c:pt idx="82">
                  <c:v>8.7753099999999975</c:v>
                </c:pt>
                <c:pt idx="83">
                  <c:v>8.7753099999999975</c:v>
                </c:pt>
                <c:pt idx="84">
                  <c:v>8.7753099999999975</c:v>
                </c:pt>
                <c:pt idx="85">
                  <c:v>8.7753099999999975</c:v>
                </c:pt>
                <c:pt idx="86">
                  <c:v>8.7753099999999975</c:v>
                </c:pt>
                <c:pt idx="87">
                  <c:v>8.7753099999999975</c:v>
                </c:pt>
                <c:pt idx="88">
                  <c:v>8.7753099999999975</c:v>
                </c:pt>
                <c:pt idx="89">
                  <c:v>8.7753099999999975</c:v>
                </c:pt>
                <c:pt idx="90">
                  <c:v>8.7753099999999975</c:v>
                </c:pt>
                <c:pt idx="91">
                  <c:v>8.7753099999999975</c:v>
                </c:pt>
                <c:pt idx="92">
                  <c:v>8.7753099999999975</c:v>
                </c:pt>
                <c:pt idx="93">
                  <c:v>8.7753099999999975</c:v>
                </c:pt>
                <c:pt idx="94">
                  <c:v>8.7753099999999975</c:v>
                </c:pt>
                <c:pt idx="95">
                  <c:v>8.7753099999999975</c:v>
                </c:pt>
                <c:pt idx="96">
                  <c:v>8.7753099999999975</c:v>
                </c:pt>
                <c:pt idx="97">
                  <c:v>8.7753099999999975</c:v>
                </c:pt>
                <c:pt idx="98">
                  <c:v>8.7753099999999975</c:v>
                </c:pt>
                <c:pt idx="99">
                  <c:v>8.7753099999999975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E-48AE-A363-3D059629F906}"/>
            </c:ext>
          </c:extLst>
        </c:ser>
        <c:ser>
          <c:idx val="2"/>
          <c:order val="2"/>
          <c:tx>
            <c:strRef>
              <c:f>'15K_OPC_2 Nodes'!$G$1</c:f>
              <c:strCache>
                <c:ptCount val="1"/>
                <c:pt idx="0">
                  <c:v>WCET 11.9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'15K_OPC_2 Nodes'!$G$2:$G$101</c:f>
              <c:numCache>
                <c:formatCode>0.0</c:formatCode>
                <c:ptCount val="100"/>
                <c:pt idx="0">
                  <c:v>11.872</c:v>
                </c:pt>
                <c:pt idx="1">
                  <c:v>11.872</c:v>
                </c:pt>
                <c:pt idx="2">
                  <c:v>11.872</c:v>
                </c:pt>
                <c:pt idx="3">
                  <c:v>11.872</c:v>
                </c:pt>
                <c:pt idx="4">
                  <c:v>11.872</c:v>
                </c:pt>
                <c:pt idx="5">
                  <c:v>11.872</c:v>
                </c:pt>
                <c:pt idx="6">
                  <c:v>11.872</c:v>
                </c:pt>
                <c:pt idx="7">
                  <c:v>11.872</c:v>
                </c:pt>
                <c:pt idx="8">
                  <c:v>11.872</c:v>
                </c:pt>
                <c:pt idx="9">
                  <c:v>11.872</c:v>
                </c:pt>
                <c:pt idx="10">
                  <c:v>11.872</c:v>
                </c:pt>
                <c:pt idx="11">
                  <c:v>11.872</c:v>
                </c:pt>
                <c:pt idx="12">
                  <c:v>11.872</c:v>
                </c:pt>
                <c:pt idx="13">
                  <c:v>11.872</c:v>
                </c:pt>
                <c:pt idx="14">
                  <c:v>11.872</c:v>
                </c:pt>
                <c:pt idx="15">
                  <c:v>11.872</c:v>
                </c:pt>
                <c:pt idx="16">
                  <c:v>11.872</c:v>
                </c:pt>
                <c:pt idx="17">
                  <c:v>11.872</c:v>
                </c:pt>
                <c:pt idx="18">
                  <c:v>11.872</c:v>
                </c:pt>
                <c:pt idx="19">
                  <c:v>11.872</c:v>
                </c:pt>
                <c:pt idx="20">
                  <c:v>11.872</c:v>
                </c:pt>
                <c:pt idx="21">
                  <c:v>11.872</c:v>
                </c:pt>
                <c:pt idx="22">
                  <c:v>11.872</c:v>
                </c:pt>
                <c:pt idx="23">
                  <c:v>11.872</c:v>
                </c:pt>
                <c:pt idx="24">
                  <c:v>11.872</c:v>
                </c:pt>
                <c:pt idx="25">
                  <c:v>11.872</c:v>
                </c:pt>
                <c:pt idx="26">
                  <c:v>11.872</c:v>
                </c:pt>
                <c:pt idx="27">
                  <c:v>11.872</c:v>
                </c:pt>
                <c:pt idx="28">
                  <c:v>11.872</c:v>
                </c:pt>
                <c:pt idx="29">
                  <c:v>11.872</c:v>
                </c:pt>
                <c:pt idx="30">
                  <c:v>11.872</c:v>
                </c:pt>
                <c:pt idx="31">
                  <c:v>11.872</c:v>
                </c:pt>
                <c:pt idx="32">
                  <c:v>11.872</c:v>
                </c:pt>
                <c:pt idx="33">
                  <c:v>11.872</c:v>
                </c:pt>
                <c:pt idx="34">
                  <c:v>11.872</c:v>
                </c:pt>
                <c:pt idx="35">
                  <c:v>11.872</c:v>
                </c:pt>
                <c:pt idx="36">
                  <c:v>11.872</c:v>
                </c:pt>
                <c:pt idx="37">
                  <c:v>11.872</c:v>
                </c:pt>
                <c:pt idx="38">
                  <c:v>11.872</c:v>
                </c:pt>
                <c:pt idx="39">
                  <c:v>11.872</c:v>
                </c:pt>
                <c:pt idx="40">
                  <c:v>11.872</c:v>
                </c:pt>
                <c:pt idx="41">
                  <c:v>11.872</c:v>
                </c:pt>
                <c:pt idx="42">
                  <c:v>11.872</c:v>
                </c:pt>
                <c:pt idx="43">
                  <c:v>11.872</c:v>
                </c:pt>
                <c:pt idx="44">
                  <c:v>11.872</c:v>
                </c:pt>
                <c:pt idx="45">
                  <c:v>11.872</c:v>
                </c:pt>
                <c:pt idx="46">
                  <c:v>11.872</c:v>
                </c:pt>
                <c:pt idx="47">
                  <c:v>11.872</c:v>
                </c:pt>
                <c:pt idx="48">
                  <c:v>11.872</c:v>
                </c:pt>
                <c:pt idx="49">
                  <c:v>11.872</c:v>
                </c:pt>
                <c:pt idx="50">
                  <c:v>11.872</c:v>
                </c:pt>
                <c:pt idx="51">
                  <c:v>11.872</c:v>
                </c:pt>
                <c:pt idx="52">
                  <c:v>11.872</c:v>
                </c:pt>
                <c:pt idx="53">
                  <c:v>11.872</c:v>
                </c:pt>
                <c:pt idx="54">
                  <c:v>11.872</c:v>
                </c:pt>
                <c:pt idx="55">
                  <c:v>11.872</c:v>
                </c:pt>
                <c:pt idx="56">
                  <c:v>11.872</c:v>
                </c:pt>
                <c:pt idx="57">
                  <c:v>11.872</c:v>
                </c:pt>
                <c:pt idx="58">
                  <c:v>11.872</c:v>
                </c:pt>
                <c:pt idx="59">
                  <c:v>11.872</c:v>
                </c:pt>
                <c:pt idx="60">
                  <c:v>11.872</c:v>
                </c:pt>
                <c:pt idx="61">
                  <c:v>11.872</c:v>
                </c:pt>
                <c:pt idx="62">
                  <c:v>11.872</c:v>
                </c:pt>
                <c:pt idx="63">
                  <c:v>11.872</c:v>
                </c:pt>
                <c:pt idx="64">
                  <c:v>11.872</c:v>
                </c:pt>
                <c:pt idx="65">
                  <c:v>11.872</c:v>
                </c:pt>
                <c:pt idx="66">
                  <c:v>11.872</c:v>
                </c:pt>
                <c:pt idx="67">
                  <c:v>11.872</c:v>
                </c:pt>
                <c:pt idx="68">
                  <c:v>11.872</c:v>
                </c:pt>
                <c:pt idx="69">
                  <c:v>11.872</c:v>
                </c:pt>
                <c:pt idx="70">
                  <c:v>11.872</c:v>
                </c:pt>
                <c:pt idx="71">
                  <c:v>11.872</c:v>
                </c:pt>
                <c:pt idx="72">
                  <c:v>11.872</c:v>
                </c:pt>
                <c:pt idx="73">
                  <c:v>11.872</c:v>
                </c:pt>
                <c:pt idx="74">
                  <c:v>11.872</c:v>
                </c:pt>
                <c:pt idx="75">
                  <c:v>11.872</c:v>
                </c:pt>
                <c:pt idx="76">
                  <c:v>11.872</c:v>
                </c:pt>
                <c:pt idx="77">
                  <c:v>11.872</c:v>
                </c:pt>
                <c:pt idx="78">
                  <c:v>11.872</c:v>
                </c:pt>
                <c:pt idx="79">
                  <c:v>11.872</c:v>
                </c:pt>
                <c:pt idx="80">
                  <c:v>11.872</c:v>
                </c:pt>
                <c:pt idx="81">
                  <c:v>11.872</c:v>
                </c:pt>
                <c:pt idx="82">
                  <c:v>11.872</c:v>
                </c:pt>
                <c:pt idx="83">
                  <c:v>11.872</c:v>
                </c:pt>
                <c:pt idx="84">
                  <c:v>11.872</c:v>
                </c:pt>
                <c:pt idx="85">
                  <c:v>11.872</c:v>
                </c:pt>
                <c:pt idx="86">
                  <c:v>11.872</c:v>
                </c:pt>
                <c:pt idx="87">
                  <c:v>11.872</c:v>
                </c:pt>
                <c:pt idx="88">
                  <c:v>11.872</c:v>
                </c:pt>
                <c:pt idx="89">
                  <c:v>11.872</c:v>
                </c:pt>
                <c:pt idx="90">
                  <c:v>11.872</c:v>
                </c:pt>
                <c:pt idx="91">
                  <c:v>11.872</c:v>
                </c:pt>
                <c:pt idx="92">
                  <c:v>11.872</c:v>
                </c:pt>
                <c:pt idx="93">
                  <c:v>11.872</c:v>
                </c:pt>
                <c:pt idx="94">
                  <c:v>11.872</c:v>
                </c:pt>
                <c:pt idx="95">
                  <c:v>11.872</c:v>
                </c:pt>
                <c:pt idx="96">
                  <c:v>11.872</c:v>
                </c:pt>
                <c:pt idx="97">
                  <c:v>11.872</c:v>
                </c:pt>
                <c:pt idx="98">
                  <c:v>11.872</c:v>
                </c:pt>
                <c:pt idx="99">
                  <c:v>11.872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E-48AE-A363-3D059629F906}"/>
            </c:ext>
          </c:extLst>
        </c:ser>
        <c:ser>
          <c:idx val="3"/>
          <c:order val="3"/>
          <c:tx>
            <c:strRef>
              <c:f>'15K_OPC_2 Nodes'!$H$1</c:f>
              <c:strCache>
                <c:ptCount val="1"/>
                <c:pt idx="0">
                  <c:v>Serialize LEG 2.4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'15K_OPC_2 Nodes'!$H$2:$H$101</c:f>
              <c:numCache>
                <c:formatCode>0.0</c:formatCode>
                <c:ptCount val="100"/>
                <c:pt idx="0">
                  <c:v>4.3780000000000001</c:v>
                </c:pt>
                <c:pt idx="1">
                  <c:v>2.6240000000000001</c:v>
                </c:pt>
                <c:pt idx="2">
                  <c:v>2.1819999999999999</c:v>
                </c:pt>
                <c:pt idx="3">
                  <c:v>2.1779999999999999</c:v>
                </c:pt>
                <c:pt idx="4">
                  <c:v>2.1320000000000001</c:v>
                </c:pt>
                <c:pt idx="5">
                  <c:v>2.173</c:v>
                </c:pt>
                <c:pt idx="6">
                  <c:v>2.23</c:v>
                </c:pt>
                <c:pt idx="7">
                  <c:v>2.1819999999999999</c:v>
                </c:pt>
                <c:pt idx="8">
                  <c:v>2.202</c:v>
                </c:pt>
                <c:pt idx="9">
                  <c:v>2.15</c:v>
                </c:pt>
                <c:pt idx="10">
                  <c:v>2.173</c:v>
                </c:pt>
                <c:pt idx="11">
                  <c:v>2.29</c:v>
                </c:pt>
                <c:pt idx="12">
                  <c:v>2.1850000000000001</c:v>
                </c:pt>
                <c:pt idx="13">
                  <c:v>2.2709999999999999</c:v>
                </c:pt>
                <c:pt idx="14">
                  <c:v>2.3580000000000001</c:v>
                </c:pt>
                <c:pt idx="15">
                  <c:v>2.2810000000000001</c:v>
                </c:pt>
                <c:pt idx="16">
                  <c:v>2.2549999999999999</c:v>
                </c:pt>
                <c:pt idx="17">
                  <c:v>2.2869999999999999</c:v>
                </c:pt>
                <c:pt idx="18">
                  <c:v>2.3210000000000002</c:v>
                </c:pt>
                <c:pt idx="19">
                  <c:v>2.274</c:v>
                </c:pt>
                <c:pt idx="20">
                  <c:v>2.4609999999999999</c:v>
                </c:pt>
                <c:pt idx="21">
                  <c:v>2.391</c:v>
                </c:pt>
                <c:pt idx="22">
                  <c:v>2.3319999999999999</c:v>
                </c:pt>
                <c:pt idx="23">
                  <c:v>2.2669999999999999</c:v>
                </c:pt>
                <c:pt idx="24">
                  <c:v>2.298</c:v>
                </c:pt>
                <c:pt idx="25">
                  <c:v>2.4249999999999998</c:v>
                </c:pt>
                <c:pt idx="26">
                  <c:v>2.3570000000000002</c:v>
                </c:pt>
                <c:pt idx="27">
                  <c:v>2.3479999999999999</c:v>
                </c:pt>
                <c:pt idx="28">
                  <c:v>2.3149999999999999</c:v>
                </c:pt>
                <c:pt idx="29">
                  <c:v>2.456</c:v>
                </c:pt>
                <c:pt idx="30">
                  <c:v>2.3109999999999999</c:v>
                </c:pt>
                <c:pt idx="31">
                  <c:v>2.4489999999999998</c:v>
                </c:pt>
                <c:pt idx="32">
                  <c:v>2.2989999999999999</c:v>
                </c:pt>
                <c:pt idx="33">
                  <c:v>2.351</c:v>
                </c:pt>
                <c:pt idx="34">
                  <c:v>2.4940000000000002</c:v>
                </c:pt>
                <c:pt idx="35">
                  <c:v>2.3610000000000002</c:v>
                </c:pt>
                <c:pt idx="36">
                  <c:v>2.3740000000000001</c:v>
                </c:pt>
                <c:pt idx="37">
                  <c:v>2.38</c:v>
                </c:pt>
                <c:pt idx="38">
                  <c:v>2.1579999999999999</c:v>
                </c:pt>
                <c:pt idx="39">
                  <c:v>2.3940000000000001</c:v>
                </c:pt>
                <c:pt idx="40">
                  <c:v>2.363</c:v>
                </c:pt>
                <c:pt idx="41">
                  <c:v>2.38</c:v>
                </c:pt>
                <c:pt idx="42">
                  <c:v>2.4039999999999999</c:v>
                </c:pt>
                <c:pt idx="43">
                  <c:v>2.3690000000000002</c:v>
                </c:pt>
                <c:pt idx="44">
                  <c:v>2.2559999999999998</c:v>
                </c:pt>
                <c:pt idx="45">
                  <c:v>2.4670000000000001</c:v>
                </c:pt>
                <c:pt idx="46">
                  <c:v>2.391</c:v>
                </c:pt>
                <c:pt idx="47">
                  <c:v>2.4260000000000002</c:v>
                </c:pt>
                <c:pt idx="48">
                  <c:v>2.2349999999999999</c:v>
                </c:pt>
                <c:pt idx="49">
                  <c:v>2.419</c:v>
                </c:pt>
                <c:pt idx="50">
                  <c:v>2.3719999999999999</c:v>
                </c:pt>
                <c:pt idx="51">
                  <c:v>3.774</c:v>
                </c:pt>
                <c:pt idx="52">
                  <c:v>2.4489999999999998</c:v>
                </c:pt>
                <c:pt idx="53">
                  <c:v>2.387</c:v>
                </c:pt>
                <c:pt idx="54">
                  <c:v>2.4009999999999998</c:v>
                </c:pt>
                <c:pt idx="55">
                  <c:v>2.3620000000000001</c:v>
                </c:pt>
                <c:pt idx="56">
                  <c:v>2.3479999999999999</c:v>
                </c:pt>
                <c:pt idx="57">
                  <c:v>2.4670000000000001</c:v>
                </c:pt>
                <c:pt idx="58">
                  <c:v>2.3820000000000001</c:v>
                </c:pt>
                <c:pt idx="59">
                  <c:v>2.27</c:v>
                </c:pt>
                <c:pt idx="60">
                  <c:v>2.3919999999999999</c:v>
                </c:pt>
                <c:pt idx="61">
                  <c:v>2.351</c:v>
                </c:pt>
                <c:pt idx="62">
                  <c:v>2.3839999999999999</c:v>
                </c:pt>
                <c:pt idx="63">
                  <c:v>2.605</c:v>
                </c:pt>
                <c:pt idx="64">
                  <c:v>2.3679999999999999</c:v>
                </c:pt>
                <c:pt idx="65">
                  <c:v>2.3340000000000001</c:v>
                </c:pt>
                <c:pt idx="66">
                  <c:v>2.4740000000000002</c:v>
                </c:pt>
                <c:pt idx="67">
                  <c:v>2.444</c:v>
                </c:pt>
                <c:pt idx="68">
                  <c:v>2.3540000000000001</c:v>
                </c:pt>
                <c:pt idx="69">
                  <c:v>2.4289999999999998</c:v>
                </c:pt>
                <c:pt idx="70">
                  <c:v>2.4119999999999999</c:v>
                </c:pt>
                <c:pt idx="71">
                  <c:v>2.3809999999999998</c:v>
                </c:pt>
                <c:pt idx="72">
                  <c:v>2.3839999999999999</c:v>
                </c:pt>
                <c:pt idx="73">
                  <c:v>2.399</c:v>
                </c:pt>
                <c:pt idx="74">
                  <c:v>3.298</c:v>
                </c:pt>
                <c:pt idx="75">
                  <c:v>2.5470000000000002</c:v>
                </c:pt>
                <c:pt idx="76">
                  <c:v>2.5139999999999998</c:v>
                </c:pt>
                <c:pt idx="77">
                  <c:v>2.3919999999999999</c:v>
                </c:pt>
                <c:pt idx="78">
                  <c:v>3.1040000000000001</c:v>
                </c:pt>
                <c:pt idx="79">
                  <c:v>2.4529999999999998</c:v>
                </c:pt>
                <c:pt idx="80">
                  <c:v>2.4009999999999998</c:v>
                </c:pt>
                <c:pt idx="81">
                  <c:v>2.4079999999999999</c:v>
                </c:pt>
                <c:pt idx="82">
                  <c:v>2.8290000000000002</c:v>
                </c:pt>
                <c:pt idx="83">
                  <c:v>2.4449999999999998</c:v>
                </c:pt>
                <c:pt idx="84">
                  <c:v>2.4359999999999999</c:v>
                </c:pt>
                <c:pt idx="85">
                  <c:v>2.3929999999999998</c:v>
                </c:pt>
                <c:pt idx="86">
                  <c:v>2.3879999999999999</c:v>
                </c:pt>
                <c:pt idx="87">
                  <c:v>2.5350000000000001</c:v>
                </c:pt>
                <c:pt idx="88">
                  <c:v>2.3580000000000001</c:v>
                </c:pt>
                <c:pt idx="89">
                  <c:v>2.419</c:v>
                </c:pt>
                <c:pt idx="90">
                  <c:v>2.4830000000000001</c:v>
                </c:pt>
                <c:pt idx="91">
                  <c:v>2.3180000000000001</c:v>
                </c:pt>
                <c:pt idx="92">
                  <c:v>2.4710000000000001</c:v>
                </c:pt>
                <c:pt idx="93">
                  <c:v>2.4140000000000001</c:v>
                </c:pt>
                <c:pt idx="94">
                  <c:v>2.4350000000000001</c:v>
                </c:pt>
                <c:pt idx="95">
                  <c:v>2.4670000000000001</c:v>
                </c:pt>
                <c:pt idx="96">
                  <c:v>2.4049999999999998</c:v>
                </c:pt>
                <c:pt idx="97">
                  <c:v>2.2450000000000001</c:v>
                </c:pt>
                <c:pt idx="98">
                  <c:v>2.39</c:v>
                </c:pt>
                <c:pt idx="99">
                  <c:v>2.2679999999999998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E-48AE-A363-3D059629F906}"/>
            </c:ext>
          </c:extLst>
        </c:ser>
        <c:ser>
          <c:idx val="4"/>
          <c:order val="4"/>
          <c:tx>
            <c:strRef>
              <c:f>'15K_OPC_2 Nodes'!$I$1</c:f>
              <c:strCache>
                <c:ptCount val="1"/>
                <c:pt idx="0">
                  <c:v>Deserialize LEG 6.4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'15K_OPC_2 Nodes'!$I$2:$I$101</c:f>
              <c:numCache>
                <c:formatCode>0.0</c:formatCode>
                <c:ptCount val="100"/>
                <c:pt idx="0">
                  <c:v>7.4939999999999998</c:v>
                </c:pt>
                <c:pt idx="1">
                  <c:v>6.5129999999999999</c:v>
                </c:pt>
                <c:pt idx="2">
                  <c:v>6.2240000000000002</c:v>
                </c:pt>
                <c:pt idx="3">
                  <c:v>6.2359999999999998</c:v>
                </c:pt>
                <c:pt idx="4">
                  <c:v>6.2649999999999997</c:v>
                </c:pt>
                <c:pt idx="5">
                  <c:v>6.2839999999999998</c:v>
                </c:pt>
                <c:pt idx="6">
                  <c:v>6.4870000000000001</c:v>
                </c:pt>
                <c:pt idx="7">
                  <c:v>6.2009999999999996</c:v>
                </c:pt>
                <c:pt idx="8">
                  <c:v>6.2329999999999997</c:v>
                </c:pt>
                <c:pt idx="9">
                  <c:v>6.2880000000000003</c:v>
                </c:pt>
                <c:pt idx="10">
                  <c:v>6.242</c:v>
                </c:pt>
                <c:pt idx="11">
                  <c:v>6.2939999999999996</c:v>
                </c:pt>
                <c:pt idx="12">
                  <c:v>6.2770000000000001</c:v>
                </c:pt>
                <c:pt idx="13">
                  <c:v>6.2469999999999999</c:v>
                </c:pt>
                <c:pt idx="14">
                  <c:v>6.2149999999999999</c:v>
                </c:pt>
                <c:pt idx="15">
                  <c:v>6.3369999999999997</c:v>
                </c:pt>
                <c:pt idx="16">
                  <c:v>6.2839999999999998</c:v>
                </c:pt>
                <c:pt idx="17">
                  <c:v>6.117</c:v>
                </c:pt>
                <c:pt idx="18">
                  <c:v>6.29</c:v>
                </c:pt>
                <c:pt idx="19">
                  <c:v>6.258</c:v>
                </c:pt>
                <c:pt idx="20">
                  <c:v>6.4240000000000004</c:v>
                </c:pt>
                <c:pt idx="21">
                  <c:v>6.3070000000000004</c:v>
                </c:pt>
                <c:pt idx="22">
                  <c:v>6.157</c:v>
                </c:pt>
                <c:pt idx="23">
                  <c:v>7.899</c:v>
                </c:pt>
                <c:pt idx="24">
                  <c:v>6.2359999999999998</c:v>
                </c:pt>
                <c:pt idx="25">
                  <c:v>6.25</c:v>
                </c:pt>
                <c:pt idx="26">
                  <c:v>6.2430000000000003</c:v>
                </c:pt>
                <c:pt idx="27">
                  <c:v>6.2480000000000002</c:v>
                </c:pt>
                <c:pt idx="28">
                  <c:v>6.3159999999999998</c:v>
                </c:pt>
                <c:pt idx="29">
                  <c:v>6.2240000000000002</c:v>
                </c:pt>
                <c:pt idx="30">
                  <c:v>6.306</c:v>
                </c:pt>
                <c:pt idx="31">
                  <c:v>6.51</c:v>
                </c:pt>
                <c:pt idx="32">
                  <c:v>6.2320000000000002</c:v>
                </c:pt>
                <c:pt idx="33">
                  <c:v>6.2469999999999999</c:v>
                </c:pt>
                <c:pt idx="34">
                  <c:v>6.2729999999999997</c:v>
                </c:pt>
                <c:pt idx="35">
                  <c:v>6.3369999999999997</c:v>
                </c:pt>
                <c:pt idx="36">
                  <c:v>6.2030000000000003</c:v>
                </c:pt>
                <c:pt idx="37">
                  <c:v>6.157</c:v>
                </c:pt>
                <c:pt idx="38">
                  <c:v>6.2679999999999998</c:v>
                </c:pt>
                <c:pt idx="39">
                  <c:v>6.2679999999999998</c:v>
                </c:pt>
                <c:pt idx="40">
                  <c:v>6.2640000000000002</c:v>
                </c:pt>
                <c:pt idx="41">
                  <c:v>6.5279999999999996</c:v>
                </c:pt>
                <c:pt idx="42">
                  <c:v>6.3680000000000003</c:v>
                </c:pt>
                <c:pt idx="43">
                  <c:v>6.2910000000000004</c:v>
                </c:pt>
                <c:pt idx="44">
                  <c:v>6.27</c:v>
                </c:pt>
                <c:pt idx="45">
                  <c:v>6.3239999999999998</c:v>
                </c:pt>
                <c:pt idx="46">
                  <c:v>6.2629999999999999</c:v>
                </c:pt>
                <c:pt idx="47">
                  <c:v>6.1849999999999996</c:v>
                </c:pt>
                <c:pt idx="48">
                  <c:v>6.1890000000000001</c:v>
                </c:pt>
                <c:pt idx="49">
                  <c:v>6.3970000000000002</c:v>
                </c:pt>
                <c:pt idx="50">
                  <c:v>6.3659999999999997</c:v>
                </c:pt>
                <c:pt idx="51">
                  <c:v>6.4059999999999997</c:v>
                </c:pt>
                <c:pt idx="52">
                  <c:v>6.2779999999999996</c:v>
                </c:pt>
                <c:pt idx="53">
                  <c:v>6.2759999999999998</c:v>
                </c:pt>
                <c:pt idx="54">
                  <c:v>6.2279999999999998</c:v>
                </c:pt>
                <c:pt idx="55">
                  <c:v>6.2370000000000001</c:v>
                </c:pt>
                <c:pt idx="56">
                  <c:v>6.306</c:v>
                </c:pt>
                <c:pt idx="57">
                  <c:v>6.2679999999999998</c:v>
                </c:pt>
                <c:pt idx="58">
                  <c:v>6.2539999999999996</c:v>
                </c:pt>
                <c:pt idx="59">
                  <c:v>6.2610000000000001</c:v>
                </c:pt>
                <c:pt idx="60">
                  <c:v>6.2930000000000001</c:v>
                </c:pt>
                <c:pt idx="61">
                  <c:v>6.2539999999999996</c:v>
                </c:pt>
                <c:pt idx="62">
                  <c:v>8.0660000000000007</c:v>
                </c:pt>
                <c:pt idx="63">
                  <c:v>6.2510000000000003</c:v>
                </c:pt>
                <c:pt idx="64">
                  <c:v>6.1630000000000003</c:v>
                </c:pt>
                <c:pt idx="65">
                  <c:v>6.2720000000000002</c:v>
                </c:pt>
                <c:pt idx="66">
                  <c:v>7.2919999999999998</c:v>
                </c:pt>
                <c:pt idx="67">
                  <c:v>6.3109999999999999</c:v>
                </c:pt>
                <c:pt idx="68">
                  <c:v>6.3259999999999996</c:v>
                </c:pt>
                <c:pt idx="69">
                  <c:v>6.2439999999999998</c:v>
                </c:pt>
                <c:pt idx="70">
                  <c:v>6.2469999999999999</c:v>
                </c:pt>
                <c:pt idx="71">
                  <c:v>6.2670000000000003</c:v>
                </c:pt>
                <c:pt idx="72">
                  <c:v>6.2809999999999997</c:v>
                </c:pt>
                <c:pt idx="73">
                  <c:v>6.2430000000000003</c:v>
                </c:pt>
                <c:pt idx="74">
                  <c:v>6.4109999999999996</c:v>
                </c:pt>
                <c:pt idx="75">
                  <c:v>6.2709999999999999</c:v>
                </c:pt>
                <c:pt idx="76">
                  <c:v>6.2290000000000001</c:v>
                </c:pt>
                <c:pt idx="77">
                  <c:v>6.2549999999999999</c:v>
                </c:pt>
                <c:pt idx="78">
                  <c:v>6.2350000000000003</c:v>
                </c:pt>
                <c:pt idx="79">
                  <c:v>6.2590000000000003</c:v>
                </c:pt>
                <c:pt idx="80">
                  <c:v>6.4550000000000001</c:v>
                </c:pt>
                <c:pt idx="81">
                  <c:v>6.23</c:v>
                </c:pt>
                <c:pt idx="82">
                  <c:v>6.2249999999999996</c:v>
                </c:pt>
                <c:pt idx="83">
                  <c:v>6.2409999999999997</c:v>
                </c:pt>
                <c:pt idx="84">
                  <c:v>6.65</c:v>
                </c:pt>
                <c:pt idx="85">
                  <c:v>6.274</c:v>
                </c:pt>
                <c:pt idx="86">
                  <c:v>6.2290000000000001</c:v>
                </c:pt>
                <c:pt idx="87">
                  <c:v>6.258</c:v>
                </c:pt>
                <c:pt idx="88">
                  <c:v>6.234</c:v>
                </c:pt>
                <c:pt idx="89">
                  <c:v>6.444</c:v>
                </c:pt>
                <c:pt idx="90">
                  <c:v>6.4950000000000001</c:v>
                </c:pt>
                <c:pt idx="91">
                  <c:v>6.2649999999999997</c:v>
                </c:pt>
                <c:pt idx="92">
                  <c:v>6.3310000000000004</c:v>
                </c:pt>
                <c:pt idx="93">
                  <c:v>6.2809999999999997</c:v>
                </c:pt>
                <c:pt idx="94">
                  <c:v>6.319</c:v>
                </c:pt>
                <c:pt idx="95">
                  <c:v>6.2990000000000004</c:v>
                </c:pt>
                <c:pt idx="96">
                  <c:v>6.4279999999999999</c:v>
                </c:pt>
                <c:pt idx="97">
                  <c:v>7.5819999999999999</c:v>
                </c:pt>
                <c:pt idx="98">
                  <c:v>6.1740000000000004</c:v>
                </c:pt>
                <c:pt idx="99">
                  <c:v>6.3010000000000002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E-48AE-A363-3D059629F906}"/>
            </c:ext>
          </c:extLst>
        </c:ser>
        <c:ser>
          <c:idx val="5"/>
          <c:order val="5"/>
          <c:tx>
            <c:strRef>
              <c:f>'15K_OPC_2 Nodes'!$J$1</c:f>
              <c:strCache>
                <c:ptCount val="1"/>
                <c:pt idx="0">
                  <c:v>Serialize Eng .6 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'15K_OPC_2 Nodes'!$J$2:$J$101</c:f>
              <c:numCache>
                <c:formatCode>0.0</c:formatCode>
                <c:ptCount val="100"/>
                <c:pt idx="0">
                  <c:v>1.744</c:v>
                </c:pt>
                <c:pt idx="1">
                  <c:v>0.92300000000000004</c:v>
                </c:pt>
                <c:pt idx="2">
                  <c:v>0.54600000000000004</c:v>
                </c:pt>
                <c:pt idx="3">
                  <c:v>0.53700000000000003</c:v>
                </c:pt>
                <c:pt idx="4">
                  <c:v>0.53900000000000003</c:v>
                </c:pt>
                <c:pt idx="5">
                  <c:v>0.54200000000000004</c:v>
                </c:pt>
                <c:pt idx="6">
                  <c:v>0.53100000000000003</c:v>
                </c:pt>
                <c:pt idx="7">
                  <c:v>0.52400000000000002</c:v>
                </c:pt>
                <c:pt idx="8">
                  <c:v>0.55000000000000004</c:v>
                </c:pt>
                <c:pt idx="9">
                  <c:v>0.52700000000000002</c:v>
                </c:pt>
                <c:pt idx="10">
                  <c:v>0.55500000000000005</c:v>
                </c:pt>
                <c:pt idx="11">
                  <c:v>0.52300000000000002</c:v>
                </c:pt>
                <c:pt idx="12">
                  <c:v>0.54300000000000004</c:v>
                </c:pt>
                <c:pt idx="13">
                  <c:v>0.502</c:v>
                </c:pt>
                <c:pt idx="14">
                  <c:v>0.499</c:v>
                </c:pt>
                <c:pt idx="15">
                  <c:v>0.54600000000000004</c:v>
                </c:pt>
                <c:pt idx="16">
                  <c:v>0.52500000000000002</c:v>
                </c:pt>
                <c:pt idx="17">
                  <c:v>0.54300000000000004</c:v>
                </c:pt>
                <c:pt idx="18">
                  <c:v>0.54</c:v>
                </c:pt>
                <c:pt idx="19">
                  <c:v>0.52500000000000002</c:v>
                </c:pt>
                <c:pt idx="20">
                  <c:v>0.61499999999999999</c:v>
                </c:pt>
                <c:pt idx="21">
                  <c:v>0.54100000000000004</c:v>
                </c:pt>
                <c:pt idx="22">
                  <c:v>0.52</c:v>
                </c:pt>
                <c:pt idx="23">
                  <c:v>0.54</c:v>
                </c:pt>
                <c:pt idx="24">
                  <c:v>0.56399999999999995</c:v>
                </c:pt>
                <c:pt idx="25">
                  <c:v>0.53300000000000003</c:v>
                </c:pt>
                <c:pt idx="26">
                  <c:v>0.53600000000000003</c:v>
                </c:pt>
                <c:pt idx="27">
                  <c:v>0.52500000000000002</c:v>
                </c:pt>
                <c:pt idx="28">
                  <c:v>0.52600000000000002</c:v>
                </c:pt>
                <c:pt idx="29">
                  <c:v>0.55000000000000004</c:v>
                </c:pt>
                <c:pt idx="30">
                  <c:v>0.52100000000000002</c:v>
                </c:pt>
                <c:pt idx="31">
                  <c:v>0.52600000000000002</c:v>
                </c:pt>
                <c:pt idx="32">
                  <c:v>0.53600000000000003</c:v>
                </c:pt>
                <c:pt idx="33">
                  <c:v>0.54900000000000004</c:v>
                </c:pt>
                <c:pt idx="34">
                  <c:v>0.52500000000000002</c:v>
                </c:pt>
                <c:pt idx="35">
                  <c:v>0.51400000000000001</c:v>
                </c:pt>
                <c:pt idx="36">
                  <c:v>0.51600000000000001</c:v>
                </c:pt>
                <c:pt idx="37">
                  <c:v>0.53400000000000003</c:v>
                </c:pt>
                <c:pt idx="38">
                  <c:v>0.54500000000000004</c:v>
                </c:pt>
                <c:pt idx="39">
                  <c:v>0.54800000000000004</c:v>
                </c:pt>
                <c:pt idx="40">
                  <c:v>0.51600000000000001</c:v>
                </c:pt>
                <c:pt idx="41">
                  <c:v>0.53800000000000003</c:v>
                </c:pt>
                <c:pt idx="42">
                  <c:v>0.53400000000000003</c:v>
                </c:pt>
                <c:pt idx="43">
                  <c:v>0.53</c:v>
                </c:pt>
                <c:pt idx="44">
                  <c:v>0.52100000000000002</c:v>
                </c:pt>
                <c:pt idx="45">
                  <c:v>0.54300000000000004</c:v>
                </c:pt>
                <c:pt idx="46">
                  <c:v>0.53900000000000003</c:v>
                </c:pt>
                <c:pt idx="47">
                  <c:v>0.51900000000000002</c:v>
                </c:pt>
                <c:pt idx="48">
                  <c:v>0.53</c:v>
                </c:pt>
                <c:pt idx="49">
                  <c:v>0.52300000000000002</c:v>
                </c:pt>
                <c:pt idx="50">
                  <c:v>0.52500000000000002</c:v>
                </c:pt>
                <c:pt idx="51">
                  <c:v>1.927</c:v>
                </c:pt>
                <c:pt idx="52">
                  <c:v>0.52200000000000002</c:v>
                </c:pt>
                <c:pt idx="53">
                  <c:v>0.52500000000000002</c:v>
                </c:pt>
                <c:pt idx="54">
                  <c:v>0.54</c:v>
                </c:pt>
                <c:pt idx="55">
                  <c:v>0.53700000000000003</c:v>
                </c:pt>
                <c:pt idx="56">
                  <c:v>0.51800000000000002</c:v>
                </c:pt>
                <c:pt idx="57">
                  <c:v>0.52900000000000003</c:v>
                </c:pt>
                <c:pt idx="58">
                  <c:v>0.54</c:v>
                </c:pt>
                <c:pt idx="59">
                  <c:v>0.52900000000000003</c:v>
                </c:pt>
                <c:pt idx="60">
                  <c:v>0.53900000000000003</c:v>
                </c:pt>
                <c:pt idx="61">
                  <c:v>0.51900000000000002</c:v>
                </c:pt>
                <c:pt idx="62">
                  <c:v>0.51700000000000002</c:v>
                </c:pt>
                <c:pt idx="63">
                  <c:v>0.53100000000000003</c:v>
                </c:pt>
                <c:pt idx="64">
                  <c:v>0.54100000000000004</c:v>
                </c:pt>
                <c:pt idx="65">
                  <c:v>0.52300000000000002</c:v>
                </c:pt>
                <c:pt idx="66">
                  <c:v>0.54400000000000004</c:v>
                </c:pt>
                <c:pt idx="67">
                  <c:v>0.55000000000000004</c:v>
                </c:pt>
                <c:pt idx="68">
                  <c:v>0.53900000000000003</c:v>
                </c:pt>
                <c:pt idx="69">
                  <c:v>0.52100000000000002</c:v>
                </c:pt>
                <c:pt idx="70">
                  <c:v>0.52900000000000003</c:v>
                </c:pt>
                <c:pt idx="71">
                  <c:v>0.53700000000000003</c:v>
                </c:pt>
                <c:pt idx="72">
                  <c:v>0.52400000000000002</c:v>
                </c:pt>
                <c:pt idx="73">
                  <c:v>0.53</c:v>
                </c:pt>
                <c:pt idx="74">
                  <c:v>0.48099999999999998</c:v>
                </c:pt>
                <c:pt idx="75">
                  <c:v>0.54300000000000004</c:v>
                </c:pt>
                <c:pt idx="76">
                  <c:v>0.56000000000000005</c:v>
                </c:pt>
                <c:pt idx="77">
                  <c:v>0.52500000000000002</c:v>
                </c:pt>
                <c:pt idx="78">
                  <c:v>0.53700000000000003</c:v>
                </c:pt>
                <c:pt idx="79">
                  <c:v>0.54600000000000004</c:v>
                </c:pt>
                <c:pt idx="80">
                  <c:v>0.54300000000000004</c:v>
                </c:pt>
                <c:pt idx="81">
                  <c:v>0.53700000000000003</c:v>
                </c:pt>
                <c:pt idx="82">
                  <c:v>0.96799999999999997</c:v>
                </c:pt>
                <c:pt idx="83">
                  <c:v>0.51100000000000001</c:v>
                </c:pt>
                <c:pt idx="84">
                  <c:v>0.54800000000000004</c:v>
                </c:pt>
                <c:pt idx="85">
                  <c:v>0.53200000000000003</c:v>
                </c:pt>
                <c:pt idx="86">
                  <c:v>0.53500000000000003</c:v>
                </c:pt>
                <c:pt idx="87">
                  <c:v>0.52700000000000002</c:v>
                </c:pt>
                <c:pt idx="88">
                  <c:v>0.52200000000000002</c:v>
                </c:pt>
                <c:pt idx="89">
                  <c:v>0.53400000000000003</c:v>
                </c:pt>
                <c:pt idx="90">
                  <c:v>0.53900000000000003</c:v>
                </c:pt>
                <c:pt idx="91">
                  <c:v>0.51700000000000002</c:v>
                </c:pt>
                <c:pt idx="92">
                  <c:v>0.54500000000000004</c:v>
                </c:pt>
                <c:pt idx="93">
                  <c:v>0.54400000000000004</c:v>
                </c:pt>
                <c:pt idx="94">
                  <c:v>0.52100000000000002</c:v>
                </c:pt>
                <c:pt idx="95">
                  <c:v>0.52300000000000002</c:v>
                </c:pt>
                <c:pt idx="96">
                  <c:v>0.53900000000000003</c:v>
                </c:pt>
                <c:pt idx="97">
                  <c:v>0.54400000000000004</c:v>
                </c:pt>
                <c:pt idx="98">
                  <c:v>0.54400000000000004</c:v>
                </c:pt>
                <c:pt idx="99">
                  <c:v>0.53900000000000003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E-48AE-A363-3D059629F906}"/>
            </c:ext>
          </c:extLst>
        </c:ser>
        <c:ser>
          <c:idx val="6"/>
          <c:order val="6"/>
          <c:tx>
            <c:strRef>
              <c:f>'15K_OPC_2 Nodes'!$K$1</c:f>
              <c:strCache>
                <c:ptCount val="1"/>
                <c:pt idx="0">
                  <c:v>Deserialize Eng 2.9 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'15K_OPC_2 Nodes'!$K$2:$K$101</c:f>
              <c:numCache>
                <c:formatCode>0.0</c:formatCode>
                <c:ptCount val="100"/>
                <c:pt idx="0">
                  <c:v>3.528</c:v>
                </c:pt>
                <c:pt idx="1">
                  <c:v>3.0880000000000001</c:v>
                </c:pt>
                <c:pt idx="2">
                  <c:v>2.8370000000000002</c:v>
                </c:pt>
                <c:pt idx="3">
                  <c:v>2.8490000000000002</c:v>
                </c:pt>
                <c:pt idx="4">
                  <c:v>2.859</c:v>
                </c:pt>
                <c:pt idx="5">
                  <c:v>2.8479999999999999</c:v>
                </c:pt>
                <c:pt idx="6">
                  <c:v>2.8620000000000001</c:v>
                </c:pt>
                <c:pt idx="7">
                  <c:v>2.8279999999999998</c:v>
                </c:pt>
                <c:pt idx="8">
                  <c:v>2.879</c:v>
                </c:pt>
                <c:pt idx="9">
                  <c:v>2.8559999999999999</c:v>
                </c:pt>
                <c:pt idx="10">
                  <c:v>2.8450000000000002</c:v>
                </c:pt>
                <c:pt idx="11">
                  <c:v>2.8420000000000001</c:v>
                </c:pt>
                <c:pt idx="12">
                  <c:v>2.8279999999999998</c:v>
                </c:pt>
                <c:pt idx="13">
                  <c:v>2.8450000000000002</c:v>
                </c:pt>
                <c:pt idx="14">
                  <c:v>2.8570000000000002</c:v>
                </c:pt>
                <c:pt idx="15">
                  <c:v>2.85</c:v>
                </c:pt>
                <c:pt idx="16">
                  <c:v>2.8580000000000001</c:v>
                </c:pt>
                <c:pt idx="17">
                  <c:v>2.778</c:v>
                </c:pt>
                <c:pt idx="18">
                  <c:v>2.8519999999999999</c:v>
                </c:pt>
                <c:pt idx="19">
                  <c:v>2.8460000000000001</c:v>
                </c:pt>
                <c:pt idx="20">
                  <c:v>2.8679999999999999</c:v>
                </c:pt>
                <c:pt idx="21">
                  <c:v>2.839</c:v>
                </c:pt>
                <c:pt idx="22">
                  <c:v>2.8079999999999998</c:v>
                </c:pt>
                <c:pt idx="23">
                  <c:v>4.4370000000000003</c:v>
                </c:pt>
                <c:pt idx="24">
                  <c:v>2.87</c:v>
                </c:pt>
                <c:pt idx="25">
                  <c:v>2.8439999999999999</c:v>
                </c:pt>
                <c:pt idx="26">
                  <c:v>2.8719999999999999</c:v>
                </c:pt>
                <c:pt idx="27">
                  <c:v>2.831</c:v>
                </c:pt>
                <c:pt idx="28">
                  <c:v>2.851</c:v>
                </c:pt>
                <c:pt idx="29">
                  <c:v>2.8330000000000002</c:v>
                </c:pt>
                <c:pt idx="30">
                  <c:v>2.839</c:v>
                </c:pt>
                <c:pt idx="31">
                  <c:v>3.0840000000000001</c:v>
                </c:pt>
                <c:pt idx="32">
                  <c:v>2.82</c:v>
                </c:pt>
                <c:pt idx="33">
                  <c:v>2.8279999999999998</c:v>
                </c:pt>
                <c:pt idx="34">
                  <c:v>2.8530000000000002</c:v>
                </c:pt>
                <c:pt idx="35">
                  <c:v>2.87</c:v>
                </c:pt>
                <c:pt idx="36">
                  <c:v>2.8380000000000001</c:v>
                </c:pt>
                <c:pt idx="37">
                  <c:v>2.7709999999999999</c:v>
                </c:pt>
                <c:pt idx="38">
                  <c:v>2.855</c:v>
                </c:pt>
                <c:pt idx="39">
                  <c:v>2.8359999999999999</c:v>
                </c:pt>
                <c:pt idx="40">
                  <c:v>2.8439999999999999</c:v>
                </c:pt>
                <c:pt idx="41">
                  <c:v>3.0760000000000001</c:v>
                </c:pt>
                <c:pt idx="42">
                  <c:v>2.8650000000000002</c:v>
                </c:pt>
                <c:pt idx="43">
                  <c:v>2.8620000000000001</c:v>
                </c:pt>
                <c:pt idx="44">
                  <c:v>2.85</c:v>
                </c:pt>
                <c:pt idx="45">
                  <c:v>2.8540000000000001</c:v>
                </c:pt>
                <c:pt idx="46">
                  <c:v>2.8380000000000001</c:v>
                </c:pt>
                <c:pt idx="47">
                  <c:v>2.7930000000000001</c:v>
                </c:pt>
                <c:pt idx="48">
                  <c:v>2.8359999999999999</c:v>
                </c:pt>
                <c:pt idx="49">
                  <c:v>2.87</c:v>
                </c:pt>
                <c:pt idx="50">
                  <c:v>2.8719999999999999</c:v>
                </c:pt>
                <c:pt idx="51">
                  <c:v>2.8580000000000001</c:v>
                </c:pt>
                <c:pt idx="52">
                  <c:v>2.8210000000000002</c:v>
                </c:pt>
                <c:pt idx="53">
                  <c:v>2.8540000000000001</c:v>
                </c:pt>
                <c:pt idx="54">
                  <c:v>2.8639999999999999</c:v>
                </c:pt>
                <c:pt idx="55">
                  <c:v>2.8380000000000001</c:v>
                </c:pt>
                <c:pt idx="56">
                  <c:v>2.8620000000000001</c:v>
                </c:pt>
                <c:pt idx="57">
                  <c:v>2.8610000000000002</c:v>
                </c:pt>
                <c:pt idx="58">
                  <c:v>2.8460000000000001</c:v>
                </c:pt>
                <c:pt idx="59">
                  <c:v>2.8410000000000002</c:v>
                </c:pt>
                <c:pt idx="60">
                  <c:v>2.8479999999999999</c:v>
                </c:pt>
                <c:pt idx="61">
                  <c:v>2.8370000000000002</c:v>
                </c:pt>
                <c:pt idx="62">
                  <c:v>4.5510000000000002</c:v>
                </c:pt>
                <c:pt idx="63">
                  <c:v>2.85</c:v>
                </c:pt>
                <c:pt idx="64">
                  <c:v>2.84</c:v>
                </c:pt>
                <c:pt idx="65">
                  <c:v>2.8490000000000002</c:v>
                </c:pt>
                <c:pt idx="66">
                  <c:v>3.8660000000000001</c:v>
                </c:pt>
                <c:pt idx="67">
                  <c:v>2.8540000000000001</c:v>
                </c:pt>
                <c:pt idx="68">
                  <c:v>2.8460000000000001</c:v>
                </c:pt>
                <c:pt idx="69">
                  <c:v>2.8540000000000001</c:v>
                </c:pt>
                <c:pt idx="70">
                  <c:v>2.871</c:v>
                </c:pt>
                <c:pt idx="71">
                  <c:v>2.86</c:v>
                </c:pt>
                <c:pt idx="72">
                  <c:v>2.8540000000000001</c:v>
                </c:pt>
                <c:pt idx="73">
                  <c:v>2.8490000000000002</c:v>
                </c:pt>
                <c:pt idx="74">
                  <c:v>2.871</c:v>
                </c:pt>
                <c:pt idx="75">
                  <c:v>2.85</c:v>
                </c:pt>
                <c:pt idx="76">
                  <c:v>2.8439999999999999</c:v>
                </c:pt>
                <c:pt idx="77">
                  <c:v>2.835</c:v>
                </c:pt>
                <c:pt idx="78">
                  <c:v>2.85</c:v>
                </c:pt>
                <c:pt idx="79">
                  <c:v>2.8620000000000001</c:v>
                </c:pt>
                <c:pt idx="80">
                  <c:v>2.8559999999999999</c:v>
                </c:pt>
                <c:pt idx="81">
                  <c:v>2.8290000000000002</c:v>
                </c:pt>
                <c:pt idx="82">
                  <c:v>2.859</c:v>
                </c:pt>
                <c:pt idx="83">
                  <c:v>2.8380000000000001</c:v>
                </c:pt>
                <c:pt idx="84">
                  <c:v>2.83</c:v>
                </c:pt>
                <c:pt idx="85">
                  <c:v>2.85</c:v>
                </c:pt>
                <c:pt idx="86">
                  <c:v>2.8140000000000001</c:v>
                </c:pt>
                <c:pt idx="87">
                  <c:v>2.8319999999999999</c:v>
                </c:pt>
                <c:pt idx="88">
                  <c:v>2.8530000000000002</c:v>
                </c:pt>
                <c:pt idx="89">
                  <c:v>2.8860000000000001</c:v>
                </c:pt>
                <c:pt idx="90">
                  <c:v>2.8849999999999998</c:v>
                </c:pt>
                <c:pt idx="91">
                  <c:v>2.8620000000000001</c:v>
                </c:pt>
                <c:pt idx="92">
                  <c:v>2.8639999999999999</c:v>
                </c:pt>
                <c:pt idx="93">
                  <c:v>2.8690000000000002</c:v>
                </c:pt>
                <c:pt idx="94">
                  <c:v>2.875</c:v>
                </c:pt>
                <c:pt idx="95">
                  <c:v>2.8540000000000001</c:v>
                </c:pt>
                <c:pt idx="96">
                  <c:v>2.85</c:v>
                </c:pt>
                <c:pt idx="97">
                  <c:v>4.18</c:v>
                </c:pt>
                <c:pt idx="98">
                  <c:v>2.827</c:v>
                </c:pt>
                <c:pt idx="99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DE-48AE-A363-3D059629F906}"/>
            </c:ext>
          </c:extLst>
        </c:ser>
        <c:ser>
          <c:idx val="7"/>
          <c:order val="7"/>
          <c:tx>
            <c:strRef>
              <c:f>'15K_OPC_2 Nodes'!$L$1</c:f>
              <c:strCache>
                <c:ptCount val="1"/>
                <c:pt idx="0">
                  <c:v>Serialize TT 1.9 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'15K_OPC_2 Nodes'!$L$2:$L$101</c:f>
              <c:numCache>
                <c:formatCode>0.0</c:formatCode>
                <c:ptCount val="100"/>
                <c:pt idx="0">
                  <c:v>2.6340000000000003</c:v>
                </c:pt>
                <c:pt idx="1">
                  <c:v>1.7010000000000001</c:v>
                </c:pt>
                <c:pt idx="2">
                  <c:v>1.6359999999999999</c:v>
                </c:pt>
                <c:pt idx="3">
                  <c:v>1.641</c:v>
                </c:pt>
                <c:pt idx="4">
                  <c:v>1.593</c:v>
                </c:pt>
                <c:pt idx="5">
                  <c:v>1.631</c:v>
                </c:pt>
                <c:pt idx="6">
                  <c:v>1.6989999999999998</c:v>
                </c:pt>
                <c:pt idx="7">
                  <c:v>1.6579999999999999</c:v>
                </c:pt>
                <c:pt idx="8">
                  <c:v>1.6519999999999999</c:v>
                </c:pt>
                <c:pt idx="9">
                  <c:v>1.6229999999999998</c:v>
                </c:pt>
                <c:pt idx="10">
                  <c:v>1.6179999999999999</c:v>
                </c:pt>
                <c:pt idx="11">
                  <c:v>1.7669999999999999</c:v>
                </c:pt>
                <c:pt idx="12">
                  <c:v>1.6419999999999999</c:v>
                </c:pt>
                <c:pt idx="13">
                  <c:v>1.7689999999999999</c:v>
                </c:pt>
                <c:pt idx="14">
                  <c:v>1.859</c:v>
                </c:pt>
                <c:pt idx="15">
                  <c:v>1.7350000000000001</c:v>
                </c:pt>
                <c:pt idx="16">
                  <c:v>1.73</c:v>
                </c:pt>
                <c:pt idx="17">
                  <c:v>1.7439999999999998</c:v>
                </c:pt>
                <c:pt idx="18">
                  <c:v>1.7810000000000001</c:v>
                </c:pt>
                <c:pt idx="19">
                  <c:v>1.7490000000000001</c:v>
                </c:pt>
                <c:pt idx="20">
                  <c:v>1.8459999999999999</c:v>
                </c:pt>
                <c:pt idx="21">
                  <c:v>1.85</c:v>
                </c:pt>
                <c:pt idx="22">
                  <c:v>1.8119999999999998</c:v>
                </c:pt>
                <c:pt idx="23">
                  <c:v>1.7269999999999999</c:v>
                </c:pt>
                <c:pt idx="24">
                  <c:v>1.734</c:v>
                </c:pt>
                <c:pt idx="25">
                  <c:v>1.8919999999999999</c:v>
                </c:pt>
                <c:pt idx="26">
                  <c:v>1.8210000000000002</c:v>
                </c:pt>
                <c:pt idx="27">
                  <c:v>1.823</c:v>
                </c:pt>
                <c:pt idx="28">
                  <c:v>1.7889999999999999</c:v>
                </c:pt>
                <c:pt idx="29">
                  <c:v>1.9059999999999999</c:v>
                </c:pt>
                <c:pt idx="30">
                  <c:v>1.79</c:v>
                </c:pt>
                <c:pt idx="31">
                  <c:v>1.9229999999999998</c:v>
                </c:pt>
                <c:pt idx="32">
                  <c:v>1.7629999999999999</c:v>
                </c:pt>
                <c:pt idx="33">
                  <c:v>1.802</c:v>
                </c:pt>
                <c:pt idx="34">
                  <c:v>1.9690000000000003</c:v>
                </c:pt>
                <c:pt idx="35">
                  <c:v>1.8470000000000002</c:v>
                </c:pt>
                <c:pt idx="36">
                  <c:v>1.8580000000000001</c:v>
                </c:pt>
                <c:pt idx="37">
                  <c:v>1.8459999999999999</c:v>
                </c:pt>
                <c:pt idx="38">
                  <c:v>1.613</c:v>
                </c:pt>
                <c:pt idx="39">
                  <c:v>1.8460000000000001</c:v>
                </c:pt>
                <c:pt idx="40">
                  <c:v>1.847</c:v>
                </c:pt>
                <c:pt idx="41">
                  <c:v>1.8419999999999999</c:v>
                </c:pt>
                <c:pt idx="42">
                  <c:v>1.8699999999999999</c:v>
                </c:pt>
                <c:pt idx="43">
                  <c:v>1.8390000000000002</c:v>
                </c:pt>
                <c:pt idx="44">
                  <c:v>1.7349999999999999</c:v>
                </c:pt>
                <c:pt idx="45">
                  <c:v>1.9239999999999999</c:v>
                </c:pt>
                <c:pt idx="46">
                  <c:v>1.8519999999999999</c:v>
                </c:pt>
                <c:pt idx="47">
                  <c:v>1.907</c:v>
                </c:pt>
                <c:pt idx="48">
                  <c:v>1.7049999999999998</c:v>
                </c:pt>
                <c:pt idx="49">
                  <c:v>1.8959999999999999</c:v>
                </c:pt>
                <c:pt idx="50">
                  <c:v>1.847</c:v>
                </c:pt>
                <c:pt idx="51">
                  <c:v>1.847</c:v>
                </c:pt>
                <c:pt idx="52">
                  <c:v>1.9269999999999998</c:v>
                </c:pt>
                <c:pt idx="53">
                  <c:v>1.8620000000000001</c:v>
                </c:pt>
                <c:pt idx="54">
                  <c:v>1.8609999999999998</c:v>
                </c:pt>
                <c:pt idx="55">
                  <c:v>1.8250000000000002</c:v>
                </c:pt>
                <c:pt idx="56">
                  <c:v>1.8299999999999998</c:v>
                </c:pt>
                <c:pt idx="57">
                  <c:v>1.9380000000000002</c:v>
                </c:pt>
                <c:pt idx="58">
                  <c:v>1.8420000000000001</c:v>
                </c:pt>
                <c:pt idx="59">
                  <c:v>1.7410000000000001</c:v>
                </c:pt>
                <c:pt idx="60">
                  <c:v>1.8529999999999998</c:v>
                </c:pt>
                <c:pt idx="61">
                  <c:v>1.8319999999999999</c:v>
                </c:pt>
                <c:pt idx="62">
                  <c:v>1.867</c:v>
                </c:pt>
                <c:pt idx="63">
                  <c:v>2.0739999999999998</c:v>
                </c:pt>
                <c:pt idx="64">
                  <c:v>1.827</c:v>
                </c:pt>
                <c:pt idx="65">
                  <c:v>1.8109999999999999</c:v>
                </c:pt>
                <c:pt idx="66">
                  <c:v>1.9300000000000002</c:v>
                </c:pt>
                <c:pt idx="67">
                  <c:v>1.8939999999999999</c:v>
                </c:pt>
                <c:pt idx="68">
                  <c:v>1.8149999999999999</c:v>
                </c:pt>
                <c:pt idx="69">
                  <c:v>1.9079999999999999</c:v>
                </c:pt>
                <c:pt idx="70">
                  <c:v>1.883</c:v>
                </c:pt>
                <c:pt idx="71">
                  <c:v>1.8439999999999999</c:v>
                </c:pt>
                <c:pt idx="72">
                  <c:v>1.8599999999999999</c:v>
                </c:pt>
                <c:pt idx="73">
                  <c:v>1.869</c:v>
                </c:pt>
                <c:pt idx="74">
                  <c:v>2.8170000000000002</c:v>
                </c:pt>
                <c:pt idx="75">
                  <c:v>2.004</c:v>
                </c:pt>
                <c:pt idx="76">
                  <c:v>1.9539999999999997</c:v>
                </c:pt>
                <c:pt idx="77">
                  <c:v>1.867</c:v>
                </c:pt>
                <c:pt idx="78">
                  <c:v>2.5670000000000002</c:v>
                </c:pt>
                <c:pt idx="79">
                  <c:v>1.9069999999999998</c:v>
                </c:pt>
                <c:pt idx="80">
                  <c:v>1.8579999999999997</c:v>
                </c:pt>
                <c:pt idx="81">
                  <c:v>1.871</c:v>
                </c:pt>
                <c:pt idx="82">
                  <c:v>1.8610000000000002</c:v>
                </c:pt>
                <c:pt idx="83">
                  <c:v>1.9339999999999997</c:v>
                </c:pt>
                <c:pt idx="84">
                  <c:v>1.8879999999999999</c:v>
                </c:pt>
                <c:pt idx="85">
                  <c:v>1.8609999999999998</c:v>
                </c:pt>
                <c:pt idx="86">
                  <c:v>1.8529999999999998</c:v>
                </c:pt>
                <c:pt idx="87">
                  <c:v>2.008</c:v>
                </c:pt>
                <c:pt idx="88">
                  <c:v>1.8360000000000001</c:v>
                </c:pt>
                <c:pt idx="89">
                  <c:v>1.885</c:v>
                </c:pt>
                <c:pt idx="90">
                  <c:v>1.944</c:v>
                </c:pt>
                <c:pt idx="91">
                  <c:v>1.8010000000000002</c:v>
                </c:pt>
                <c:pt idx="92">
                  <c:v>1.9260000000000002</c:v>
                </c:pt>
                <c:pt idx="93">
                  <c:v>1.87</c:v>
                </c:pt>
                <c:pt idx="94">
                  <c:v>1.9140000000000001</c:v>
                </c:pt>
                <c:pt idx="95">
                  <c:v>1.944</c:v>
                </c:pt>
                <c:pt idx="96">
                  <c:v>1.8659999999999997</c:v>
                </c:pt>
                <c:pt idx="97">
                  <c:v>1.7010000000000001</c:v>
                </c:pt>
                <c:pt idx="98">
                  <c:v>1.8460000000000001</c:v>
                </c:pt>
                <c:pt idx="99">
                  <c:v>1.7289999999999996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DE-48AE-A363-3D059629F906}"/>
            </c:ext>
          </c:extLst>
        </c:ser>
        <c:ser>
          <c:idx val="8"/>
          <c:order val="8"/>
          <c:tx>
            <c:strRef>
              <c:f>'15K_OPC_2 Nodes'!$M$1</c:f>
              <c:strCache>
                <c:ptCount val="1"/>
                <c:pt idx="0">
                  <c:v>Deserialize TT 3.4 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'15K_OPC_2 Nodes'!$M$2:$M$101</c:f>
              <c:numCache>
                <c:formatCode>0.0</c:formatCode>
                <c:ptCount val="100"/>
                <c:pt idx="0">
                  <c:v>3.9659999999999997</c:v>
                </c:pt>
                <c:pt idx="1">
                  <c:v>3.4249999999999998</c:v>
                </c:pt>
                <c:pt idx="2">
                  <c:v>3.387</c:v>
                </c:pt>
                <c:pt idx="3">
                  <c:v>3.3869999999999996</c:v>
                </c:pt>
                <c:pt idx="4">
                  <c:v>3.4059999999999997</c:v>
                </c:pt>
                <c:pt idx="5">
                  <c:v>3.4359999999999999</c:v>
                </c:pt>
                <c:pt idx="6">
                  <c:v>3.625</c:v>
                </c:pt>
                <c:pt idx="7">
                  <c:v>3.3729999999999998</c:v>
                </c:pt>
                <c:pt idx="8">
                  <c:v>3.3539999999999996</c:v>
                </c:pt>
                <c:pt idx="9">
                  <c:v>3.4320000000000004</c:v>
                </c:pt>
                <c:pt idx="10">
                  <c:v>3.3969999999999998</c:v>
                </c:pt>
                <c:pt idx="11">
                  <c:v>3.4519999999999995</c:v>
                </c:pt>
                <c:pt idx="12">
                  <c:v>3.4490000000000003</c:v>
                </c:pt>
                <c:pt idx="13">
                  <c:v>3.4019999999999997</c:v>
                </c:pt>
                <c:pt idx="14">
                  <c:v>3.3579999999999997</c:v>
                </c:pt>
                <c:pt idx="15">
                  <c:v>3.4869999999999997</c:v>
                </c:pt>
                <c:pt idx="16">
                  <c:v>3.4259999999999997</c:v>
                </c:pt>
                <c:pt idx="17">
                  <c:v>3.339</c:v>
                </c:pt>
                <c:pt idx="18">
                  <c:v>3.4380000000000002</c:v>
                </c:pt>
                <c:pt idx="19">
                  <c:v>3.4119999999999999</c:v>
                </c:pt>
                <c:pt idx="20">
                  <c:v>3.5560000000000005</c:v>
                </c:pt>
                <c:pt idx="21">
                  <c:v>3.4680000000000004</c:v>
                </c:pt>
                <c:pt idx="22">
                  <c:v>3.3490000000000002</c:v>
                </c:pt>
                <c:pt idx="23">
                  <c:v>3.4619999999999997</c:v>
                </c:pt>
                <c:pt idx="24">
                  <c:v>3.3659999999999997</c:v>
                </c:pt>
                <c:pt idx="25">
                  <c:v>3.4060000000000001</c:v>
                </c:pt>
                <c:pt idx="26">
                  <c:v>3.3710000000000004</c:v>
                </c:pt>
                <c:pt idx="27">
                  <c:v>3.4170000000000003</c:v>
                </c:pt>
                <c:pt idx="28">
                  <c:v>3.4649999999999999</c:v>
                </c:pt>
                <c:pt idx="29">
                  <c:v>3.391</c:v>
                </c:pt>
                <c:pt idx="30">
                  <c:v>3.4670000000000001</c:v>
                </c:pt>
                <c:pt idx="31">
                  <c:v>3.4259999999999997</c:v>
                </c:pt>
                <c:pt idx="32">
                  <c:v>3.4120000000000004</c:v>
                </c:pt>
                <c:pt idx="33">
                  <c:v>3.419</c:v>
                </c:pt>
                <c:pt idx="34">
                  <c:v>3.4199999999999995</c:v>
                </c:pt>
                <c:pt idx="35">
                  <c:v>3.4669999999999996</c:v>
                </c:pt>
                <c:pt idx="36">
                  <c:v>3.3650000000000002</c:v>
                </c:pt>
                <c:pt idx="37">
                  <c:v>3.3860000000000001</c:v>
                </c:pt>
                <c:pt idx="38">
                  <c:v>3.4129999999999998</c:v>
                </c:pt>
                <c:pt idx="39">
                  <c:v>3.4319999999999999</c:v>
                </c:pt>
                <c:pt idx="40">
                  <c:v>3.4200000000000004</c:v>
                </c:pt>
                <c:pt idx="41">
                  <c:v>3.4519999999999995</c:v>
                </c:pt>
                <c:pt idx="42">
                  <c:v>3.5030000000000001</c:v>
                </c:pt>
                <c:pt idx="43">
                  <c:v>3.4290000000000003</c:v>
                </c:pt>
                <c:pt idx="44">
                  <c:v>3.4199999999999995</c:v>
                </c:pt>
                <c:pt idx="45">
                  <c:v>3.4699999999999998</c:v>
                </c:pt>
                <c:pt idx="46">
                  <c:v>3.4249999999999998</c:v>
                </c:pt>
                <c:pt idx="47">
                  <c:v>3.3919999999999995</c:v>
                </c:pt>
                <c:pt idx="48">
                  <c:v>3.3530000000000002</c:v>
                </c:pt>
                <c:pt idx="49">
                  <c:v>3.5270000000000001</c:v>
                </c:pt>
                <c:pt idx="50">
                  <c:v>3.4939999999999998</c:v>
                </c:pt>
                <c:pt idx="51">
                  <c:v>3.5479999999999996</c:v>
                </c:pt>
                <c:pt idx="52">
                  <c:v>3.4569999999999994</c:v>
                </c:pt>
                <c:pt idx="53">
                  <c:v>3.4219999999999997</c:v>
                </c:pt>
                <c:pt idx="54">
                  <c:v>3.3639999999999999</c:v>
                </c:pt>
                <c:pt idx="55">
                  <c:v>3.399</c:v>
                </c:pt>
                <c:pt idx="56">
                  <c:v>3.444</c:v>
                </c:pt>
                <c:pt idx="57">
                  <c:v>3.4069999999999996</c:v>
                </c:pt>
                <c:pt idx="58">
                  <c:v>3.4079999999999995</c:v>
                </c:pt>
                <c:pt idx="59">
                  <c:v>3.42</c:v>
                </c:pt>
                <c:pt idx="60">
                  <c:v>3.4450000000000003</c:v>
                </c:pt>
                <c:pt idx="61">
                  <c:v>3.4169999999999994</c:v>
                </c:pt>
                <c:pt idx="62">
                  <c:v>3.5150000000000006</c:v>
                </c:pt>
                <c:pt idx="63">
                  <c:v>3.4010000000000002</c:v>
                </c:pt>
                <c:pt idx="64">
                  <c:v>3.3230000000000004</c:v>
                </c:pt>
                <c:pt idx="65">
                  <c:v>3.423</c:v>
                </c:pt>
                <c:pt idx="66">
                  <c:v>3.4259999999999997</c:v>
                </c:pt>
                <c:pt idx="67">
                  <c:v>3.4569999999999999</c:v>
                </c:pt>
                <c:pt idx="68">
                  <c:v>3.4799999999999995</c:v>
                </c:pt>
                <c:pt idx="69">
                  <c:v>3.3899999999999997</c:v>
                </c:pt>
                <c:pt idx="70">
                  <c:v>3.3759999999999999</c:v>
                </c:pt>
                <c:pt idx="71">
                  <c:v>3.4070000000000005</c:v>
                </c:pt>
                <c:pt idx="72">
                  <c:v>3.4269999999999996</c:v>
                </c:pt>
                <c:pt idx="73">
                  <c:v>3.3940000000000001</c:v>
                </c:pt>
                <c:pt idx="74">
                  <c:v>3.5399999999999996</c:v>
                </c:pt>
                <c:pt idx="75">
                  <c:v>3.4209999999999998</c:v>
                </c:pt>
                <c:pt idx="76">
                  <c:v>3.3850000000000002</c:v>
                </c:pt>
                <c:pt idx="77">
                  <c:v>3.42</c:v>
                </c:pt>
                <c:pt idx="78">
                  <c:v>3.3850000000000002</c:v>
                </c:pt>
                <c:pt idx="79">
                  <c:v>3.3970000000000002</c:v>
                </c:pt>
                <c:pt idx="80">
                  <c:v>3.5990000000000002</c:v>
                </c:pt>
                <c:pt idx="81">
                  <c:v>3.4010000000000002</c:v>
                </c:pt>
                <c:pt idx="82">
                  <c:v>3.3659999999999997</c:v>
                </c:pt>
                <c:pt idx="83">
                  <c:v>3.4029999999999996</c:v>
                </c:pt>
                <c:pt idx="84">
                  <c:v>3.8200000000000003</c:v>
                </c:pt>
                <c:pt idx="85">
                  <c:v>3.4239999999999999</c:v>
                </c:pt>
                <c:pt idx="86">
                  <c:v>3.415</c:v>
                </c:pt>
                <c:pt idx="87">
                  <c:v>3.4260000000000002</c:v>
                </c:pt>
                <c:pt idx="88">
                  <c:v>3.3809999999999998</c:v>
                </c:pt>
                <c:pt idx="89">
                  <c:v>3.5579999999999998</c:v>
                </c:pt>
                <c:pt idx="90">
                  <c:v>3.6100000000000003</c:v>
                </c:pt>
                <c:pt idx="91">
                  <c:v>3.4029999999999996</c:v>
                </c:pt>
                <c:pt idx="92">
                  <c:v>3.4670000000000005</c:v>
                </c:pt>
                <c:pt idx="93">
                  <c:v>3.4119999999999995</c:v>
                </c:pt>
                <c:pt idx="94">
                  <c:v>3.444</c:v>
                </c:pt>
                <c:pt idx="95">
                  <c:v>3.4450000000000003</c:v>
                </c:pt>
                <c:pt idx="96">
                  <c:v>3.5779999999999998</c:v>
                </c:pt>
                <c:pt idx="97">
                  <c:v>3.4020000000000001</c:v>
                </c:pt>
                <c:pt idx="98">
                  <c:v>3.3470000000000004</c:v>
                </c:pt>
                <c:pt idx="99">
                  <c:v>3.4510000000000001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DE-48AE-A363-3D059629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90152"/>
        <c:axId val="510192120"/>
      </c:lineChart>
      <c:catAx>
        <c:axId val="51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2120"/>
        <c:crosses val="autoZero"/>
        <c:auto val="1"/>
        <c:lblAlgn val="ctr"/>
        <c:lblOffset val="100"/>
        <c:noMultiLvlLbl val="0"/>
      </c:catAx>
      <c:valAx>
        <c:axId val="510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 PLC State Transfer -OPC [2 POD - 2 Containers in 2 Nodes]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10K Buffer Size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'10K_OPC_2 Nodes'!$E$1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'10K_OPC_2 Nodes'!$E$2:$E$101</c:f>
              <c:numCache>
                <c:formatCode>0.0</c:formatCode>
                <c:ptCount val="100"/>
                <c:pt idx="0">
                  <c:v>7.9039999999999999</c:v>
                </c:pt>
                <c:pt idx="1">
                  <c:v>6.6829999999999998</c:v>
                </c:pt>
                <c:pt idx="2">
                  <c:v>7.1230000000000002</c:v>
                </c:pt>
                <c:pt idx="3">
                  <c:v>6.01</c:v>
                </c:pt>
                <c:pt idx="4">
                  <c:v>6.0609999999999999</c:v>
                </c:pt>
                <c:pt idx="5">
                  <c:v>6.0110000000000001</c:v>
                </c:pt>
                <c:pt idx="6">
                  <c:v>5.9989999999999997</c:v>
                </c:pt>
                <c:pt idx="7">
                  <c:v>6.5030000000000001</c:v>
                </c:pt>
                <c:pt idx="8">
                  <c:v>5.97</c:v>
                </c:pt>
                <c:pt idx="9">
                  <c:v>6.0439999999999996</c:v>
                </c:pt>
                <c:pt idx="10">
                  <c:v>6.0129999999999999</c:v>
                </c:pt>
                <c:pt idx="11">
                  <c:v>6.0730000000000004</c:v>
                </c:pt>
                <c:pt idx="12">
                  <c:v>6.0780000000000003</c:v>
                </c:pt>
                <c:pt idx="13">
                  <c:v>6.2789999999999999</c:v>
                </c:pt>
                <c:pt idx="14">
                  <c:v>6.2779999999999996</c:v>
                </c:pt>
                <c:pt idx="15">
                  <c:v>6.3419999999999996</c:v>
                </c:pt>
                <c:pt idx="16">
                  <c:v>7.601</c:v>
                </c:pt>
                <c:pt idx="17">
                  <c:v>6.1219999999999999</c:v>
                </c:pt>
                <c:pt idx="18">
                  <c:v>6.1420000000000003</c:v>
                </c:pt>
                <c:pt idx="19">
                  <c:v>6.3259999999999996</c:v>
                </c:pt>
                <c:pt idx="20">
                  <c:v>6.109</c:v>
                </c:pt>
                <c:pt idx="21">
                  <c:v>6.077</c:v>
                </c:pt>
                <c:pt idx="22">
                  <c:v>6.1369999999999996</c:v>
                </c:pt>
                <c:pt idx="23">
                  <c:v>6.0659999999999998</c:v>
                </c:pt>
                <c:pt idx="24">
                  <c:v>6.1360000000000001</c:v>
                </c:pt>
                <c:pt idx="25">
                  <c:v>6.1859999999999999</c:v>
                </c:pt>
                <c:pt idx="26">
                  <c:v>6.0540000000000003</c:v>
                </c:pt>
                <c:pt idx="27">
                  <c:v>6.1639999999999997</c:v>
                </c:pt>
                <c:pt idx="28">
                  <c:v>6.1189999999999998</c:v>
                </c:pt>
                <c:pt idx="29">
                  <c:v>6.1040000000000001</c:v>
                </c:pt>
                <c:pt idx="30">
                  <c:v>6.0519999999999996</c:v>
                </c:pt>
                <c:pt idx="31">
                  <c:v>6.0730000000000004</c:v>
                </c:pt>
                <c:pt idx="32">
                  <c:v>6.1319999999999997</c:v>
                </c:pt>
                <c:pt idx="33">
                  <c:v>6.07</c:v>
                </c:pt>
                <c:pt idx="34">
                  <c:v>6.1349999999999998</c:v>
                </c:pt>
                <c:pt idx="35">
                  <c:v>6.21</c:v>
                </c:pt>
                <c:pt idx="36">
                  <c:v>6.0810000000000004</c:v>
                </c:pt>
                <c:pt idx="37">
                  <c:v>6.2030000000000003</c:v>
                </c:pt>
                <c:pt idx="38">
                  <c:v>6.2030000000000003</c:v>
                </c:pt>
                <c:pt idx="39">
                  <c:v>6.1689999999999996</c:v>
                </c:pt>
                <c:pt idx="40">
                  <c:v>6.0359999999999996</c:v>
                </c:pt>
                <c:pt idx="41">
                  <c:v>6.1660000000000004</c:v>
                </c:pt>
                <c:pt idx="42">
                  <c:v>6.2210000000000001</c:v>
                </c:pt>
                <c:pt idx="43">
                  <c:v>6.0860000000000003</c:v>
                </c:pt>
                <c:pt idx="44">
                  <c:v>6.1340000000000003</c:v>
                </c:pt>
                <c:pt idx="45">
                  <c:v>6.4320000000000004</c:v>
                </c:pt>
                <c:pt idx="46">
                  <c:v>6.1980000000000004</c:v>
                </c:pt>
                <c:pt idx="47">
                  <c:v>6.11</c:v>
                </c:pt>
                <c:pt idx="48">
                  <c:v>6.1379999999999999</c:v>
                </c:pt>
                <c:pt idx="49">
                  <c:v>6.0069999999999997</c:v>
                </c:pt>
                <c:pt idx="50">
                  <c:v>6.085</c:v>
                </c:pt>
                <c:pt idx="51">
                  <c:v>6.157</c:v>
                </c:pt>
                <c:pt idx="52">
                  <c:v>6.617</c:v>
                </c:pt>
                <c:pt idx="53">
                  <c:v>6.1719999999999997</c:v>
                </c:pt>
                <c:pt idx="54">
                  <c:v>6.0990000000000002</c:v>
                </c:pt>
                <c:pt idx="55">
                  <c:v>6.1360000000000001</c:v>
                </c:pt>
                <c:pt idx="56">
                  <c:v>6.1580000000000004</c:v>
                </c:pt>
                <c:pt idx="57">
                  <c:v>6.2329999999999997</c:v>
                </c:pt>
                <c:pt idx="58">
                  <c:v>6.1210000000000004</c:v>
                </c:pt>
                <c:pt idx="59">
                  <c:v>6.1470000000000002</c:v>
                </c:pt>
                <c:pt idx="60">
                  <c:v>6.1719999999999997</c:v>
                </c:pt>
                <c:pt idx="61">
                  <c:v>6.2430000000000003</c:v>
                </c:pt>
                <c:pt idx="62">
                  <c:v>6.2149999999999999</c:v>
                </c:pt>
                <c:pt idx="63">
                  <c:v>6.4169999999999998</c:v>
                </c:pt>
                <c:pt idx="64">
                  <c:v>6.1070000000000002</c:v>
                </c:pt>
                <c:pt idx="65">
                  <c:v>6.1219999999999999</c:v>
                </c:pt>
                <c:pt idx="66">
                  <c:v>6.0709999999999997</c:v>
                </c:pt>
                <c:pt idx="67">
                  <c:v>6.2089999999999996</c:v>
                </c:pt>
                <c:pt idx="68">
                  <c:v>6.0730000000000004</c:v>
                </c:pt>
                <c:pt idx="69">
                  <c:v>6.1210000000000004</c:v>
                </c:pt>
                <c:pt idx="70">
                  <c:v>6.1559999999999997</c:v>
                </c:pt>
                <c:pt idx="71">
                  <c:v>6.1459999999999999</c:v>
                </c:pt>
                <c:pt idx="72">
                  <c:v>6.101</c:v>
                </c:pt>
                <c:pt idx="73">
                  <c:v>6.1420000000000003</c:v>
                </c:pt>
                <c:pt idx="74">
                  <c:v>6.117</c:v>
                </c:pt>
                <c:pt idx="75">
                  <c:v>6.15</c:v>
                </c:pt>
                <c:pt idx="76">
                  <c:v>6.1879999999999997</c:v>
                </c:pt>
                <c:pt idx="77">
                  <c:v>6.1470000000000002</c:v>
                </c:pt>
                <c:pt idx="78">
                  <c:v>6.1580000000000004</c:v>
                </c:pt>
                <c:pt idx="79">
                  <c:v>6.0640000000000001</c:v>
                </c:pt>
                <c:pt idx="80">
                  <c:v>6.0250000000000004</c:v>
                </c:pt>
                <c:pt idx="81">
                  <c:v>6.1790000000000003</c:v>
                </c:pt>
                <c:pt idx="82">
                  <c:v>6.2430000000000003</c:v>
                </c:pt>
                <c:pt idx="83">
                  <c:v>6.1059999999999999</c:v>
                </c:pt>
                <c:pt idx="84">
                  <c:v>6.0919999999999996</c:v>
                </c:pt>
                <c:pt idx="85">
                  <c:v>6.0460000000000003</c:v>
                </c:pt>
                <c:pt idx="86">
                  <c:v>6.0460000000000003</c:v>
                </c:pt>
                <c:pt idx="87">
                  <c:v>6.1840000000000002</c:v>
                </c:pt>
                <c:pt idx="88">
                  <c:v>6.3579999999999997</c:v>
                </c:pt>
                <c:pt idx="89">
                  <c:v>6.2530000000000001</c:v>
                </c:pt>
                <c:pt idx="90">
                  <c:v>5.9820000000000002</c:v>
                </c:pt>
                <c:pt idx="91">
                  <c:v>6.0670000000000002</c:v>
                </c:pt>
                <c:pt idx="92">
                  <c:v>6.2809999999999997</c:v>
                </c:pt>
                <c:pt idx="93">
                  <c:v>6.0860000000000003</c:v>
                </c:pt>
                <c:pt idx="94">
                  <c:v>6.1790000000000003</c:v>
                </c:pt>
                <c:pt idx="95">
                  <c:v>6.2140000000000004</c:v>
                </c:pt>
                <c:pt idx="96">
                  <c:v>6.2569999999999997</c:v>
                </c:pt>
                <c:pt idx="97">
                  <c:v>6.31</c:v>
                </c:pt>
                <c:pt idx="98">
                  <c:v>6.2480000000000002</c:v>
                </c:pt>
                <c:pt idx="99">
                  <c:v>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D-46EE-9C9E-F1E78733E668}"/>
            </c:ext>
          </c:extLst>
        </c:ser>
        <c:ser>
          <c:idx val="1"/>
          <c:order val="1"/>
          <c:tx>
            <c:strRef>
              <c:f>'10K_OPC_2 Nodes'!$F$1</c:f>
              <c:strCache>
                <c:ptCount val="1"/>
                <c:pt idx="0">
                  <c:v>Mean Time 6.2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'10K_OPC_2 Nodes'!$F$2:$F$101</c:f>
              <c:numCache>
                <c:formatCode>0.0</c:formatCode>
                <c:ptCount val="100"/>
                <c:pt idx="0">
                  <c:v>6.1993999999999998</c:v>
                </c:pt>
                <c:pt idx="1">
                  <c:v>6.1993999999999998</c:v>
                </c:pt>
                <c:pt idx="2">
                  <c:v>6.1993999999999998</c:v>
                </c:pt>
                <c:pt idx="3">
                  <c:v>6.1993999999999998</c:v>
                </c:pt>
                <c:pt idx="4">
                  <c:v>6.1993999999999998</c:v>
                </c:pt>
                <c:pt idx="5">
                  <c:v>6.1993999999999998</c:v>
                </c:pt>
                <c:pt idx="6">
                  <c:v>6.1993999999999998</c:v>
                </c:pt>
                <c:pt idx="7">
                  <c:v>6.1993999999999998</c:v>
                </c:pt>
                <c:pt idx="8">
                  <c:v>6.1993999999999998</c:v>
                </c:pt>
                <c:pt idx="9">
                  <c:v>6.1993999999999998</c:v>
                </c:pt>
                <c:pt idx="10">
                  <c:v>6.1993999999999998</c:v>
                </c:pt>
                <c:pt idx="11">
                  <c:v>6.1993999999999998</c:v>
                </c:pt>
                <c:pt idx="12">
                  <c:v>6.1993999999999998</c:v>
                </c:pt>
                <c:pt idx="13">
                  <c:v>6.1993999999999998</c:v>
                </c:pt>
                <c:pt idx="14">
                  <c:v>6.1993999999999998</c:v>
                </c:pt>
                <c:pt idx="15">
                  <c:v>6.1993999999999998</c:v>
                </c:pt>
                <c:pt idx="16">
                  <c:v>6.1993999999999998</c:v>
                </c:pt>
                <c:pt idx="17">
                  <c:v>6.1993999999999998</c:v>
                </c:pt>
                <c:pt idx="18">
                  <c:v>6.1993999999999998</c:v>
                </c:pt>
                <c:pt idx="19">
                  <c:v>6.1993999999999998</c:v>
                </c:pt>
                <c:pt idx="20">
                  <c:v>6.1993999999999998</c:v>
                </c:pt>
                <c:pt idx="21">
                  <c:v>6.1993999999999998</c:v>
                </c:pt>
                <c:pt idx="22">
                  <c:v>6.1993999999999998</c:v>
                </c:pt>
                <c:pt idx="23">
                  <c:v>6.1993999999999998</c:v>
                </c:pt>
                <c:pt idx="24">
                  <c:v>6.1993999999999998</c:v>
                </c:pt>
                <c:pt idx="25">
                  <c:v>6.1993999999999998</c:v>
                </c:pt>
                <c:pt idx="26">
                  <c:v>6.1993999999999998</c:v>
                </c:pt>
                <c:pt idx="27">
                  <c:v>6.1993999999999998</c:v>
                </c:pt>
                <c:pt idx="28">
                  <c:v>6.1993999999999998</c:v>
                </c:pt>
                <c:pt idx="29">
                  <c:v>6.1993999999999998</c:v>
                </c:pt>
                <c:pt idx="30">
                  <c:v>6.1993999999999998</c:v>
                </c:pt>
                <c:pt idx="31">
                  <c:v>6.1993999999999998</c:v>
                </c:pt>
                <c:pt idx="32">
                  <c:v>6.1993999999999998</c:v>
                </c:pt>
                <c:pt idx="33">
                  <c:v>6.1993999999999998</c:v>
                </c:pt>
                <c:pt idx="34">
                  <c:v>6.1993999999999998</c:v>
                </c:pt>
                <c:pt idx="35">
                  <c:v>6.1993999999999998</c:v>
                </c:pt>
                <c:pt idx="36">
                  <c:v>6.1993999999999998</c:v>
                </c:pt>
                <c:pt idx="37">
                  <c:v>6.1993999999999998</c:v>
                </c:pt>
                <c:pt idx="38">
                  <c:v>6.1993999999999998</c:v>
                </c:pt>
                <c:pt idx="39">
                  <c:v>6.1993999999999998</c:v>
                </c:pt>
                <c:pt idx="40">
                  <c:v>6.1993999999999998</c:v>
                </c:pt>
                <c:pt idx="41">
                  <c:v>6.1993999999999998</c:v>
                </c:pt>
                <c:pt idx="42">
                  <c:v>6.1993999999999998</c:v>
                </c:pt>
                <c:pt idx="43">
                  <c:v>6.1993999999999998</c:v>
                </c:pt>
                <c:pt idx="44">
                  <c:v>6.1993999999999998</c:v>
                </c:pt>
                <c:pt idx="45">
                  <c:v>6.1993999999999998</c:v>
                </c:pt>
                <c:pt idx="46">
                  <c:v>6.1993999999999998</c:v>
                </c:pt>
                <c:pt idx="47">
                  <c:v>6.1993999999999998</c:v>
                </c:pt>
                <c:pt idx="48">
                  <c:v>6.1993999999999998</c:v>
                </c:pt>
                <c:pt idx="49">
                  <c:v>6.1993999999999998</c:v>
                </c:pt>
                <c:pt idx="50">
                  <c:v>6.1993999999999998</c:v>
                </c:pt>
                <c:pt idx="51">
                  <c:v>6.1993999999999998</c:v>
                </c:pt>
                <c:pt idx="52">
                  <c:v>6.1993999999999998</c:v>
                </c:pt>
                <c:pt idx="53">
                  <c:v>6.1993999999999998</c:v>
                </c:pt>
                <c:pt idx="54">
                  <c:v>6.1993999999999998</c:v>
                </c:pt>
                <c:pt idx="55">
                  <c:v>6.1993999999999998</c:v>
                </c:pt>
                <c:pt idx="56">
                  <c:v>6.1993999999999998</c:v>
                </c:pt>
                <c:pt idx="57">
                  <c:v>6.1993999999999998</c:v>
                </c:pt>
                <c:pt idx="58">
                  <c:v>6.1993999999999998</c:v>
                </c:pt>
                <c:pt idx="59">
                  <c:v>6.1993999999999998</c:v>
                </c:pt>
                <c:pt idx="60">
                  <c:v>6.1993999999999998</c:v>
                </c:pt>
                <c:pt idx="61">
                  <c:v>6.1993999999999998</c:v>
                </c:pt>
                <c:pt idx="62">
                  <c:v>6.1993999999999998</c:v>
                </c:pt>
                <c:pt idx="63">
                  <c:v>6.1993999999999998</c:v>
                </c:pt>
                <c:pt idx="64">
                  <c:v>6.1993999999999998</c:v>
                </c:pt>
                <c:pt idx="65">
                  <c:v>6.1993999999999998</c:v>
                </c:pt>
                <c:pt idx="66">
                  <c:v>6.1993999999999998</c:v>
                </c:pt>
                <c:pt idx="67">
                  <c:v>6.1993999999999998</c:v>
                </c:pt>
                <c:pt idx="68">
                  <c:v>6.1993999999999998</c:v>
                </c:pt>
                <c:pt idx="69">
                  <c:v>6.1993999999999998</c:v>
                </c:pt>
                <c:pt idx="70">
                  <c:v>6.1993999999999998</c:v>
                </c:pt>
                <c:pt idx="71">
                  <c:v>6.1993999999999998</c:v>
                </c:pt>
                <c:pt idx="72">
                  <c:v>6.1993999999999998</c:v>
                </c:pt>
                <c:pt idx="73">
                  <c:v>6.1993999999999998</c:v>
                </c:pt>
                <c:pt idx="74">
                  <c:v>6.1993999999999998</c:v>
                </c:pt>
                <c:pt idx="75">
                  <c:v>6.1993999999999998</c:v>
                </c:pt>
                <c:pt idx="76">
                  <c:v>6.1993999999999998</c:v>
                </c:pt>
                <c:pt idx="77">
                  <c:v>6.1993999999999998</c:v>
                </c:pt>
                <c:pt idx="78">
                  <c:v>6.1993999999999998</c:v>
                </c:pt>
                <c:pt idx="79">
                  <c:v>6.1993999999999998</c:v>
                </c:pt>
                <c:pt idx="80">
                  <c:v>6.1993999999999998</c:v>
                </c:pt>
                <c:pt idx="81">
                  <c:v>6.1993999999999998</c:v>
                </c:pt>
                <c:pt idx="82">
                  <c:v>6.1993999999999998</c:v>
                </c:pt>
                <c:pt idx="83">
                  <c:v>6.1993999999999998</c:v>
                </c:pt>
                <c:pt idx="84">
                  <c:v>6.1993999999999998</c:v>
                </c:pt>
                <c:pt idx="85">
                  <c:v>6.1993999999999998</c:v>
                </c:pt>
                <c:pt idx="86">
                  <c:v>6.1993999999999998</c:v>
                </c:pt>
                <c:pt idx="87">
                  <c:v>6.1993999999999998</c:v>
                </c:pt>
                <c:pt idx="88">
                  <c:v>6.1993999999999998</c:v>
                </c:pt>
                <c:pt idx="89">
                  <c:v>6.1993999999999998</c:v>
                </c:pt>
                <c:pt idx="90">
                  <c:v>6.1993999999999998</c:v>
                </c:pt>
                <c:pt idx="91">
                  <c:v>6.1993999999999998</c:v>
                </c:pt>
                <c:pt idx="92">
                  <c:v>6.1993999999999998</c:v>
                </c:pt>
                <c:pt idx="93">
                  <c:v>6.1993999999999998</c:v>
                </c:pt>
                <c:pt idx="94">
                  <c:v>6.1993999999999998</c:v>
                </c:pt>
                <c:pt idx="95">
                  <c:v>6.1993999999999998</c:v>
                </c:pt>
                <c:pt idx="96">
                  <c:v>6.1993999999999998</c:v>
                </c:pt>
                <c:pt idx="97">
                  <c:v>6.1993999999999998</c:v>
                </c:pt>
                <c:pt idx="98">
                  <c:v>6.1993999999999998</c:v>
                </c:pt>
                <c:pt idx="99">
                  <c:v>6.1993999999999998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D-46EE-9C9E-F1E78733E668}"/>
            </c:ext>
          </c:extLst>
        </c:ser>
        <c:ser>
          <c:idx val="2"/>
          <c:order val="2"/>
          <c:tx>
            <c:strRef>
              <c:f>'10K_OPC_2 Nodes'!$G$1</c:f>
              <c:strCache>
                <c:ptCount val="1"/>
                <c:pt idx="0">
                  <c:v>WCET 7.9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'10K_OPC_2 Nodes'!$G$2:$G$101</c:f>
              <c:numCache>
                <c:formatCode>0.0</c:formatCode>
                <c:ptCount val="100"/>
                <c:pt idx="0">
                  <c:v>7.9039999999999999</c:v>
                </c:pt>
                <c:pt idx="1">
                  <c:v>7.9039999999999999</c:v>
                </c:pt>
                <c:pt idx="2">
                  <c:v>7.9039999999999999</c:v>
                </c:pt>
                <c:pt idx="3">
                  <c:v>7.9039999999999999</c:v>
                </c:pt>
                <c:pt idx="4">
                  <c:v>7.9039999999999999</c:v>
                </c:pt>
                <c:pt idx="5">
                  <c:v>7.9039999999999999</c:v>
                </c:pt>
                <c:pt idx="6">
                  <c:v>7.9039999999999999</c:v>
                </c:pt>
                <c:pt idx="7">
                  <c:v>7.9039999999999999</c:v>
                </c:pt>
                <c:pt idx="8">
                  <c:v>7.9039999999999999</c:v>
                </c:pt>
                <c:pt idx="9">
                  <c:v>7.9039999999999999</c:v>
                </c:pt>
                <c:pt idx="10">
                  <c:v>7.9039999999999999</c:v>
                </c:pt>
                <c:pt idx="11">
                  <c:v>7.9039999999999999</c:v>
                </c:pt>
                <c:pt idx="12">
                  <c:v>7.9039999999999999</c:v>
                </c:pt>
                <c:pt idx="13">
                  <c:v>7.9039999999999999</c:v>
                </c:pt>
                <c:pt idx="14">
                  <c:v>7.9039999999999999</c:v>
                </c:pt>
                <c:pt idx="15">
                  <c:v>7.9039999999999999</c:v>
                </c:pt>
                <c:pt idx="16">
                  <c:v>7.9039999999999999</c:v>
                </c:pt>
                <c:pt idx="17">
                  <c:v>7.9039999999999999</c:v>
                </c:pt>
                <c:pt idx="18">
                  <c:v>7.9039999999999999</c:v>
                </c:pt>
                <c:pt idx="19">
                  <c:v>7.9039999999999999</c:v>
                </c:pt>
                <c:pt idx="20">
                  <c:v>7.9039999999999999</c:v>
                </c:pt>
                <c:pt idx="21">
                  <c:v>7.9039999999999999</c:v>
                </c:pt>
                <c:pt idx="22">
                  <c:v>7.9039999999999999</c:v>
                </c:pt>
                <c:pt idx="23">
                  <c:v>7.9039999999999999</c:v>
                </c:pt>
                <c:pt idx="24">
                  <c:v>7.9039999999999999</c:v>
                </c:pt>
                <c:pt idx="25">
                  <c:v>7.9039999999999999</c:v>
                </c:pt>
                <c:pt idx="26">
                  <c:v>7.9039999999999999</c:v>
                </c:pt>
                <c:pt idx="27">
                  <c:v>7.9039999999999999</c:v>
                </c:pt>
                <c:pt idx="28">
                  <c:v>7.9039999999999999</c:v>
                </c:pt>
                <c:pt idx="29">
                  <c:v>7.9039999999999999</c:v>
                </c:pt>
                <c:pt idx="30">
                  <c:v>7.9039999999999999</c:v>
                </c:pt>
                <c:pt idx="31">
                  <c:v>7.9039999999999999</c:v>
                </c:pt>
                <c:pt idx="32">
                  <c:v>7.9039999999999999</c:v>
                </c:pt>
                <c:pt idx="33">
                  <c:v>7.9039999999999999</c:v>
                </c:pt>
                <c:pt idx="34">
                  <c:v>7.9039999999999999</c:v>
                </c:pt>
                <c:pt idx="35">
                  <c:v>7.9039999999999999</c:v>
                </c:pt>
                <c:pt idx="36">
                  <c:v>7.9039999999999999</c:v>
                </c:pt>
                <c:pt idx="37">
                  <c:v>7.9039999999999999</c:v>
                </c:pt>
                <c:pt idx="38">
                  <c:v>7.9039999999999999</c:v>
                </c:pt>
                <c:pt idx="39">
                  <c:v>7.9039999999999999</c:v>
                </c:pt>
                <c:pt idx="40">
                  <c:v>7.9039999999999999</c:v>
                </c:pt>
                <c:pt idx="41">
                  <c:v>7.9039999999999999</c:v>
                </c:pt>
                <c:pt idx="42">
                  <c:v>7.9039999999999999</c:v>
                </c:pt>
                <c:pt idx="43">
                  <c:v>7.9039999999999999</c:v>
                </c:pt>
                <c:pt idx="44">
                  <c:v>7.9039999999999999</c:v>
                </c:pt>
                <c:pt idx="45">
                  <c:v>7.9039999999999999</c:v>
                </c:pt>
                <c:pt idx="46">
                  <c:v>7.9039999999999999</c:v>
                </c:pt>
                <c:pt idx="47">
                  <c:v>7.9039999999999999</c:v>
                </c:pt>
                <c:pt idx="48">
                  <c:v>7.9039999999999999</c:v>
                </c:pt>
                <c:pt idx="49">
                  <c:v>7.9039999999999999</c:v>
                </c:pt>
                <c:pt idx="50">
                  <c:v>7.9039999999999999</c:v>
                </c:pt>
                <c:pt idx="51">
                  <c:v>7.9039999999999999</c:v>
                </c:pt>
                <c:pt idx="52">
                  <c:v>7.9039999999999999</c:v>
                </c:pt>
                <c:pt idx="53">
                  <c:v>7.9039999999999999</c:v>
                </c:pt>
                <c:pt idx="54">
                  <c:v>7.9039999999999999</c:v>
                </c:pt>
                <c:pt idx="55">
                  <c:v>7.9039999999999999</c:v>
                </c:pt>
                <c:pt idx="56">
                  <c:v>7.9039999999999999</c:v>
                </c:pt>
                <c:pt idx="57">
                  <c:v>7.9039999999999999</c:v>
                </c:pt>
                <c:pt idx="58">
                  <c:v>7.9039999999999999</c:v>
                </c:pt>
                <c:pt idx="59">
                  <c:v>7.9039999999999999</c:v>
                </c:pt>
                <c:pt idx="60">
                  <c:v>7.9039999999999999</c:v>
                </c:pt>
                <c:pt idx="61">
                  <c:v>7.9039999999999999</c:v>
                </c:pt>
                <c:pt idx="62">
                  <c:v>7.9039999999999999</c:v>
                </c:pt>
                <c:pt idx="63">
                  <c:v>7.9039999999999999</c:v>
                </c:pt>
                <c:pt idx="64">
                  <c:v>7.9039999999999999</c:v>
                </c:pt>
                <c:pt idx="65">
                  <c:v>7.9039999999999999</c:v>
                </c:pt>
                <c:pt idx="66">
                  <c:v>7.9039999999999999</c:v>
                </c:pt>
                <c:pt idx="67">
                  <c:v>7.9039999999999999</c:v>
                </c:pt>
                <c:pt idx="68">
                  <c:v>7.9039999999999999</c:v>
                </c:pt>
                <c:pt idx="69">
                  <c:v>7.9039999999999999</c:v>
                </c:pt>
                <c:pt idx="70">
                  <c:v>7.9039999999999999</c:v>
                </c:pt>
                <c:pt idx="71">
                  <c:v>7.9039999999999999</c:v>
                </c:pt>
                <c:pt idx="72">
                  <c:v>7.9039999999999999</c:v>
                </c:pt>
                <c:pt idx="73">
                  <c:v>7.9039999999999999</c:v>
                </c:pt>
                <c:pt idx="74">
                  <c:v>7.9039999999999999</c:v>
                </c:pt>
                <c:pt idx="75">
                  <c:v>7.9039999999999999</c:v>
                </c:pt>
                <c:pt idx="76">
                  <c:v>7.9039999999999999</c:v>
                </c:pt>
                <c:pt idx="77">
                  <c:v>7.9039999999999999</c:v>
                </c:pt>
                <c:pt idx="78">
                  <c:v>7.9039999999999999</c:v>
                </c:pt>
                <c:pt idx="79">
                  <c:v>7.9039999999999999</c:v>
                </c:pt>
                <c:pt idx="80">
                  <c:v>7.9039999999999999</c:v>
                </c:pt>
                <c:pt idx="81">
                  <c:v>7.9039999999999999</c:v>
                </c:pt>
                <c:pt idx="82">
                  <c:v>7.9039999999999999</c:v>
                </c:pt>
                <c:pt idx="83">
                  <c:v>7.9039999999999999</c:v>
                </c:pt>
                <c:pt idx="84">
                  <c:v>7.9039999999999999</c:v>
                </c:pt>
                <c:pt idx="85">
                  <c:v>7.9039999999999999</c:v>
                </c:pt>
                <c:pt idx="86">
                  <c:v>7.9039999999999999</c:v>
                </c:pt>
                <c:pt idx="87">
                  <c:v>7.9039999999999999</c:v>
                </c:pt>
                <c:pt idx="88">
                  <c:v>7.9039999999999999</c:v>
                </c:pt>
                <c:pt idx="89">
                  <c:v>7.9039999999999999</c:v>
                </c:pt>
                <c:pt idx="90">
                  <c:v>7.9039999999999999</c:v>
                </c:pt>
                <c:pt idx="91">
                  <c:v>7.9039999999999999</c:v>
                </c:pt>
                <c:pt idx="92">
                  <c:v>7.9039999999999999</c:v>
                </c:pt>
                <c:pt idx="93">
                  <c:v>7.9039999999999999</c:v>
                </c:pt>
                <c:pt idx="94">
                  <c:v>7.9039999999999999</c:v>
                </c:pt>
                <c:pt idx="95">
                  <c:v>7.9039999999999999</c:v>
                </c:pt>
                <c:pt idx="96">
                  <c:v>7.9039999999999999</c:v>
                </c:pt>
                <c:pt idx="97">
                  <c:v>7.9039999999999999</c:v>
                </c:pt>
                <c:pt idx="98">
                  <c:v>7.9039999999999999</c:v>
                </c:pt>
                <c:pt idx="99">
                  <c:v>7.9039999999999999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D-46EE-9C9E-F1E78733E668}"/>
            </c:ext>
          </c:extLst>
        </c:ser>
        <c:ser>
          <c:idx val="3"/>
          <c:order val="3"/>
          <c:tx>
            <c:strRef>
              <c:f>'10K_OPC_2 Nodes'!$H$1</c:f>
              <c:strCache>
                <c:ptCount val="1"/>
                <c:pt idx="0">
                  <c:v>Serialize LEG 1.7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'10K_OPC_2 Nodes'!$H$2:$H$101</c:f>
              <c:numCache>
                <c:formatCode>0.0</c:formatCode>
                <c:ptCount val="100"/>
                <c:pt idx="0">
                  <c:v>2.5630000000000002</c:v>
                </c:pt>
                <c:pt idx="1">
                  <c:v>1.8779999999999999</c:v>
                </c:pt>
                <c:pt idx="2">
                  <c:v>1.5660000000000001</c:v>
                </c:pt>
                <c:pt idx="3">
                  <c:v>1.6020000000000001</c:v>
                </c:pt>
                <c:pt idx="4">
                  <c:v>1.6259999999999999</c:v>
                </c:pt>
                <c:pt idx="5">
                  <c:v>1.5740000000000001</c:v>
                </c:pt>
                <c:pt idx="6">
                  <c:v>1.5580000000000001</c:v>
                </c:pt>
                <c:pt idx="7">
                  <c:v>1.645</c:v>
                </c:pt>
                <c:pt idx="8">
                  <c:v>1.556</c:v>
                </c:pt>
                <c:pt idx="9">
                  <c:v>1.5920000000000001</c:v>
                </c:pt>
                <c:pt idx="10">
                  <c:v>1.579</c:v>
                </c:pt>
                <c:pt idx="11">
                  <c:v>1.6020000000000001</c:v>
                </c:pt>
                <c:pt idx="12">
                  <c:v>1.589</c:v>
                </c:pt>
                <c:pt idx="13">
                  <c:v>1.7669999999999999</c:v>
                </c:pt>
                <c:pt idx="14">
                  <c:v>1.8360000000000001</c:v>
                </c:pt>
                <c:pt idx="15">
                  <c:v>1.87</c:v>
                </c:pt>
                <c:pt idx="16">
                  <c:v>3.1429999999999998</c:v>
                </c:pt>
                <c:pt idx="17">
                  <c:v>1.6879999999999999</c:v>
                </c:pt>
                <c:pt idx="18">
                  <c:v>1.696</c:v>
                </c:pt>
                <c:pt idx="19">
                  <c:v>1.823</c:v>
                </c:pt>
                <c:pt idx="20">
                  <c:v>1.708</c:v>
                </c:pt>
                <c:pt idx="21">
                  <c:v>1.621</c:v>
                </c:pt>
                <c:pt idx="22">
                  <c:v>1.722</c:v>
                </c:pt>
                <c:pt idx="23">
                  <c:v>1.6539999999999999</c:v>
                </c:pt>
                <c:pt idx="24">
                  <c:v>1.7090000000000001</c:v>
                </c:pt>
                <c:pt idx="25">
                  <c:v>1.6990000000000001</c:v>
                </c:pt>
                <c:pt idx="26">
                  <c:v>1.601</c:v>
                </c:pt>
                <c:pt idx="27">
                  <c:v>1.706</c:v>
                </c:pt>
                <c:pt idx="28">
                  <c:v>1.679</c:v>
                </c:pt>
                <c:pt idx="29">
                  <c:v>1.7070000000000001</c:v>
                </c:pt>
                <c:pt idx="30">
                  <c:v>1.673</c:v>
                </c:pt>
                <c:pt idx="31">
                  <c:v>1.645</c:v>
                </c:pt>
                <c:pt idx="32">
                  <c:v>1.63</c:v>
                </c:pt>
                <c:pt idx="33">
                  <c:v>1.647</c:v>
                </c:pt>
                <c:pt idx="34">
                  <c:v>1.742</c:v>
                </c:pt>
                <c:pt idx="35">
                  <c:v>1.782</c:v>
                </c:pt>
                <c:pt idx="36">
                  <c:v>1.74</c:v>
                </c:pt>
                <c:pt idx="37">
                  <c:v>1.6990000000000001</c:v>
                </c:pt>
                <c:pt idx="38">
                  <c:v>1.7070000000000001</c:v>
                </c:pt>
                <c:pt idx="39">
                  <c:v>1.6659999999999999</c:v>
                </c:pt>
                <c:pt idx="40">
                  <c:v>1.629</c:v>
                </c:pt>
                <c:pt idx="41">
                  <c:v>1.659</c:v>
                </c:pt>
                <c:pt idx="42">
                  <c:v>1.6990000000000001</c:v>
                </c:pt>
                <c:pt idx="43">
                  <c:v>1.5920000000000001</c:v>
                </c:pt>
                <c:pt idx="44">
                  <c:v>1.69</c:v>
                </c:pt>
                <c:pt idx="45">
                  <c:v>1.861</c:v>
                </c:pt>
                <c:pt idx="46">
                  <c:v>1.7050000000000001</c:v>
                </c:pt>
                <c:pt idx="47">
                  <c:v>1.639</c:v>
                </c:pt>
                <c:pt idx="48">
                  <c:v>1.6930000000000001</c:v>
                </c:pt>
                <c:pt idx="49">
                  <c:v>1.671</c:v>
                </c:pt>
                <c:pt idx="50">
                  <c:v>1.736</c:v>
                </c:pt>
                <c:pt idx="51">
                  <c:v>1.7509999999999999</c:v>
                </c:pt>
                <c:pt idx="52">
                  <c:v>2.0630000000000002</c:v>
                </c:pt>
                <c:pt idx="53">
                  <c:v>1.641</c:v>
                </c:pt>
                <c:pt idx="54">
                  <c:v>1.6419999999999999</c:v>
                </c:pt>
                <c:pt idx="55">
                  <c:v>1.6859999999999999</c:v>
                </c:pt>
                <c:pt idx="56">
                  <c:v>1.655</c:v>
                </c:pt>
                <c:pt idx="57">
                  <c:v>1.7789999999999999</c:v>
                </c:pt>
                <c:pt idx="58">
                  <c:v>1.7070000000000001</c:v>
                </c:pt>
                <c:pt idx="59">
                  <c:v>1.6819999999999999</c:v>
                </c:pt>
                <c:pt idx="60">
                  <c:v>1.712</c:v>
                </c:pt>
                <c:pt idx="61">
                  <c:v>1.73</c:v>
                </c:pt>
                <c:pt idx="62">
                  <c:v>1.7390000000000001</c:v>
                </c:pt>
                <c:pt idx="63">
                  <c:v>1.748</c:v>
                </c:pt>
                <c:pt idx="64">
                  <c:v>1.665</c:v>
                </c:pt>
                <c:pt idx="65">
                  <c:v>1.6619999999999999</c:v>
                </c:pt>
                <c:pt idx="66">
                  <c:v>1.657</c:v>
                </c:pt>
                <c:pt idx="67">
                  <c:v>1.8109999999999999</c:v>
                </c:pt>
                <c:pt idx="68">
                  <c:v>1.6439999999999999</c:v>
                </c:pt>
                <c:pt idx="69">
                  <c:v>1.661</c:v>
                </c:pt>
                <c:pt idx="70">
                  <c:v>1.7270000000000001</c:v>
                </c:pt>
                <c:pt idx="71">
                  <c:v>1.6930000000000001</c:v>
                </c:pt>
                <c:pt idx="72">
                  <c:v>1.7270000000000001</c:v>
                </c:pt>
                <c:pt idx="73">
                  <c:v>1.716</c:v>
                </c:pt>
                <c:pt idx="74">
                  <c:v>1.6539999999999999</c:v>
                </c:pt>
                <c:pt idx="75">
                  <c:v>1.7010000000000001</c:v>
                </c:pt>
                <c:pt idx="76">
                  <c:v>1.7110000000000001</c:v>
                </c:pt>
                <c:pt idx="77">
                  <c:v>1.6990000000000001</c:v>
                </c:pt>
                <c:pt idx="78">
                  <c:v>1.716</c:v>
                </c:pt>
                <c:pt idx="79">
                  <c:v>1.6779999999999999</c:v>
                </c:pt>
                <c:pt idx="80">
                  <c:v>1.677</c:v>
                </c:pt>
                <c:pt idx="81">
                  <c:v>1.73</c:v>
                </c:pt>
                <c:pt idx="82">
                  <c:v>1.7829999999999999</c:v>
                </c:pt>
                <c:pt idx="83">
                  <c:v>1.6990000000000001</c:v>
                </c:pt>
                <c:pt idx="84">
                  <c:v>1.696</c:v>
                </c:pt>
                <c:pt idx="85">
                  <c:v>1.5680000000000001</c:v>
                </c:pt>
                <c:pt idx="86">
                  <c:v>1.569</c:v>
                </c:pt>
                <c:pt idx="87">
                  <c:v>1.726</c:v>
                </c:pt>
                <c:pt idx="88">
                  <c:v>1.736</c:v>
                </c:pt>
                <c:pt idx="89">
                  <c:v>1.714</c:v>
                </c:pt>
                <c:pt idx="90">
                  <c:v>1.675</c:v>
                </c:pt>
                <c:pt idx="91">
                  <c:v>1.641</c:v>
                </c:pt>
                <c:pt idx="92">
                  <c:v>1.7669999999999999</c:v>
                </c:pt>
                <c:pt idx="93">
                  <c:v>1.6</c:v>
                </c:pt>
                <c:pt idx="94">
                  <c:v>1.748</c:v>
                </c:pt>
                <c:pt idx="95">
                  <c:v>1.7190000000000001</c:v>
                </c:pt>
                <c:pt idx="96">
                  <c:v>1.75</c:v>
                </c:pt>
                <c:pt idx="97">
                  <c:v>1.724</c:v>
                </c:pt>
                <c:pt idx="98">
                  <c:v>1.7350000000000001</c:v>
                </c:pt>
                <c:pt idx="99">
                  <c:v>1.6910000000000001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D-46EE-9C9E-F1E78733E668}"/>
            </c:ext>
          </c:extLst>
        </c:ser>
        <c:ser>
          <c:idx val="4"/>
          <c:order val="4"/>
          <c:tx>
            <c:strRef>
              <c:f>'10K_OPC_2 Nodes'!$I$1</c:f>
              <c:strCache>
                <c:ptCount val="1"/>
                <c:pt idx="0">
                  <c:v>Deserialize LEG 4.5 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'10K_OPC_2 Nodes'!$I$2:$I$101</c:f>
              <c:numCache>
                <c:formatCode>0.0</c:formatCode>
                <c:ptCount val="100"/>
                <c:pt idx="0">
                  <c:v>5.3410000000000002</c:v>
                </c:pt>
                <c:pt idx="1">
                  <c:v>4.8049999999999997</c:v>
                </c:pt>
                <c:pt idx="2">
                  <c:v>5.5570000000000004</c:v>
                </c:pt>
                <c:pt idx="3">
                  <c:v>4.4080000000000004</c:v>
                </c:pt>
                <c:pt idx="4">
                  <c:v>4.4349999999999996</c:v>
                </c:pt>
                <c:pt idx="5">
                  <c:v>4.4370000000000003</c:v>
                </c:pt>
                <c:pt idx="6">
                  <c:v>4.4409999999999998</c:v>
                </c:pt>
                <c:pt idx="7">
                  <c:v>4.8579999999999997</c:v>
                </c:pt>
                <c:pt idx="8">
                  <c:v>4.4139999999999997</c:v>
                </c:pt>
                <c:pt idx="9">
                  <c:v>4.452</c:v>
                </c:pt>
                <c:pt idx="10">
                  <c:v>4.4340000000000002</c:v>
                </c:pt>
                <c:pt idx="11">
                  <c:v>4.4710000000000001</c:v>
                </c:pt>
                <c:pt idx="12">
                  <c:v>4.4889999999999999</c:v>
                </c:pt>
                <c:pt idx="13">
                  <c:v>4.5119999999999996</c:v>
                </c:pt>
                <c:pt idx="14">
                  <c:v>4.4420000000000002</c:v>
                </c:pt>
                <c:pt idx="15">
                  <c:v>4.4720000000000004</c:v>
                </c:pt>
                <c:pt idx="16">
                  <c:v>4.4580000000000002</c:v>
                </c:pt>
                <c:pt idx="17">
                  <c:v>4.4340000000000002</c:v>
                </c:pt>
                <c:pt idx="18">
                  <c:v>4.4459999999999997</c:v>
                </c:pt>
                <c:pt idx="19">
                  <c:v>4.5030000000000001</c:v>
                </c:pt>
                <c:pt idx="20">
                  <c:v>4.4009999999999998</c:v>
                </c:pt>
                <c:pt idx="21">
                  <c:v>4.4560000000000004</c:v>
                </c:pt>
                <c:pt idx="22">
                  <c:v>4.415</c:v>
                </c:pt>
                <c:pt idx="23">
                  <c:v>4.4119999999999999</c:v>
                </c:pt>
                <c:pt idx="24">
                  <c:v>4.4269999999999996</c:v>
                </c:pt>
                <c:pt idx="25">
                  <c:v>4.4870000000000001</c:v>
                </c:pt>
                <c:pt idx="26">
                  <c:v>4.4530000000000003</c:v>
                </c:pt>
                <c:pt idx="27">
                  <c:v>4.4580000000000002</c:v>
                </c:pt>
                <c:pt idx="28">
                  <c:v>4.4400000000000004</c:v>
                </c:pt>
                <c:pt idx="29">
                  <c:v>4.3970000000000002</c:v>
                </c:pt>
                <c:pt idx="30">
                  <c:v>4.3789999999999996</c:v>
                </c:pt>
                <c:pt idx="31">
                  <c:v>4.4279999999999999</c:v>
                </c:pt>
                <c:pt idx="32">
                  <c:v>4.5019999999999998</c:v>
                </c:pt>
                <c:pt idx="33">
                  <c:v>4.423</c:v>
                </c:pt>
                <c:pt idx="34">
                  <c:v>4.3929999999999998</c:v>
                </c:pt>
                <c:pt idx="35">
                  <c:v>4.4279999999999999</c:v>
                </c:pt>
                <c:pt idx="36">
                  <c:v>4.3410000000000002</c:v>
                </c:pt>
                <c:pt idx="37">
                  <c:v>4.5039999999999996</c:v>
                </c:pt>
                <c:pt idx="38">
                  <c:v>4.4960000000000004</c:v>
                </c:pt>
                <c:pt idx="39">
                  <c:v>4.5030000000000001</c:v>
                </c:pt>
                <c:pt idx="40">
                  <c:v>4.407</c:v>
                </c:pt>
                <c:pt idx="41">
                  <c:v>4.5069999999999997</c:v>
                </c:pt>
                <c:pt idx="42">
                  <c:v>4.5220000000000002</c:v>
                </c:pt>
                <c:pt idx="43">
                  <c:v>4.4939999999999998</c:v>
                </c:pt>
                <c:pt idx="44">
                  <c:v>4.444</c:v>
                </c:pt>
                <c:pt idx="45">
                  <c:v>4.5709999999999997</c:v>
                </c:pt>
                <c:pt idx="46">
                  <c:v>4.4930000000000003</c:v>
                </c:pt>
                <c:pt idx="47">
                  <c:v>4.4710000000000001</c:v>
                </c:pt>
                <c:pt idx="48">
                  <c:v>4.4450000000000003</c:v>
                </c:pt>
                <c:pt idx="49">
                  <c:v>4.3360000000000003</c:v>
                </c:pt>
                <c:pt idx="50">
                  <c:v>4.3490000000000002</c:v>
                </c:pt>
                <c:pt idx="51">
                  <c:v>4.4059999999999997</c:v>
                </c:pt>
                <c:pt idx="52">
                  <c:v>4.5540000000000003</c:v>
                </c:pt>
                <c:pt idx="53">
                  <c:v>4.5309999999999997</c:v>
                </c:pt>
                <c:pt idx="54">
                  <c:v>4.4569999999999999</c:v>
                </c:pt>
                <c:pt idx="55">
                  <c:v>4.45</c:v>
                </c:pt>
                <c:pt idx="56">
                  <c:v>4.5030000000000001</c:v>
                </c:pt>
                <c:pt idx="57">
                  <c:v>4.4539999999999997</c:v>
                </c:pt>
                <c:pt idx="58">
                  <c:v>4.4139999999999997</c:v>
                </c:pt>
                <c:pt idx="59">
                  <c:v>4.4649999999999999</c:v>
                </c:pt>
                <c:pt idx="60">
                  <c:v>4.46</c:v>
                </c:pt>
                <c:pt idx="61">
                  <c:v>4.5129999999999999</c:v>
                </c:pt>
                <c:pt idx="62">
                  <c:v>4.476</c:v>
                </c:pt>
                <c:pt idx="63">
                  <c:v>4.6689999999999996</c:v>
                </c:pt>
                <c:pt idx="64">
                  <c:v>4.4420000000000002</c:v>
                </c:pt>
                <c:pt idx="65">
                  <c:v>4.46</c:v>
                </c:pt>
                <c:pt idx="66">
                  <c:v>4.4139999999999997</c:v>
                </c:pt>
                <c:pt idx="67">
                  <c:v>4.3979999999999997</c:v>
                </c:pt>
                <c:pt idx="68">
                  <c:v>4.4290000000000003</c:v>
                </c:pt>
                <c:pt idx="69">
                  <c:v>4.46</c:v>
                </c:pt>
                <c:pt idx="70">
                  <c:v>4.4290000000000003</c:v>
                </c:pt>
                <c:pt idx="71">
                  <c:v>4.4530000000000003</c:v>
                </c:pt>
                <c:pt idx="72">
                  <c:v>4.3739999999999997</c:v>
                </c:pt>
                <c:pt idx="73">
                  <c:v>4.4260000000000002</c:v>
                </c:pt>
                <c:pt idx="74">
                  <c:v>4.4630000000000001</c:v>
                </c:pt>
                <c:pt idx="75">
                  <c:v>4.4489999999999998</c:v>
                </c:pt>
                <c:pt idx="76">
                  <c:v>4.4770000000000003</c:v>
                </c:pt>
                <c:pt idx="77">
                  <c:v>4.4480000000000004</c:v>
                </c:pt>
                <c:pt idx="78">
                  <c:v>4.4420000000000002</c:v>
                </c:pt>
                <c:pt idx="79">
                  <c:v>4.3860000000000001</c:v>
                </c:pt>
                <c:pt idx="80">
                  <c:v>4.3479999999999999</c:v>
                </c:pt>
                <c:pt idx="81">
                  <c:v>4.4489999999999998</c:v>
                </c:pt>
                <c:pt idx="82">
                  <c:v>4.46</c:v>
                </c:pt>
                <c:pt idx="83">
                  <c:v>4.407</c:v>
                </c:pt>
                <c:pt idx="84">
                  <c:v>4.3959999999999999</c:v>
                </c:pt>
                <c:pt idx="85">
                  <c:v>4.4779999999999998</c:v>
                </c:pt>
                <c:pt idx="86">
                  <c:v>4.4770000000000003</c:v>
                </c:pt>
                <c:pt idx="87">
                  <c:v>4.4580000000000002</c:v>
                </c:pt>
                <c:pt idx="88">
                  <c:v>4.6219999999999999</c:v>
                </c:pt>
                <c:pt idx="89">
                  <c:v>4.5389999999999997</c:v>
                </c:pt>
                <c:pt idx="90">
                  <c:v>4.3070000000000004</c:v>
                </c:pt>
                <c:pt idx="91">
                  <c:v>4.4260000000000002</c:v>
                </c:pt>
                <c:pt idx="92">
                  <c:v>4.5140000000000002</c:v>
                </c:pt>
                <c:pt idx="93">
                  <c:v>4.4859999999999998</c:v>
                </c:pt>
                <c:pt idx="94">
                  <c:v>4.431</c:v>
                </c:pt>
                <c:pt idx="95">
                  <c:v>4.4950000000000001</c:v>
                </c:pt>
                <c:pt idx="96">
                  <c:v>4.5069999999999997</c:v>
                </c:pt>
                <c:pt idx="97">
                  <c:v>4.5860000000000003</c:v>
                </c:pt>
                <c:pt idx="98">
                  <c:v>4.5129999999999999</c:v>
                </c:pt>
                <c:pt idx="99">
                  <c:v>4.4790000000000001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D-46EE-9C9E-F1E78733E668}"/>
            </c:ext>
          </c:extLst>
        </c:ser>
        <c:ser>
          <c:idx val="5"/>
          <c:order val="5"/>
          <c:tx>
            <c:strRef>
              <c:f>'10K_OPC_2 Nodes'!$J$1</c:f>
              <c:strCache>
                <c:ptCount val="1"/>
                <c:pt idx="0">
                  <c:v>Serialize Eng .4 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'10K_OPC_2 Nodes'!$J$2:$J$101</c:f>
              <c:numCache>
                <c:formatCode>0.0</c:formatCode>
                <c:ptCount val="100"/>
                <c:pt idx="0">
                  <c:v>1.1020000000000001</c:v>
                </c:pt>
                <c:pt idx="1">
                  <c:v>0.66600000000000004</c:v>
                </c:pt>
                <c:pt idx="2">
                  <c:v>0.32300000000000001</c:v>
                </c:pt>
                <c:pt idx="3">
                  <c:v>0.32700000000000001</c:v>
                </c:pt>
                <c:pt idx="4">
                  <c:v>0.32400000000000001</c:v>
                </c:pt>
                <c:pt idx="5">
                  <c:v>0.32500000000000001</c:v>
                </c:pt>
                <c:pt idx="6">
                  <c:v>0.34399999999999997</c:v>
                </c:pt>
                <c:pt idx="7">
                  <c:v>0.34799999999999998</c:v>
                </c:pt>
                <c:pt idx="8">
                  <c:v>0.32500000000000001</c:v>
                </c:pt>
                <c:pt idx="9">
                  <c:v>0.32400000000000001</c:v>
                </c:pt>
                <c:pt idx="10">
                  <c:v>0.33800000000000002</c:v>
                </c:pt>
                <c:pt idx="11">
                  <c:v>0.33600000000000002</c:v>
                </c:pt>
                <c:pt idx="12">
                  <c:v>0.34300000000000003</c:v>
                </c:pt>
                <c:pt idx="13">
                  <c:v>0.34300000000000003</c:v>
                </c:pt>
                <c:pt idx="14">
                  <c:v>0.318</c:v>
                </c:pt>
                <c:pt idx="15">
                  <c:v>0.34599999999999997</c:v>
                </c:pt>
                <c:pt idx="16">
                  <c:v>1.738</c:v>
                </c:pt>
                <c:pt idx="17">
                  <c:v>0.3</c:v>
                </c:pt>
                <c:pt idx="18">
                  <c:v>0.32500000000000001</c:v>
                </c:pt>
                <c:pt idx="19">
                  <c:v>0.32500000000000001</c:v>
                </c:pt>
                <c:pt idx="20">
                  <c:v>0.34300000000000003</c:v>
                </c:pt>
                <c:pt idx="21">
                  <c:v>0.33800000000000002</c:v>
                </c:pt>
                <c:pt idx="22">
                  <c:v>0.33700000000000002</c:v>
                </c:pt>
                <c:pt idx="23">
                  <c:v>0.33900000000000002</c:v>
                </c:pt>
                <c:pt idx="24">
                  <c:v>0.32</c:v>
                </c:pt>
                <c:pt idx="25">
                  <c:v>0.32400000000000001</c:v>
                </c:pt>
                <c:pt idx="26">
                  <c:v>0.32800000000000001</c:v>
                </c:pt>
                <c:pt idx="27">
                  <c:v>0.35099999999999998</c:v>
                </c:pt>
                <c:pt idx="28">
                  <c:v>0.33700000000000002</c:v>
                </c:pt>
                <c:pt idx="29">
                  <c:v>0.33200000000000002</c:v>
                </c:pt>
                <c:pt idx="30">
                  <c:v>0.35</c:v>
                </c:pt>
                <c:pt idx="31">
                  <c:v>0.32800000000000001</c:v>
                </c:pt>
                <c:pt idx="32">
                  <c:v>0.33800000000000002</c:v>
                </c:pt>
                <c:pt idx="33">
                  <c:v>0.34</c:v>
                </c:pt>
                <c:pt idx="34">
                  <c:v>0.35</c:v>
                </c:pt>
                <c:pt idx="35">
                  <c:v>0.33400000000000002</c:v>
                </c:pt>
                <c:pt idx="36">
                  <c:v>0.32900000000000001</c:v>
                </c:pt>
                <c:pt idx="37">
                  <c:v>0.33400000000000002</c:v>
                </c:pt>
                <c:pt idx="38">
                  <c:v>0.32800000000000001</c:v>
                </c:pt>
                <c:pt idx="39">
                  <c:v>0.32800000000000001</c:v>
                </c:pt>
                <c:pt idx="40">
                  <c:v>0.32700000000000001</c:v>
                </c:pt>
                <c:pt idx="41">
                  <c:v>0.32300000000000001</c:v>
                </c:pt>
                <c:pt idx="42">
                  <c:v>0.32300000000000001</c:v>
                </c:pt>
                <c:pt idx="43">
                  <c:v>0.33100000000000002</c:v>
                </c:pt>
                <c:pt idx="44">
                  <c:v>0.32900000000000001</c:v>
                </c:pt>
                <c:pt idx="45">
                  <c:v>0.34499999999999997</c:v>
                </c:pt>
                <c:pt idx="46">
                  <c:v>0.34699999999999998</c:v>
                </c:pt>
                <c:pt idx="47">
                  <c:v>0.34499999999999997</c:v>
                </c:pt>
                <c:pt idx="48">
                  <c:v>0.34100000000000003</c:v>
                </c:pt>
                <c:pt idx="49">
                  <c:v>0.34899999999999998</c:v>
                </c:pt>
                <c:pt idx="50">
                  <c:v>0.33100000000000002</c:v>
                </c:pt>
                <c:pt idx="51">
                  <c:v>0.32400000000000001</c:v>
                </c:pt>
                <c:pt idx="52">
                  <c:v>0.34300000000000003</c:v>
                </c:pt>
                <c:pt idx="53">
                  <c:v>0.32400000000000001</c:v>
                </c:pt>
                <c:pt idx="54">
                  <c:v>0.34399999999999997</c:v>
                </c:pt>
                <c:pt idx="55">
                  <c:v>0.34</c:v>
                </c:pt>
                <c:pt idx="56">
                  <c:v>0.33500000000000002</c:v>
                </c:pt>
                <c:pt idx="57">
                  <c:v>0.34899999999999998</c:v>
                </c:pt>
                <c:pt idx="58">
                  <c:v>0.32800000000000001</c:v>
                </c:pt>
                <c:pt idx="59">
                  <c:v>0.32700000000000001</c:v>
                </c:pt>
                <c:pt idx="60">
                  <c:v>0.33800000000000002</c:v>
                </c:pt>
                <c:pt idx="61">
                  <c:v>0.34599999999999997</c:v>
                </c:pt>
                <c:pt idx="62">
                  <c:v>0.33500000000000002</c:v>
                </c:pt>
                <c:pt idx="63">
                  <c:v>0.32100000000000001</c:v>
                </c:pt>
                <c:pt idx="64">
                  <c:v>0.32200000000000001</c:v>
                </c:pt>
                <c:pt idx="65">
                  <c:v>0.32800000000000001</c:v>
                </c:pt>
                <c:pt idx="66">
                  <c:v>0.32300000000000001</c:v>
                </c:pt>
                <c:pt idx="67">
                  <c:v>0.35399999999999998</c:v>
                </c:pt>
                <c:pt idx="68">
                  <c:v>0.34200000000000003</c:v>
                </c:pt>
                <c:pt idx="69">
                  <c:v>0.34</c:v>
                </c:pt>
                <c:pt idx="70">
                  <c:v>0.34699999999999998</c:v>
                </c:pt>
                <c:pt idx="71">
                  <c:v>0.34300000000000003</c:v>
                </c:pt>
                <c:pt idx="72">
                  <c:v>0.35099999999999998</c:v>
                </c:pt>
                <c:pt idx="73">
                  <c:v>0.33</c:v>
                </c:pt>
                <c:pt idx="74">
                  <c:v>0.32</c:v>
                </c:pt>
                <c:pt idx="75">
                  <c:v>0.32200000000000001</c:v>
                </c:pt>
                <c:pt idx="76">
                  <c:v>0.32200000000000001</c:v>
                </c:pt>
                <c:pt idx="77">
                  <c:v>0.33800000000000002</c:v>
                </c:pt>
                <c:pt idx="78">
                  <c:v>0.34100000000000003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0.32600000000000001</c:v>
                </c:pt>
                <c:pt idx="82">
                  <c:v>0.32900000000000001</c:v>
                </c:pt>
                <c:pt idx="83">
                  <c:v>0.32100000000000001</c:v>
                </c:pt>
                <c:pt idx="84">
                  <c:v>0.32300000000000001</c:v>
                </c:pt>
                <c:pt idx="85">
                  <c:v>0.33300000000000002</c:v>
                </c:pt>
                <c:pt idx="86">
                  <c:v>0.32500000000000001</c:v>
                </c:pt>
                <c:pt idx="87">
                  <c:v>0.32600000000000001</c:v>
                </c:pt>
                <c:pt idx="88">
                  <c:v>0.32</c:v>
                </c:pt>
                <c:pt idx="89">
                  <c:v>0.33600000000000002</c:v>
                </c:pt>
                <c:pt idx="90">
                  <c:v>0.32100000000000001</c:v>
                </c:pt>
                <c:pt idx="91">
                  <c:v>0.32200000000000001</c:v>
                </c:pt>
                <c:pt idx="92">
                  <c:v>0.32500000000000001</c:v>
                </c:pt>
                <c:pt idx="93">
                  <c:v>0.32300000000000001</c:v>
                </c:pt>
                <c:pt idx="94">
                  <c:v>0.32300000000000001</c:v>
                </c:pt>
                <c:pt idx="95">
                  <c:v>0.32200000000000001</c:v>
                </c:pt>
                <c:pt idx="96">
                  <c:v>0.34899999999999998</c:v>
                </c:pt>
                <c:pt idx="97">
                  <c:v>0.32600000000000001</c:v>
                </c:pt>
                <c:pt idx="98">
                  <c:v>0.32600000000000001</c:v>
                </c:pt>
                <c:pt idx="99">
                  <c:v>0.32200000000000001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D-46EE-9C9E-F1E78733E668}"/>
            </c:ext>
          </c:extLst>
        </c:ser>
        <c:ser>
          <c:idx val="6"/>
          <c:order val="6"/>
          <c:tx>
            <c:strRef>
              <c:f>'10K_OPC_2 Nodes'!$K$1</c:f>
              <c:strCache>
                <c:ptCount val="1"/>
                <c:pt idx="0">
                  <c:v>Deserialize Eng 1.9 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'10K_OPC_2 Nodes'!$K$2:$K$101</c:f>
              <c:numCache>
                <c:formatCode>0.0</c:formatCode>
                <c:ptCount val="100"/>
                <c:pt idx="0">
                  <c:v>2.37</c:v>
                </c:pt>
                <c:pt idx="1">
                  <c:v>2.3039999999999998</c:v>
                </c:pt>
                <c:pt idx="2">
                  <c:v>3.02</c:v>
                </c:pt>
                <c:pt idx="3">
                  <c:v>1.9410000000000001</c:v>
                </c:pt>
                <c:pt idx="4">
                  <c:v>1.9139999999999999</c:v>
                </c:pt>
                <c:pt idx="5">
                  <c:v>1.9139999999999999</c:v>
                </c:pt>
                <c:pt idx="6">
                  <c:v>1.917</c:v>
                </c:pt>
                <c:pt idx="7">
                  <c:v>2.3570000000000002</c:v>
                </c:pt>
                <c:pt idx="8">
                  <c:v>1.89</c:v>
                </c:pt>
                <c:pt idx="9">
                  <c:v>1.911</c:v>
                </c:pt>
                <c:pt idx="10">
                  <c:v>1.923</c:v>
                </c:pt>
                <c:pt idx="11">
                  <c:v>1.911</c:v>
                </c:pt>
                <c:pt idx="12">
                  <c:v>1.9390000000000001</c:v>
                </c:pt>
                <c:pt idx="13">
                  <c:v>1.9430000000000001</c:v>
                </c:pt>
                <c:pt idx="14">
                  <c:v>1.9259999999999999</c:v>
                </c:pt>
                <c:pt idx="15">
                  <c:v>1.919</c:v>
                </c:pt>
                <c:pt idx="16">
                  <c:v>1.925</c:v>
                </c:pt>
                <c:pt idx="17">
                  <c:v>1.921</c:v>
                </c:pt>
                <c:pt idx="18">
                  <c:v>1.9179999999999999</c:v>
                </c:pt>
                <c:pt idx="19">
                  <c:v>1.9219999999999999</c:v>
                </c:pt>
                <c:pt idx="20">
                  <c:v>1.8879999999999999</c:v>
                </c:pt>
                <c:pt idx="21">
                  <c:v>1.923</c:v>
                </c:pt>
                <c:pt idx="22">
                  <c:v>1.9219999999999999</c:v>
                </c:pt>
                <c:pt idx="23">
                  <c:v>1.9279999999999999</c:v>
                </c:pt>
                <c:pt idx="24">
                  <c:v>1.9139999999999999</c:v>
                </c:pt>
                <c:pt idx="25">
                  <c:v>1.917</c:v>
                </c:pt>
                <c:pt idx="26">
                  <c:v>1.9179999999999999</c:v>
                </c:pt>
                <c:pt idx="27">
                  <c:v>1.915</c:v>
                </c:pt>
                <c:pt idx="28">
                  <c:v>1.929</c:v>
                </c:pt>
                <c:pt idx="29">
                  <c:v>1.91</c:v>
                </c:pt>
                <c:pt idx="30">
                  <c:v>1.877</c:v>
                </c:pt>
                <c:pt idx="31">
                  <c:v>1.885</c:v>
                </c:pt>
                <c:pt idx="32">
                  <c:v>1.923</c:v>
                </c:pt>
                <c:pt idx="33">
                  <c:v>1.9339999999999999</c:v>
                </c:pt>
                <c:pt idx="34">
                  <c:v>1.9159999999999999</c:v>
                </c:pt>
                <c:pt idx="35">
                  <c:v>1.9079999999999999</c:v>
                </c:pt>
                <c:pt idx="36">
                  <c:v>1.8660000000000001</c:v>
                </c:pt>
                <c:pt idx="37">
                  <c:v>1.917</c:v>
                </c:pt>
                <c:pt idx="38">
                  <c:v>1.9219999999999999</c:v>
                </c:pt>
                <c:pt idx="39">
                  <c:v>1.9379999999999999</c:v>
                </c:pt>
                <c:pt idx="40">
                  <c:v>1.9350000000000001</c:v>
                </c:pt>
                <c:pt idx="41">
                  <c:v>1.9239999999999999</c:v>
                </c:pt>
                <c:pt idx="42">
                  <c:v>1.92</c:v>
                </c:pt>
                <c:pt idx="43">
                  <c:v>1.9179999999999999</c:v>
                </c:pt>
                <c:pt idx="44">
                  <c:v>1.901</c:v>
                </c:pt>
                <c:pt idx="45">
                  <c:v>1.927</c:v>
                </c:pt>
                <c:pt idx="46">
                  <c:v>1.923</c:v>
                </c:pt>
                <c:pt idx="47">
                  <c:v>1.921</c:v>
                </c:pt>
                <c:pt idx="48">
                  <c:v>1.9339999999999999</c:v>
                </c:pt>
                <c:pt idx="49">
                  <c:v>1.9139999999999999</c:v>
                </c:pt>
                <c:pt idx="50">
                  <c:v>1.9039999999999999</c:v>
                </c:pt>
                <c:pt idx="51">
                  <c:v>1.929</c:v>
                </c:pt>
                <c:pt idx="52">
                  <c:v>1.9179999999999999</c:v>
                </c:pt>
                <c:pt idx="53">
                  <c:v>1.9239999999999999</c:v>
                </c:pt>
                <c:pt idx="54">
                  <c:v>1.9219999999999999</c:v>
                </c:pt>
                <c:pt idx="55">
                  <c:v>1.9339999999999999</c:v>
                </c:pt>
                <c:pt idx="56">
                  <c:v>1.927</c:v>
                </c:pt>
                <c:pt idx="57">
                  <c:v>1.9239999999999999</c:v>
                </c:pt>
                <c:pt idx="58">
                  <c:v>1.913</c:v>
                </c:pt>
                <c:pt idx="59">
                  <c:v>1.913</c:v>
                </c:pt>
                <c:pt idx="60">
                  <c:v>1.9139999999999999</c:v>
                </c:pt>
                <c:pt idx="61">
                  <c:v>1.913</c:v>
                </c:pt>
                <c:pt idx="62">
                  <c:v>1.913</c:v>
                </c:pt>
                <c:pt idx="63">
                  <c:v>1.929</c:v>
                </c:pt>
                <c:pt idx="64">
                  <c:v>1.913</c:v>
                </c:pt>
                <c:pt idx="65">
                  <c:v>1.9259999999999999</c:v>
                </c:pt>
                <c:pt idx="66">
                  <c:v>1.925</c:v>
                </c:pt>
                <c:pt idx="67">
                  <c:v>1.929</c:v>
                </c:pt>
                <c:pt idx="68">
                  <c:v>1.9179999999999999</c:v>
                </c:pt>
                <c:pt idx="69">
                  <c:v>1.91</c:v>
                </c:pt>
                <c:pt idx="70">
                  <c:v>1.9259999999999999</c:v>
                </c:pt>
                <c:pt idx="71">
                  <c:v>1.9390000000000001</c:v>
                </c:pt>
                <c:pt idx="72">
                  <c:v>1.919</c:v>
                </c:pt>
                <c:pt idx="73">
                  <c:v>1.92</c:v>
                </c:pt>
                <c:pt idx="74">
                  <c:v>1.921</c:v>
                </c:pt>
                <c:pt idx="75">
                  <c:v>1.9139999999999999</c:v>
                </c:pt>
                <c:pt idx="76">
                  <c:v>1.9279999999999999</c:v>
                </c:pt>
                <c:pt idx="77">
                  <c:v>1.931</c:v>
                </c:pt>
                <c:pt idx="78">
                  <c:v>1.931</c:v>
                </c:pt>
                <c:pt idx="79">
                  <c:v>1.9179999999999999</c:v>
                </c:pt>
                <c:pt idx="80">
                  <c:v>1.8939999999999999</c:v>
                </c:pt>
                <c:pt idx="81">
                  <c:v>1.923</c:v>
                </c:pt>
                <c:pt idx="82">
                  <c:v>1.9259999999999999</c:v>
                </c:pt>
                <c:pt idx="83">
                  <c:v>1.9339999999999999</c:v>
                </c:pt>
                <c:pt idx="84">
                  <c:v>1.9119999999999999</c:v>
                </c:pt>
                <c:pt idx="85">
                  <c:v>1.925</c:v>
                </c:pt>
                <c:pt idx="86">
                  <c:v>1.925</c:v>
                </c:pt>
                <c:pt idx="87">
                  <c:v>1.917</c:v>
                </c:pt>
                <c:pt idx="88">
                  <c:v>2.1440000000000001</c:v>
                </c:pt>
                <c:pt idx="89">
                  <c:v>1.93</c:v>
                </c:pt>
                <c:pt idx="90">
                  <c:v>1.877</c:v>
                </c:pt>
                <c:pt idx="91">
                  <c:v>1.9239999999999999</c:v>
                </c:pt>
                <c:pt idx="92">
                  <c:v>1.9279999999999999</c:v>
                </c:pt>
                <c:pt idx="93">
                  <c:v>1.92</c:v>
                </c:pt>
                <c:pt idx="94">
                  <c:v>1.927</c:v>
                </c:pt>
                <c:pt idx="95">
                  <c:v>1.899</c:v>
                </c:pt>
                <c:pt idx="96">
                  <c:v>1.9350000000000001</c:v>
                </c:pt>
                <c:pt idx="97">
                  <c:v>1.923</c:v>
                </c:pt>
                <c:pt idx="98">
                  <c:v>1.93</c:v>
                </c:pt>
                <c:pt idx="99">
                  <c:v>1.899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6D-46EE-9C9E-F1E78733E668}"/>
            </c:ext>
          </c:extLst>
        </c:ser>
        <c:ser>
          <c:idx val="7"/>
          <c:order val="7"/>
          <c:tx>
            <c:strRef>
              <c:f>'10K_OPC_2 Nodes'!$L$1</c:f>
              <c:strCache>
                <c:ptCount val="1"/>
                <c:pt idx="0">
                  <c:v>Serialize TT 1.4 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'10K_OPC_2 Nodes'!$L$2:$L$101</c:f>
              <c:numCache>
                <c:formatCode>0.0</c:formatCode>
                <c:ptCount val="100"/>
                <c:pt idx="0">
                  <c:v>1.4610000000000001</c:v>
                </c:pt>
                <c:pt idx="1">
                  <c:v>1.2119999999999997</c:v>
                </c:pt>
                <c:pt idx="2">
                  <c:v>1.2430000000000001</c:v>
                </c:pt>
                <c:pt idx="3">
                  <c:v>1.2750000000000001</c:v>
                </c:pt>
                <c:pt idx="4">
                  <c:v>1.3019999999999998</c:v>
                </c:pt>
                <c:pt idx="5">
                  <c:v>1.2490000000000001</c:v>
                </c:pt>
                <c:pt idx="6">
                  <c:v>1.214</c:v>
                </c:pt>
                <c:pt idx="7">
                  <c:v>1.2970000000000002</c:v>
                </c:pt>
                <c:pt idx="8">
                  <c:v>1.2310000000000001</c:v>
                </c:pt>
                <c:pt idx="9">
                  <c:v>1.268</c:v>
                </c:pt>
                <c:pt idx="10">
                  <c:v>1.2409999999999999</c:v>
                </c:pt>
                <c:pt idx="11">
                  <c:v>1.266</c:v>
                </c:pt>
                <c:pt idx="12">
                  <c:v>1.246</c:v>
                </c:pt>
                <c:pt idx="13">
                  <c:v>1.4239999999999999</c:v>
                </c:pt>
                <c:pt idx="14">
                  <c:v>1.518</c:v>
                </c:pt>
                <c:pt idx="15">
                  <c:v>1.524</c:v>
                </c:pt>
                <c:pt idx="16">
                  <c:v>1.4049999999999998</c:v>
                </c:pt>
                <c:pt idx="17">
                  <c:v>1.3879999999999999</c:v>
                </c:pt>
                <c:pt idx="18">
                  <c:v>1.371</c:v>
                </c:pt>
                <c:pt idx="19">
                  <c:v>1.498</c:v>
                </c:pt>
                <c:pt idx="20">
                  <c:v>1.365</c:v>
                </c:pt>
                <c:pt idx="21">
                  <c:v>1.2829999999999999</c:v>
                </c:pt>
                <c:pt idx="22">
                  <c:v>1.385</c:v>
                </c:pt>
                <c:pt idx="23">
                  <c:v>1.3149999999999999</c:v>
                </c:pt>
                <c:pt idx="24">
                  <c:v>1.389</c:v>
                </c:pt>
                <c:pt idx="25">
                  <c:v>1.375</c:v>
                </c:pt>
                <c:pt idx="26">
                  <c:v>1.2729999999999999</c:v>
                </c:pt>
                <c:pt idx="27">
                  <c:v>1.355</c:v>
                </c:pt>
                <c:pt idx="28">
                  <c:v>1.3420000000000001</c:v>
                </c:pt>
                <c:pt idx="29">
                  <c:v>1.375</c:v>
                </c:pt>
                <c:pt idx="30">
                  <c:v>1.323</c:v>
                </c:pt>
                <c:pt idx="31">
                  <c:v>1.3169999999999999</c:v>
                </c:pt>
                <c:pt idx="32">
                  <c:v>1.2919999999999998</c:v>
                </c:pt>
                <c:pt idx="33">
                  <c:v>1.3069999999999999</c:v>
                </c:pt>
                <c:pt idx="34">
                  <c:v>1.3919999999999999</c:v>
                </c:pt>
                <c:pt idx="35">
                  <c:v>1.448</c:v>
                </c:pt>
                <c:pt idx="36">
                  <c:v>1.411</c:v>
                </c:pt>
                <c:pt idx="37">
                  <c:v>1.365</c:v>
                </c:pt>
                <c:pt idx="38">
                  <c:v>1.379</c:v>
                </c:pt>
                <c:pt idx="39">
                  <c:v>1.3379999999999999</c:v>
                </c:pt>
                <c:pt idx="40">
                  <c:v>1.302</c:v>
                </c:pt>
                <c:pt idx="41">
                  <c:v>1.3360000000000001</c:v>
                </c:pt>
                <c:pt idx="42">
                  <c:v>1.3760000000000001</c:v>
                </c:pt>
                <c:pt idx="43">
                  <c:v>1.2610000000000001</c:v>
                </c:pt>
                <c:pt idx="44">
                  <c:v>1.361</c:v>
                </c:pt>
                <c:pt idx="45">
                  <c:v>1.516</c:v>
                </c:pt>
                <c:pt idx="46">
                  <c:v>1.3580000000000001</c:v>
                </c:pt>
                <c:pt idx="47">
                  <c:v>1.294</c:v>
                </c:pt>
                <c:pt idx="48">
                  <c:v>1.3520000000000001</c:v>
                </c:pt>
                <c:pt idx="49">
                  <c:v>1.3220000000000001</c:v>
                </c:pt>
                <c:pt idx="50">
                  <c:v>1.405</c:v>
                </c:pt>
                <c:pt idx="51">
                  <c:v>1.4269999999999998</c:v>
                </c:pt>
                <c:pt idx="52">
                  <c:v>1.7200000000000002</c:v>
                </c:pt>
                <c:pt idx="53">
                  <c:v>1.3169999999999999</c:v>
                </c:pt>
                <c:pt idx="54">
                  <c:v>1.298</c:v>
                </c:pt>
                <c:pt idx="55">
                  <c:v>1.3459999999999999</c:v>
                </c:pt>
                <c:pt idx="56">
                  <c:v>1.32</c:v>
                </c:pt>
                <c:pt idx="57">
                  <c:v>1.43</c:v>
                </c:pt>
                <c:pt idx="58">
                  <c:v>1.379</c:v>
                </c:pt>
                <c:pt idx="59">
                  <c:v>1.355</c:v>
                </c:pt>
                <c:pt idx="60">
                  <c:v>1.3739999999999999</c:v>
                </c:pt>
                <c:pt idx="61">
                  <c:v>1.3839999999999999</c:v>
                </c:pt>
                <c:pt idx="62">
                  <c:v>1.4040000000000001</c:v>
                </c:pt>
                <c:pt idx="63">
                  <c:v>1.427</c:v>
                </c:pt>
                <c:pt idx="64">
                  <c:v>1.343</c:v>
                </c:pt>
                <c:pt idx="65">
                  <c:v>1.3339999999999999</c:v>
                </c:pt>
                <c:pt idx="66">
                  <c:v>1.3340000000000001</c:v>
                </c:pt>
                <c:pt idx="67">
                  <c:v>1.4569999999999999</c:v>
                </c:pt>
                <c:pt idx="68">
                  <c:v>1.3019999999999998</c:v>
                </c:pt>
                <c:pt idx="69">
                  <c:v>1.321</c:v>
                </c:pt>
                <c:pt idx="70">
                  <c:v>1.3800000000000001</c:v>
                </c:pt>
                <c:pt idx="71">
                  <c:v>1.35</c:v>
                </c:pt>
                <c:pt idx="72">
                  <c:v>1.3760000000000001</c:v>
                </c:pt>
                <c:pt idx="73">
                  <c:v>1.3859999999999999</c:v>
                </c:pt>
                <c:pt idx="74">
                  <c:v>1.3339999999999999</c:v>
                </c:pt>
                <c:pt idx="75">
                  <c:v>1.379</c:v>
                </c:pt>
                <c:pt idx="76">
                  <c:v>1.389</c:v>
                </c:pt>
                <c:pt idx="77">
                  <c:v>1.361</c:v>
                </c:pt>
                <c:pt idx="78">
                  <c:v>1.375</c:v>
                </c:pt>
                <c:pt idx="79">
                  <c:v>1.3579999999999999</c:v>
                </c:pt>
                <c:pt idx="80">
                  <c:v>1.3520000000000001</c:v>
                </c:pt>
                <c:pt idx="81">
                  <c:v>1.4039999999999999</c:v>
                </c:pt>
                <c:pt idx="82">
                  <c:v>1.454</c:v>
                </c:pt>
                <c:pt idx="83">
                  <c:v>1.3780000000000001</c:v>
                </c:pt>
                <c:pt idx="84">
                  <c:v>1.373</c:v>
                </c:pt>
                <c:pt idx="85">
                  <c:v>1.2350000000000001</c:v>
                </c:pt>
                <c:pt idx="86">
                  <c:v>1.244</c:v>
                </c:pt>
                <c:pt idx="87">
                  <c:v>1.4</c:v>
                </c:pt>
                <c:pt idx="88">
                  <c:v>1.4159999999999999</c:v>
                </c:pt>
                <c:pt idx="89">
                  <c:v>1.3779999999999999</c:v>
                </c:pt>
                <c:pt idx="90">
                  <c:v>1.3540000000000001</c:v>
                </c:pt>
                <c:pt idx="91">
                  <c:v>1.319</c:v>
                </c:pt>
                <c:pt idx="92">
                  <c:v>1.4419999999999999</c:v>
                </c:pt>
                <c:pt idx="93">
                  <c:v>1.2770000000000001</c:v>
                </c:pt>
                <c:pt idx="94">
                  <c:v>1.425</c:v>
                </c:pt>
                <c:pt idx="95">
                  <c:v>1.397</c:v>
                </c:pt>
                <c:pt idx="96">
                  <c:v>1.401</c:v>
                </c:pt>
                <c:pt idx="97">
                  <c:v>1.3979999999999999</c:v>
                </c:pt>
                <c:pt idx="98">
                  <c:v>1.409</c:v>
                </c:pt>
                <c:pt idx="99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6D-46EE-9C9E-F1E78733E668}"/>
            </c:ext>
          </c:extLst>
        </c:ser>
        <c:ser>
          <c:idx val="8"/>
          <c:order val="8"/>
          <c:tx>
            <c:strRef>
              <c:f>'10K_OPC_2 Nodes'!$M$1</c:f>
              <c:strCache>
                <c:ptCount val="1"/>
                <c:pt idx="0">
                  <c:v>Deserialize TT 2.5 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'10K_OPC_2 Nodes'!$M$2:$M$101</c:f>
              <c:numCache>
                <c:formatCode>0.0</c:formatCode>
                <c:ptCount val="100"/>
                <c:pt idx="0">
                  <c:v>2.9710000000000001</c:v>
                </c:pt>
                <c:pt idx="1">
                  <c:v>2.5009999999999999</c:v>
                </c:pt>
                <c:pt idx="2">
                  <c:v>2.5370000000000004</c:v>
                </c:pt>
                <c:pt idx="3">
                  <c:v>2.4670000000000005</c:v>
                </c:pt>
                <c:pt idx="4">
                  <c:v>2.5209999999999999</c:v>
                </c:pt>
                <c:pt idx="5">
                  <c:v>2.5230000000000006</c:v>
                </c:pt>
                <c:pt idx="6">
                  <c:v>2.524</c:v>
                </c:pt>
                <c:pt idx="7">
                  <c:v>2.5009999999999994</c:v>
                </c:pt>
                <c:pt idx="8">
                  <c:v>2.524</c:v>
                </c:pt>
                <c:pt idx="9">
                  <c:v>2.5409999999999999</c:v>
                </c:pt>
                <c:pt idx="10">
                  <c:v>2.5110000000000001</c:v>
                </c:pt>
                <c:pt idx="11">
                  <c:v>2.56</c:v>
                </c:pt>
                <c:pt idx="12">
                  <c:v>2.5499999999999998</c:v>
                </c:pt>
                <c:pt idx="13">
                  <c:v>2.5689999999999995</c:v>
                </c:pt>
                <c:pt idx="14">
                  <c:v>2.516</c:v>
                </c:pt>
                <c:pt idx="15">
                  <c:v>2.5530000000000004</c:v>
                </c:pt>
                <c:pt idx="16">
                  <c:v>2.5330000000000004</c:v>
                </c:pt>
                <c:pt idx="17">
                  <c:v>2.5129999999999999</c:v>
                </c:pt>
                <c:pt idx="18">
                  <c:v>2.5279999999999996</c:v>
                </c:pt>
                <c:pt idx="19">
                  <c:v>2.5810000000000004</c:v>
                </c:pt>
                <c:pt idx="20">
                  <c:v>2.5129999999999999</c:v>
                </c:pt>
                <c:pt idx="21">
                  <c:v>2.5330000000000004</c:v>
                </c:pt>
                <c:pt idx="22">
                  <c:v>2.4930000000000003</c:v>
                </c:pt>
                <c:pt idx="23">
                  <c:v>2.484</c:v>
                </c:pt>
                <c:pt idx="24">
                  <c:v>2.5129999999999999</c:v>
                </c:pt>
                <c:pt idx="25">
                  <c:v>2.5700000000000003</c:v>
                </c:pt>
                <c:pt idx="26">
                  <c:v>2.5350000000000001</c:v>
                </c:pt>
                <c:pt idx="27">
                  <c:v>2.5430000000000001</c:v>
                </c:pt>
                <c:pt idx="28">
                  <c:v>2.5110000000000001</c:v>
                </c:pt>
                <c:pt idx="29">
                  <c:v>2.4870000000000001</c:v>
                </c:pt>
                <c:pt idx="30">
                  <c:v>2.5019999999999998</c:v>
                </c:pt>
                <c:pt idx="31">
                  <c:v>2.5430000000000001</c:v>
                </c:pt>
                <c:pt idx="32">
                  <c:v>2.5789999999999997</c:v>
                </c:pt>
                <c:pt idx="33">
                  <c:v>2.4889999999999999</c:v>
                </c:pt>
                <c:pt idx="34">
                  <c:v>2.4769999999999999</c:v>
                </c:pt>
                <c:pt idx="35">
                  <c:v>2.52</c:v>
                </c:pt>
                <c:pt idx="36">
                  <c:v>2.4750000000000001</c:v>
                </c:pt>
                <c:pt idx="37">
                  <c:v>2.5869999999999997</c:v>
                </c:pt>
                <c:pt idx="38">
                  <c:v>2.5740000000000007</c:v>
                </c:pt>
                <c:pt idx="39">
                  <c:v>2.5650000000000004</c:v>
                </c:pt>
                <c:pt idx="40">
                  <c:v>2.472</c:v>
                </c:pt>
                <c:pt idx="41">
                  <c:v>2.5829999999999997</c:v>
                </c:pt>
                <c:pt idx="42">
                  <c:v>2.6020000000000003</c:v>
                </c:pt>
                <c:pt idx="43">
                  <c:v>2.5759999999999996</c:v>
                </c:pt>
                <c:pt idx="44">
                  <c:v>2.5430000000000001</c:v>
                </c:pt>
                <c:pt idx="45">
                  <c:v>2.6439999999999997</c:v>
                </c:pt>
                <c:pt idx="46">
                  <c:v>2.5700000000000003</c:v>
                </c:pt>
                <c:pt idx="47">
                  <c:v>2.5499999999999998</c:v>
                </c:pt>
                <c:pt idx="48">
                  <c:v>2.5110000000000001</c:v>
                </c:pt>
                <c:pt idx="49">
                  <c:v>2.4220000000000006</c:v>
                </c:pt>
                <c:pt idx="50">
                  <c:v>2.4450000000000003</c:v>
                </c:pt>
                <c:pt idx="51">
                  <c:v>2.4769999999999994</c:v>
                </c:pt>
                <c:pt idx="52">
                  <c:v>2.6360000000000001</c:v>
                </c:pt>
                <c:pt idx="53">
                  <c:v>2.6069999999999998</c:v>
                </c:pt>
                <c:pt idx="54">
                  <c:v>2.5350000000000001</c:v>
                </c:pt>
                <c:pt idx="55">
                  <c:v>2.516</c:v>
                </c:pt>
                <c:pt idx="56">
                  <c:v>2.5760000000000001</c:v>
                </c:pt>
                <c:pt idx="57">
                  <c:v>2.5299999999999998</c:v>
                </c:pt>
                <c:pt idx="58">
                  <c:v>2.5009999999999994</c:v>
                </c:pt>
                <c:pt idx="59">
                  <c:v>2.5519999999999996</c:v>
                </c:pt>
                <c:pt idx="60">
                  <c:v>2.5460000000000003</c:v>
                </c:pt>
                <c:pt idx="61">
                  <c:v>2.5999999999999996</c:v>
                </c:pt>
                <c:pt idx="62">
                  <c:v>2.5629999999999997</c:v>
                </c:pt>
                <c:pt idx="63">
                  <c:v>2.7399999999999993</c:v>
                </c:pt>
                <c:pt idx="64">
                  <c:v>2.5289999999999999</c:v>
                </c:pt>
                <c:pt idx="65">
                  <c:v>2.5339999999999998</c:v>
                </c:pt>
                <c:pt idx="66">
                  <c:v>2.4889999999999999</c:v>
                </c:pt>
                <c:pt idx="67">
                  <c:v>2.4689999999999994</c:v>
                </c:pt>
                <c:pt idx="68">
                  <c:v>2.5110000000000001</c:v>
                </c:pt>
                <c:pt idx="69">
                  <c:v>2.5499999999999998</c:v>
                </c:pt>
                <c:pt idx="70">
                  <c:v>2.5030000000000001</c:v>
                </c:pt>
                <c:pt idx="71">
                  <c:v>2.5140000000000002</c:v>
                </c:pt>
                <c:pt idx="72">
                  <c:v>2.4549999999999996</c:v>
                </c:pt>
                <c:pt idx="73">
                  <c:v>2.5060000000000002</c:v>
                </c:pt>
                <c:pt idx="74">
                  <c:v>2.5419999999999998</c:v>
                </c:pt>
                <c:pt idx="75">
                  <c:v>2.5350000000000001</c:v>
                </c:pt>
                <c:pt idx="76">
                  <c:v>2.5490000000000004</c:v>
                </c:pt>
                <c:pt idx="77">
                  <c:v>2.5170000000000003</c:v>
                </c:pt>
                <c:pt idx="78">
                  <c:v>2.5110000000000001</c:v>
                </c:pt>
                <c:pt idx="79">
                  <c:v>2.468</c:v>
                </c:pt>
                <c:pt idx="80">
                  <c:v>2.4539999999999997</c:v>
                </c:pt>
                <c:pt idx="81">
                  <c:v>2.5259999999999998</c:v>
                </c:pt>
                <c:pt idx="82">
                  <c:v>2.5339999999999998</c:v>
                </c:pt>
                <c:pt idx="83">
                  <c:v>2.4729999999999999</c:v>
                </c:pt>
                <c:pt idx="84">
                  <c:v>2.484</c:v>
                </c:pt>
                <c:pt idx="85">
                  <c:v>2.5529999999999999</c:v>
                </c:pt>
                <c:pt idx="86">
                  <c:v>2.5520000000000005</c:v>
                </c:pt>
                <c:pt idx="87">
                  <c:v>2.5410000000000004</c:v>
                </c:pt>
                <c:pt idx="88">
                  <c:v>2.4779999999999998</c:v>
                </c:pt>
                <c:pt idx="89">
                  <c:v>2.609</c:v>
                </c:pt>
                <c:pt idx="90">
                  <c:v>2.4300000000000006</c:v>
                </c:pt>
                <c:pt idx="91">
                  <c:v>2.5020000000000002</c:v>
                </c:pt>
                <c:pt idx="92">
                  <c:v>2.5860000000000003</c:v>
                </c:pt>
                <c:pt idx="93">
                  <c:v>2.5659999999999998</c:v>
                </c:pt>
                <c:pt idx="94">
                  <c:v>2.504</c:v>
                </c:pt>
                <c:pt idx="95">
                  <c:v>2.5960000000000001</c:v>
                </c:pt>
                <c:pt idx="96">
                  <c:v>2.5719999999999996</c:v>
                </c:pt>
                <c:pt idx="97">
                  <c:v>2.6630000000000003</c:v>
                </c:pt>
                <c:pt idx="98">
                  <c:v>2.5830000000000002</c:v>
                </c:pt>
                <c:pt idx="99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6D-46EE-9C9E-F1E78733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90152"/>
        <c:axId val="510192120"/>
      </c:lineChart>
      <c:catAx>
        <c:axId val="51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2120"/>
        <c:crosses val="autoZero"/>
        <c:auto val="1"/>
        <c:lblAlgn val="ctr"/>
        <c:lblOffset val="100"/>
        <c:noMultiLvlLbl val="0"/>
      </c:catAx>
      <c:valAx>
        <c:axId val="510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372595</xdr:colOff>
      <xdr:row>0</xdr:row>
      <xdr:rowOff>168089</xdr:rowOff>
    </xdr:from>
    <xdr:to>
      <xdr:col>19</xdr:col>
      <xdr:colOff>276225</xdr:colOff>
      <xdr:row>12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C68D4-A3C3-4221-B859-EFB68B038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2</xdr:row>
      <xdr:rowOff>152400</xdr:rowOff>
    </xdr:from>
    <xdr:to>
      <xdr:col>18</xdr:col>
      <xdr:colOff>312420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5ECAD-1270-456C-AD36-1701D65C8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2</xdr:row>
      <xdr:rowOff>152400</xdr:rowOff>
    </xdr:from>
    <xdr:to>
      <xdr:col>18</xdr:col>
      <xdr:colOff>312420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44DB0-D62D-409B-AD22-3A5D930D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2</xdr:row>
      <xdr:rowOff>152400</xdr:rowOff>
    </xdr:from>
    <xdr:to>
      <xdr:col>18</xdr:col>
      <xdr:colOff>312420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2BD95-26A0-4291-9E40-7A1B98C27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2</xdr:row>
      <xdr:rowOff>152400</xdr:rowOff>
    </xdr:from>
    <xdr:to>
      <xdr:col>18</xdr:col>
      <xdr:colOff>312420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23886-2A2B-4130-ACE1-39549711E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2</xdr:row>
      <xdr:rowOff>152400</xdr:rowOff>
    </xdr:from>
    <xdr:to>
      <xdr:col>18</xdr:col>
      <xdr:colOff>312420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AB72A-7E06-4A1F-9F92-856E13C16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2</xdr:row>
      <xdr:rowOff>152400</xdr:rowOff>
    </xdr:from>
    <xdr:to>
      <xdr:col>18</xdr:col>
      <xdr:colOff>312420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B1E62-E3F2-4BEC-90C1-3C963EB1D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2</xdr:row>
      <xdr:rowOff>152400</xdr:rowOff>
    </xdr:from>
    <xdr:to>
      <xdr:col>18</xdr:col>
      <xdr:colOff>312420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4C484-8B24-408F-90C2-EC043DD5D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2</xdr:row>
      <xdr:rowOff>152400</xdr:rowOff>
    </xdr:from>
    <xdr:to>
      <xdr:col>18</xdr:col>
      <xdr:colOff>312420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6E0D8-6F11-4FB1-8238-CC3118C9F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2</xdr:row>
      <xdr:rowOff>152400</xdr:rowOff>
    </xdr:from>
    <xdr:to>
      <xdr:col>18</xdr:col>
      <xdr:colOff>312420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37580-1325-4669-A872-C676DE758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2</xdr:row>
      <xdr:rowOff>152400</xdr:rowOff>
    </xdr:from>
    <xdr:to>
      <xdr:col>18</xdr:col>
      <xdr:colOff>312420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6231D-3517-48CB-BA0D-4EC686B13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38D4-B333-44FC-910B-D459C93CC89C}">
  <dimension ref="A1:F11"/>
  <sheetViews>
    <sheetView tabSelected="1" zoomScaleNormal="100" workbookViewId="0">
      <selection activeCell="H33" sqref="H33"/>
    </sheetView>
  </sheetViews>
  <sheetFormatPr defaultRowHeight="15" x14ac:dyDescent="0.25"/>
  <cols>
    <col min="1" max="1" width="7.140625" bestFit="1" customWidth="1"/>
    <col min="2" max="2" width="10" bestFit="1" customWidth="1"/>
    <col min="3" max="4" width="5.7109375" bestFit="1" customWidth="1"/>
    <col min="5" max="5" width="4.28515625" bestFit="1" customWidth="1"/>
  </cols>
  <sheetData>
    <row r="1" spans="1:6" ht="168.75" x14ac:dyDescent="0.25">
      <c r="A1" s="9" t="s">
        <v>5</v>
      </c>
      <c r="B1" s="10" t="s">
        <v>6</v>
      </c>
      <c r="C1" s="9" t="s">
        <v>24</v>
      </c>
      <c r="D1" s="9" t="s">
        <v>23</v>
      </c>
      <c r="E1" s="9" t="s">
        <v>7</v>
      </c>
      <c r="F1" s="5"/>
    </row>
    <row r="2" spans="1:6" x14ac:dyDescent="0.25">
      <c r="A2" s="6">
        <v>1024</v>
      </c>
      <c r="B2" s="8">
        <f>NumberOfVariables!E5</f>
        <v>5125</v>
      </c>
      <c r="C2" s="7">
        <f>'1024_OPC_2 Nodes'!F2</f>
        <v>1.4481900000000001</v>
      </c>
      <c r="D2" s="7">
        <f>'1024_OPC_2 Nodes'!G2</f>
        <v>3.181</v>
      </c>
      <c r="E2" s="5">
        <v>100</v>
      </c>
      <c r="F2" s="5"/>
    </row>
    <row r="3" spans="1:6" x14ac:dyDescent="0.25">
      <c r="A3" s="5">
        <v>5000</v>
      </c>
      <c r="B3" s="8">
        <f>NumberOfVariables!E6</f>
        <v>25000</v>
      </c>
      <c r="C3" s="7">
        <f>'5K_OPC_2 Nodes '!F2</f>
        <v>3.5401499999999992</v>
      </c>
      <c r="D3" s="7">
        <f>'5K_OPC_2 Nodes '!G2</f>
        <v>5.1429999999999998</v>
      </c>
      <c r="E3" s="5">
        <v>100</v>
      </c>
      <c r="F3" s="5"/>
    </row>
    <row r="4" spans="1:6" x14ac:dyDescent="0.25">
      <c r="A4" s="5">
        <v>10000</v>
      </c>
      <c r="B4" s="8">
        <f>NumberOfVariables!E7</f>
        <v>50000</v>
      </c>
      <c r="C4" s="7">
        <f>'10K_OPC_2 Nodes'!F2</f>
        <v>6.1993999999999998</v>
      </c>
      <c r="D4" s="7">
        <f>'10K_OPC_2 Nodes'!G2</f>
        <v>7.9039999999999999</v>
      </c>
      <c r="E4" s="5">
        <v>100</v>
      </c>
      <c r="F4" s="5"/>
    </row>
    <row r="5" spans="1:6" x14ac:dyDescent="0.25">
      <c r="A5" s="5">
        <v>15000</v>
      </c>
      <c r="B5" s="8">
        <f>NumberOfVariables!E8</f>
        <v>75000</v>
      </c>
      <c r="C5" s="7">
        <f>'15K_OPC_2 Nodes'!F2</f>
        <v>8.7753099999999975</v>
      </c>
      <c r="D5" s="7">
        <f>'15K_OPC_2 Nodes'!G2</f>
        <v>11.872</v>
      </c>
      <c r="E5" s="5">
        <v>100</v>
      </c>
      <c r="F5" s="5"/>
    </row>
    <row r="6" spans="1:6" x14ac:dyDescent="0.25">
      <c r="A6" s="5">
        <v>20000</v>
      </c>
      <c r="B6" s="8">
        <f>NumberOfVariables!E9</f>
        <v>100000</v>
      </c>
      <c r="C6" s="7">
        <f>'20K_OPC_2 Nodes'!F2</f>
        <v>10.868129999999997</v>
      </c>
      <c r="D6" s="7">
        <f>'20K_OPC_2 Nodes'!G2</f>
        <v>14.188000000000001</v>
      </c>
      <c r="E6" s="5">
        <v>100</v>
      </c>
      <c r="F6" s="5"/>
    </row>
    <row r="7" spans="1:6" x14ac:dyDescent="0.25">
      <c r="A7" s="5">
        <v>30000</v>
      </c>
      <c r="B7" s="8">
        <f>NumberOfVariables!E10</f>
        <v>150000</v>
      </c>
      <c r="C7" s="7">
        <f>'30K_OPC_2 Nodes'!F2</f>
        <v>17.290400000000005</v>
      </c>
      <c r="D7" s="7">
        <f>'30K_OPC_2 Nodes'!G2</f>
        <v>20.872</v>
      </c>
      <c r="E7" s="5">
        <v>100</v>
      </c>
      <c r="F7" s="5"/>
    </row>
    <row r="8" spans="1:6" x14ac:dyDescent="0.25">
      <c r="A8" s="5">
        <v>40000</v>
      </c>
      <c r="B8" s="8">
        <f>NumberOfVariables!E11</f>
        <v>200000</v>
      </c>
      <c r="C8" s="7">
        <f>'40K_OPC_2 Nodes'!F2</f>
        <v>21.940279999999994</v>
      </c>
      <c r="D8" s="7">
        <f>'40K_OPC_2 Nodes'!G2</f>
        <v>27.218</v>
      </c>
      <c r="E8" s="5">
        <v>100</v>
      </c>
      <c r="F8" s="5"/>
    </row>
    <row r="9" spans="1:6" x14ac:dyDescent="0.25">
      <c r="A9" s="5">
        <v>50000</v>
      </c>
      <c r="B9" s="8">
        <f>NumberOfVariables!E12</f>
        <v>256000</v>
      </c>
      <c r="C9" s="7">
        <f>'50K_OPC_2 Nodes'!F2</f>
        <v>27.833569999999991</v>
      </c>
      <c r="D9" s="7">
        <f>'50K_OPC_2 Nodes'!G2</f>
        <v>33.11</v>
      </c>
      <c r="E9" s="5">
        <v>100</v>
      </c>
      <c r="F9" s="5"/>
    </row>
    <row r="10" spans="1:6" x14ac:dyDescent="0.25">
      <c r="A10" s="5">
        <v>75000</v>
      </c>
      <c r="B10" s="8">
        <f>NumberOfVariables!E13</f>
        <v>384000</v>
      </c>
      <c r="C10" s="7">
        <f>'75K_OPC_2 Nodes'!F2</f>
        <v>43.367539999999991</v>
      </c>
      <c r="D10" s="7">
        <f>'75K_OPC_2 Nodes'!G2</f>
        <v>49.896999999999998</v>
      </c>
      <c r="E10" s="5">
        <v>100</v>
      </c>
      <c r="F10" s="5"/>
    </row>
    <row r="11" spans="1:6" x14ac:dyDescent="0.25">
      <c r="A11" s="5">
        <v>100000</v>
      </c>
      <c r="B11" s="8">
        <f>NumberOfVariables!E14</f>
        <v>512000</v>
      </c>
      <c r="C11" s="7">
        <f>'100K_OPC_2 Nodes'!F2</f>
        <v>57.880640000000021</v>
      </c>
      <c r="D11" s="7">
        <f>'100K_OPC_2 Nodes'!G2</f>
        <v>65.542000000000002</v>
      </c>
      <c r="E11" s="5">
        <v>100</v>
      </c>
      <c r="F11" s="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9B4D-8C61-4367-83E2-1D12849E7A72}">
  <dimension ref="A1:M1001"/>
  <sheetViews>
    <sheetView workbookViewId="0">
      <selection activeCell="U40" sqref="U40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s="2" t="s">
        <v>0</v>
      </c>
      <c r="F1" s="2" t="str">
        <f>"Mean Time " &amp; TEXT(F2,"###.#") &amp; " ms"</f>
        <v>Mean Time 6.2 ms</v>
      </c>
      <c r="G1" s="2" t="str">
        <f>"WCET " &amp; TEXT(G2,"###.#") &amp; " ms"</f>
        <v>WCET 7.9 ms</v>
      </c>
      <c r="H1" s="2" t="str">
        <f>"Serialize LEG "  &amp; TEXT(AVERAGE(H$2:H$101),"###.#") &amp; " ms"</f>
        <v>Serialize LEG 1.7 ms</v>
      </c>
      <c r="I1" s="2" t="str">
        <f>"Deserialize LEG "  &amp; TEXT(AVERAGE(I$2:I$101),"###.#") &amp; " ms"</f>
        <v>Deserialize LEG 4.5 ms</v>
      </c>
      <c r="J1" s="2" t="str">
        <f>"Serialize Eng "  &amp; TEXT(AVERAGE(J$2:J$101),"###.#") &amp; " ms"</f>
        <v>Serialize Eng .4 ms</v>
      </c>
      <c r="K1" s="2" t="str">
        <f>"Deserialize Eng "  &amp; TEXT(AVERAGE(K$2:K$101),"###.#") &amp; " ms"</f>
        <v>Deserialize Eng 1.9 ms</v>
      </c>
      <c r="L1" s="2" t="str">
        <f>"Serialize TT "  &amp; TEXT(AVERAGE(L$2:L$101),"###.#") &amp; " ms"</f>
        <v>Serialize TT 1.4 ms</v>
      </c>
      <c r="M1" s="2" t="str">
        <f>"Deserialize TT "  &amp; TEXT(AVERAGE(M$2:M$101),"###.#") &amp; " ms"</f>
        <v>Deserialize TT 2.5 ms</v>
      </c>
    </row>
    <row r="2" spans="1:13" x14ac:dyDescent="0.25">
      <c r="A2">
        <v>2563</v>
      </c>
      <c r="B2">
        <v>5341</v>
      </c>
      <c r="C2">
        <v>1102</v>
      </c>
      <c r="D2">
        <v>2370</v>
      </c>
      <c r="E2" s="3">
        <f>(A2+B2)/1000</f>
        <v>7.9039999999999999</v>
      </c>
      <c r="F2" s="3">
        <f>AVERAGE(E$2:E$101)</f>
        <v>6.1993999999999998</v>
      </c>
      <c r="G2" s="3">
        <f>MAX(E$2:E$101)</f>
        <v>7.9039999999999999</v>
      </c>
      <c r="H2" s="3">
        <f>A2/1000</f>
        <v>2.5630000000000002</v>
      </c>
      <c r="I2" s="3">
        <f>B2/1000</f>
        <v>5.3410000000000002</v>
      </c>
      <c r="J2" s="3">
        <f>C2/1000</f>
        <v>1.1020000000000001</v>
      </c>
      <c r="K2" s="3">
        <f>D2/1000</f>
        <v>2.37</v>
      </c>
      <c r="L2" s="3">
        <f>H2-J2</f>
        <v>1.4610000000000001</v>
      </c>
      <c r="M2" s="3">
        <f>I2-K2</f>
        <v>2.9710000000000001</v>
      </c>
    </row>
    <row r="3" spans="1:13" x14ac:dyDescent="0.25">
      <c r="A3">
        <v>1878</v>
      </c>
      <c r="B3">
        <v>4805</v>
      </c>
      <c r="C3">
        <v>666</v>
      </c>
      <c r="D3">
        <v>2304</v>
      </c>
      <c r="E3" s="3">
        <f t="shared" ref="E3:E66" si="0">(A3+B3)/1000</f>
        <v>6.6829999999999998</v>
      </c>
      <c r="F3" s="3">
        <f t="shared" ref="F3:F66" si="1">AVERAGE(E$2:E$101)</f>
        <v>6.1993999999999998</v>
      </c>
      <c r="G3" s="3">
        <f t="shared" ref="G3:G66" si="2">MAX(E$2:E$101)</f>
        <v>7.9039999999999999</v>
      </c>
      <c r="H3" s="3">
        <f t="shared" ref="H3:K66" si="3">A3/1000</f>
        <v>1.8779999999999999</v>
      </c>
      <c r="I3" s="3">
        <f t="shared" si="3"/>
        <v>4.8049999999999997</v>
      </c>
      <c r="J3" s="3">
        <f t="shared" si="3"/>
        <v>0.66600000000000004</v>
      </c>
      <c r="K3" s="3">
        <f t="shared" si="3"/>
        <v>2.3039999999999998</v>
      </c>
      <c r="L3" s="3">
        <f t="shared" ref="L3:M66" si="4">H3-J3</f>
        <v>1.2119999999999997</v>
      </c>
      <c r="M3" s="3">
        <f t="shared" si="4"/>
        <v>2.5009999999999999</v>
      </c>
    </row>
    <row r="4" spans="1:13" x14ac:dyDescent="0.25">
      <c r="A4">
        <v>1566</v>
      </c>
      <c r="B4">
        <v>5557</v>
      </c>
      <c r="C4">
        <v>323</v>
      </c>
      <c r="D4">
        <v>3020</v>
      </c>
      <c r="E4" s="3">
        <f t="shared" si="0"/>
        <v>7.1230000000000002</v>
      </c>
      <c r="F4" s="3">
        <f t="shared" si="1"/>
        <v>6.1993999999999998</v>
      </c>
      <c r="G4" s="3">
        <f t="shared" si="2"/>
        <v>7.9039999999999999</v>
      </c>
      <c r="H4" s="3">
        <f t="shared" si="3"/>
        <v>1.5660000000000001</v>
      </c>
      <c r="I4" s="3">
        <f t="shared" si="3"/>
        <v>5.5570000000000004</v>
      </c>
      <c r="J4" s="3">
        <f t="shared" si="3"/>
        <v>0.32300000000000001</v>
      </c>
      <c r="K4" s="3">
        <f t="shared" si="3"/>
        <v>3.02</v>
      </c>
      <c r="L4" s="3">
        <f t="shared" si="4"/>
        <v>1.2430000000000001</v>
      </c>
      <c r="M4" s="3">
        <f t="shared" si="4"/>
        <v>2.5370000000000004</v>
      </c>
    </row>
    <row r="5" spans="1:13" x14ac:dyDescent="0.25">
      <c r="A5">
        <v>1602</v>
      </c>
      <c r="B5">
        <v>4408</v>
      </c>
      <c r="C5">
        <v>327</v>
      </c>
      <c r="D5">
        <v>1941</v>
      </c>
      <c r="E5" s="3">
        <f t="shared" si="0"/>
        <v>6.01</v>
      </c>
      <c r="F5" s="3">
        <f t="shared" si="1"/>
        <v>6.1993999999999998</v>
      </c>
      <c r="G5" s="3">
        <f t="shared" si="2"/>
        <v>7.9039999999999999</v>
      </c>
      <c r="H5" s="3">
        <f t="shared" si="3"/>
        <v>1.6020000000000001</v>
      </c>
      <c r="I5" s="3">
        <f t="shared" si="3"/>
        <v>4.4080000000000004</v>
      </c>
      <c r="J5" s="3">
        <f t="shared" si="3"/>
        <v>0.32700000000000001</v>
      </c>
      <c r="K5" s="3">
        <f t="shared" si="3"/>
        <v>1.9410000000000001</v>
      </c>
      <c r="L5" s="3">
        <f t="shared" si="4"/>
        <v>1.2750000000000001</v>
      </c>
      <c r="M5" s="3">
        <f t="shared" si="4"/>
        <v>2.4670000000000005</v>
      </c>
    </row>
    <row r="6" spans="1:13" x14ac:dyDescent="0.25">
      <c r="A6">
        <v>1626</v>
      </c>
      <c r="B6">
        <v>4435</v>
      </c>
      <c r="C6">
        <v>324</v>
      </c>
      <c r="D6">
        <v>1914</v>
      </c>
      <c r="E6" s="3">
        <f t="shared" si="0"/>
        <v>6.0609999999999999</v>
      </c>
      <c r="F6" s="3">
        <f t="shared" si="1"/>
        <v>6.1993999999999998</v>
      </c>
      <c r="G6" s="3">
        <f t="shared" si="2"/>
        <v>7.9039999999999999</v>
      </c>
      <c r="H6" s="3">
        <f t="shared" si="3"/>
        <v>1.6259999999999999</v>
      </c>
      <c r="I6" s="3">
        <f t="shared" si="3"/>
        <v>4.4349999999999996</v>
      </c>
      <c r="J6" s="3">
        <f t="shared" si="3"/>
        <v>0.32400000000000001</v>
      </c>
      <c r="K6" s="3">
        <f t="shared" si="3"/>
        <v>1.9139999999999999</v>
      </c>
      <c r="L6" s="3">
        <f t="shared" si="4"/>
        <v>1.3019999999999998</v>
      </c>
      <c r="M6" s="3">
        <f t="shared" si="4"/>
        <v>2.5209999999999999</v>
      </c>
    </row>
    <row r="7" spans="1:13" x14ac:dyDescent="0.25">
      <c r="A7">
        <v>1574</v>
      </c>
      <c r="B7">
        <v>4437</v>
      </c>
      <c r="C7">
        <v>325</v>
      </c>
      <c r="D7">
        <v>1914</v>
      </c>
      <c r="E7" s="3">
        <f t="shared" si="0"/>
        <v>6.0110000000000001</v>
      </c>
      <c r="F7" s="3">
        <f t="shared" si="1"/>
        <v>6.1993999999999998</v>
      </c>
      <c r="G7" s="3">
        <f t="shared" si="2"/>
        <v>7.9039999999999999</v>
      </c>
      <c r="H7" s="3">
        <f t="shared" si="3"/>
        <v>1.5740000000000001</v>
      </c>
      <c r="I7" s="3">
        <f t="shared" si="3"/>
        <v>4.4370000000000003</v>
      </c>
      <c r="J7" s="3">
        <f t="shared" si="3"/>
        <v>0.32500000000000001</v>
      </c>
      <c r="K7" s="3">
        <f t="shared" si="3"/>
        <v>1.9139999999999999</v>
      </c>
      <c r="L7" s="3">
        <f t="shared" si="4"/>
        <v>1.2490000000000001</v>
      </c>
      <c r="M7" s="3">
        <f t="shared" si="4"/>
        <v>2.5230000000000006</v>
      </c>
    </row>
    <row r="8" spans="1:13" x14ac:dyDescent="0.25">
      <c r="A8">
        <v>1558</v>
      </c>
      <c r="B8">
        <v>4441</v>
      </c>
      <c r="C8">
        <v>344</v>
      </c>
      <c r="D8">
        <v>1917</v>
      </c>
      <c r="E8" s="3">
        <f t="shared" si="0"/>
        <v>5.9989999999999997</v>
      </c>
      <c r="F8" s="3">
        <f t="shared" si="1"/>
        <v>6.1993999999999998</v>
      </c>
      <c r="G8" s="3">
        <f t="shared" si="2"/>
        <v>7.9039999999999999</v>
      </c>
      <c r="H8" s="3">
        <f t="shared" si="3"/>
        <v>1.5580000000000001</v>
      </c>
      <c r="I8" s="3">
        <f t="shared" si="3"/>
        <v>4.4409999999999998</v>
      </c>
      <c r="J8" s="3">
        <f t="shared" si="3"/>
        <v>0.34399999999999997</v>
      </c>
      <c r="K8" s="3">
        <f t="shared" si="3"/>
        <v>1.917</v>
      </c>
      <c r="L8" s="3">
        <f t="shared" si="4"/>
        <v>1.214</v>
      </c>
      <c r="M8" s="3">
        <f t="shared" si="4"/>
        <v>2.524</v>
      </c>
    </row>
    <row r="9" spans="1:13" x14ac:dyDescent="0.25">
      <c r="A9">
        <v>1645</v>
      </c>
      <c r="B9">
        <v>4858</v>
      </c>
      <c r="C9">
        <v>348</v>
      </c>
      <c r="D9">
        <v>2357</v>
      </c>
      <c r="E9" s="3">
        <f t="shared" si="0"/>
        <v>6.5030000000000001</v>
      </c>
      <c r="F9" s="3">
        <f t="shared" si="1"/>
        <v>6.1993999999999998</v>
      </c>
      <c r="G9" s="3">
        <f t="shared" si="2"/>
        <v>7.9039999999999999</v>
      </c>
      <c r="H9" s="3">
        <f t="shared" si="3"/>
        <v>1.645</v>
      </c>
      <c r="I9" s="3">
        <f t="shared" si="3"/>
        <v>4.8579999999999997</v>
      </c>
      <c r="J9" s="3">
        <f t="shared" si="3"/>
        <v>0.34799999999999998</v>
      </c>
      <c r="K9" s="3">
        <f t="shared" si="3"/>
        <v>2.3570000000000002</v>
      </c>
      <c r="L9" s="3">
        <f t="shared" si="4"/>
        <v>1.2970000000000002</v>
      </c>
      <c r="M9" s="3">
        <f t="shared" si="4"/>
        <v>2.5009999999999994</v>
      </c>
    </row>
    <row r="10" spans="1:13" x14ac:dyDescent="0.25">
      <c r="A10">
        <v>1556</v>
      </c>
      <c r="B10">
        <v>4414</v>
      </c>
      <c r="C10">
        <v>325</v>
      </c>
      <c r="D10">
        <v>1890</v>
      </c>
      <c r="E10" s="3">
        <f t="shared" si="0"/>
        <v>5.97</v>
      </c>
      <c r="F10" s="3">
        <f t="shared" si="1"/>
        <v>6.1993999999999998</v>
      </c>
      <c r="G10" s="3">
        <f t="shared" si="2"/>
        <v>7.9039999999999999</v>
      </c>
      <c r="H10" s="3">
        <f t="shared" si="3"/>
        <v>1.556</v>
      </c>
      <c r="I10" s="3">
        <f t="shared" si="3"/>
        <v>4.4139999999999997</v>
      </c>
      <c r="J10" s="3">
        <f t="shared" si="3"/>
        <v>0.32500000000000001</v>
      </c>
      <c r="K10" s="3">
        <f t="shared" si="3"/>
        <v>1.89</v>
      </c>
      <c r="L10" s="3">
        <f t="shared" si="4"/>
        <v>1.2310000000000001</v>
      </c>
      <c r="M10" s="3">
        <f t="shared" si="4"/>
        <v>2.524</v>
      </c>
    </row>
    <row r="11" spans="1:13" x14ac:dyDescent="0.25">
      <c r="A11">
        <v>1592</v>
      </c>
      <c r="B11">
        <v>4452</v>
      </c>
      <c r="C11">
        <v>324</v>
      </c>
      <c r="D11">
        <v>1911</v>
      </c>
      <c r="E11" s="3">
        <f t="shared" si="0"/>
        <v>6.0439999999999996</v>
      </c>
      <c r="F11" s="3">
        <f t="shared" si="1"/>
        <v>6.1993999999999998</v>
      </c>
      <c r="G11" s="3">
        <f t="shared" si="2"/>
        <v>7.9039999999999999</v>
      </c>
      <c r="H11" s="3">
        <f t="shared" si="3"/>
        <v>1.5920000000000001</v>
      </c>
      <c r="I11" s="3">
        <f t="shared" si="3"/>
        <v>4.452</v>
      </c>
      <c r="J11" s="3">
        <f t="shared" si="3"/>
        <v>0.32400000000000001</v>
      </c>
      <c r="K11" s="3">
        <f t="shared" si="3"/>
        <v>1.911</v>
      </c>
      <c r="L11" s="3">
        <f t="shared" si="4"/>
        <v>1.268</v>
      </c>
      <c r="M11" s="3">
        <f t="shared" si="4"/>
        <v>2.5409999999999999</v>
      </c>
    </row>
    <row r="12" spans="1:13" x14ac:dyDescent="0.25">
      <c r="A12">
        <v>1579</v>
      </c>
      <c r="B12">
        <v>4434</v>
      </c>
      <c r="C12">
        <v>338</v>
      </c>
      <c r="D12">
        <v>1923</v>
      </c>
      <c r="E12" s="3">
        <f t="shared" si="0"/>
        <v>6.0129999999999999</v>
      </c>
      <c r="F12" s="3">
        <f t="shared" si="1"/>
        <v>6.1993999999999998</v>
      </c>
      <c r="G12" s="3">
        <f t="shared" si="2"/>
        <v>7.9039999999999999</v>
      </c>
      <c r="H12" s="3">
        <f t="shared" si="3"/>
        <v>1.579</v>
      </c>
      <c r="I12" s="3">
        <f t="shared" si="3"/>
        <v>4.4340000000000002</v>
      </c>
      <c r="J12" s="3">
        <f t="shared" si="3"/>
        <v>0.33800000000000002</v>
      </c>
      <c r="K12" s="3">
        <f t="shared" si="3"/>
        <v>1.923</v>
      </c>
      <c r="L12" s="3">
        <f t="shared" si="4"/>
        <v>1.2409999999999999</v>
      </c>
      <c r="M12" s="3">
        <f t="shared" si="4"/>
        <v>2.5110000000000001</v>
      </c>
    </row>
    <row r="13" spans="1:13" x14ac:dyDescent="0.25">
      <c r="A13">
        <v>1602</v>
      </c>
      <c r="B13">
        <v>4471</v>
      </c>
      <c r="C13">
        <v>336</v>
      </c>
      <c r="D13">
        <v>1911</v>
      </c>
      <c r="E13" s="3">
        <f t="shared" si="0"/>
        <v>6.0730000000000004</v>
      </c>
      <c r="F13" s="3">
        <f t="shared" si="1"/>
        <v>6.1993999999999998</v>
      </c>
      <c r="G13" s="3">
        <f t="shared" si="2"/>
        <v>7.9039999999999999</v>
      </c>
      <c r="H13" s="3">
        <f t="shared" si="3"/>
        <v>1.6020000000000001</v>
      </c>
      <c r="I13" s="3">
        <f t="shared" si="3"/>
        <v>4.4710000000000001</v>
      </c>
      <c r="J13" s="3">
        <f t="shared" si="3"/>
        <v>0.33600000000000002</v>
      </c>
      <c r="K13" s="3">
        <f t="shared" si="3"/>
        <v>1.911</v>
      </c>
      <c r="L13" s="3">
        <f t="shared" si="4"/>
        <v>1.266</v>
      </c>
      <c r="M13" s="3">
        <f t="shared" si="4"/>
        <v>2.56</v>
      </c>
    </row>
    <row r="14" spans="1:13" x14ac:dyDescent="0.25">
      <c r="A14">
        <v>1589</v>
      </c>
      <c r="B14">
        <v>4489</v>
      </c>
      <c r="C14">
        <v>343</v>
      </c>
      <c r="D14">
        <v>1939</v>
      </c>
      <c r="E14" s="3">
        <f t="shared" si="0"/>
        <v>6.0780000000000003</v>
      </c>
      <c r="F14" s="3">
        <f t="shared" si="1"/>
        <v>6.1993999999999998</v>
      </c>
      <c r="G14" s="3">
        <f t="shared" si="2"/>
        <v>7.9039999999999999</v>
      </c>
      <c r="H14" s="3">
        <f t="shared" si="3"/>
        <v>1.589</v>
      </c>
      <c r="I14" s="3">
        <f t="shared" si="3"/>
        <v>4.4889999999999999</v>
      </c>
      <c r="J14" s="3">
        <f t="shared" si="3"/>
        <v>0.34300000000000003</v>
      </c>
      <c r="K14" s="3">
        <f t="shared" si="3"/>
        <v>1.9390000000000001</v>
      </c>
      <c r="L14" s="3">
        <f t="shared" si="4"/>
        <v>1.246</v>
      </c>
      <c r="M14" s="3">
        <f t="shared" si="4"/>
        <v>2.5499999999999998</v>
      </c>
    </row>
    <row r="15" spans="1:13" x14ac:dyDescent="0.25">
      <c r="A15">
        <v>1767</v>
      </c>
      <c r="B15">
        <v>4512</v>
      </c>
      <c r="C15">
        <v>343</v>
      </c>
      <c r="D15">
        <v>1943</v>
      </c>
      <c r="E15" s="3">
        <f t="shared" si="0"/>
        <v>6.2789999999999999</v>
      </c>
      <c r="F15" s="3">
        <f t="shared" si="1"/>
        <v>6.1993999999999998</v>
      </c>
      <c r="G15" s="3">
        <f t="shared" si="2"/>
        <v>7.9039999999999999</v>
      </c>
      <c r="H15" s="3">
        <f t="shared" si="3"/>
        <v>1.7669999999999999</v>
      </c>
      <c r="I15" s="3">
        <f t="shared" si="3"/>
        <v>4.5119999999999996</v>
      </c>
      <c r="J15" s="3">
        <f t="shared" si="3"/>
        <v>0.34300000000000003</v>
      </c>
      <c r="K15" s="3">
        <f t="shared" si="3"/>
        <v>1.9430000000000001</v>
      </c>
      <c r="L15" s="3">
        <f t="shared" si="4"/>
        <v>1.4239999999999999</v>
      </c>
      <c r="M15" s="3">
        <f t="shared" si="4"/>
        <v>2.5689999999999995</v>
      </c>
    </row>
    <row r="16" spans="1:13" x14ac:dyDescent="0.25">
      <c r="A16">
        <v>1836</v>
      </c>
      <c r="B16">
        <v>4442</v>
      </c>
      <c r="C16">
        <v>318</v>
      </c>
      <c r="D16">
        <v>1926</v>
      </c>
      <c r="E16" s="3">
        <f t="shared" si="0"/>
        <v>6.2779999999999996</v>
      </c>
      <c r="F16" s="3">
        <f t="shared" si="1"/>
        <v>6.1993999999999998</v>
      </c>
      <c r="G16" s="3">
        <f t="shared" si="2"/>
        <v>7.9039999999999999</v>
      </c>
      <c r="H16" s="3">
        <f t="shared" si="3"/>
        <v>1.8360000000000001</v>
      </c>
      <c r="I16" s="3">
        <f t="shared" si="3"/>
        <v>4.4420000000000002</v>
      </c>
      <c r="J16" s="3">
        <f t="shared" si="3"/>
        <v>0.318</v>
      </c>
      <c r="K16" s="3">
        <f t="shared" si="3"/>
        <v>1.9259999999999999</v>
      </c>
      <c r="L16" s="3">
        <f t="shared" si="4"/>
        <v>1.518</v>
      </c>
      <c r="M16" s="3">
        <f t="shared" si="4"/>
        <v>2.516</v>
      </c>
    </row>
    <row r="17" spans="1:13" x14ac:dyDescent="0.25">
      <c r="A17">
        <v>1870</v>
      </c>
      <c r="B17">
        <v>4472</v>
      </c>
      <c r="C17">
        <v>346</v>
      </c>
      <c r="D17">
        <v>1919</v>
      </c>
      <c r="E17" s="3">
        <f t="shared" si="0"/>
        <v>6.3419999999999996</v>
      </c>
      <c r="F17" s="3">
        <f t="shared" si="1"/>
        <v>6.1993999999999998</v>
      </c>
      <c r="G17" s="3">
        <f t="shared" si="2"/>
        <v>7.9039999999999999</v>
      </c>
      <c r="H17" s="3">
        <f t="shared" si="3"/>
        <v>1.87</v>
      </c>
      <c r="I17" s="3">
        <f t="shared" si="3"/>
        <v>4.4720000000000004</v>
      </c>
      <c r="J17" s="3">
        <f t="shared" si="3"/>
        <v>0.34599999999999997</v>
      </c>
      <c r="K17" s="3">
        <f t="shared" si="3"/>
        <v>1.919</v>
      </c>
      <c r="L17" s="3">
        <f t="shared" si="4"/>
        <v>1.524</v>
      </c>
      <c r="M17" s="3">
        <f t="shared" si="4"/>
        <v>2.5530000000000004</v>
      </c>
    </row>
    <row r="18" spans="1:13" x14ac:dyDescent="0.25">
      <c r="A18">
        <v>3143</v>
      </c>
      <c r="B18">
        <v>4458</v>
      </c>
      <c r="C18">
        <v>1738</v>
      </c>
      <c r="D18">
        <v>1925</v>
      </c>
      <c r="E18" s="3">
        <f t="shared" si="0"/>
        <v>7.601</v>
      </c>
      <c r="F18" s="3">
        <f t="shared" si="1"/>
        <v>6.1993999999999998</v>
      </c>
      <c r="G18" s="3">
        <f t="shared" si="2"/>
        <v>7.9039999999999999</v>
      </c>
      <c r="H18" s="3">
        <f t="shared" si="3"/>
        <v>3.1429999999999998</v>
      </c>
      <c r="I18" s="3">
        <f t="shared" si="3"/>
        <v>4.4580000000000002</v>
      </c>
      <c r="J18" s="3">
        <f t="shared" si="3"/>
        <v>1.738</v>
      </c>
      <c r="K18" s="3">
        <f t="shared" si="3"/>
        <v>1.925</v>
      </c>
      <c r="L18" s="3">
        <f t="shared" si="4"/>
        <v>1.4049999999999998</v>
      </c>
      <c r="M18" s="3">
        <f t="shared" si="4"/>
        <v>2.5330000000000004</v>
      </c>
    </row>
    <row r="19" spans="1:13" x14ac:dyDescent="0.25">
      <c r="A19">
        <v>1688</v>
      </c>
      <c r="B19">
        <v>4434</v>
      </c>
      <c r="C19">
        <v>300</v>
      </c>
      <c r="D19">
        <v>1921</v>
      </c>
      <c r="E19" s="3">
        <f t="shared" si="0"/>
        <v>6.1219999999999999</v>
      </c>
      <c r="F19" s="3">
        <f t="shared" si="1"/>
        <v>6.1993999999999998</v>
      </c>
      <c r="G19" s="3">
        <f t="shared" si="2"/>
        <v>7.9039999999999999</v>
      </c>
      <c r="H19" s="3">
        <f t="shared" si="3"/>
        <v>1.6879999999999999</v>
      </c>
      <c r="I19" s="3">
        <f t="shared" si="3"/>
        <v>4.4340000000000002</v>
      </c>
      <c r="J19" s="3">
        <f t="shared" si="3"/>
        <v>0.3</v>
      </c>
      <c r="K19" s="3">
        <f t="shared" si="3"/>
        <v>1.921</v>
      </c>
      <c r="L19" s="3">
        <f t="shared" si="4"/>
        <v>1.3879999999999999</v>
      </c>
      <c r="M19" s="3">
        <f t="shared" si="4"/>
        <v>2.5129999999999999</v>
      </c>
    </row>
    <row r="20" spans="1:13" x14ac:dyDescent="0.25">
      <c r="A20">
        <v>1696</v>
      </c>
      <c r="B20">
        <v>4446</v>
      </c>
      <c r="C20">
        <v>325</v>
      </c>
      <c r="D20">
        <v>1918</v>
      </c>
      <c r="E20" s="3">
        <f t="shared" si="0"/>
        <v>6.1420000000000003</v>
      </c>
      <c r="F20" s="3">
        <f t="shared" si="1"/>
        <v>6.1993999999999998</v>
      </c>
      <c r="G20" s="3">
        <f t="shared" si="2"/>
        <v>7.9039999999999999</v>
      </c>
      <c r="H20" s="3">
        <f t="shared" si="3"/>
        <v>1.696</v>
      </c>
      <c r="I20" s="3">
        <f t="shared" si="3"/>
        <v>4.4459999999999997</v>
      </c>
      <c r="J20" s="3">
        <f t="shared" si="3"/>
        <v>0.32500000000000001</v>
      </c>
      <c r="K20" s="3">
        <f t="shared" si="3"/>
        <v>1.9179999999999999</v>
      </c>
      <c r="L20" s="3">
        <f t="shared" si="4"/>
        <v>1.371</v>
      </c>
      <c r="M20" s="3">
        <f t="shared" si="4"/>
        <v>2.5279999999999996</v>
      </c>
    </row>
    <row r="21" spans="1:13" x14ac:dyDescent="0.25">
      <c r="A21">
        <v>1823</v>
      </c>
      <c r="B21">
        <v>4503</v>
      </c>
      <c r="C21">
        <v>325</v>
      </c>
      <c r="D21">
        <v>1922</v>
      </c>
      <c r="E21" s="3">
        <f t="shared" si="0"/>
        <v>6.3259999999999996</v>
      </c>
      <c r="F21" s="3">
        <f t="shared" si="1"/>
        <v>6.1993999999999998</v>
      </c>
      <c r="G21" s="3">
        <f t="shared" si="2"/>
        <v>7.9039999999999999</v>
      </c>
      <c r="H21" s="3">
        <f t="shared" si="3"/>
        <v>1.823</v>
      </c>
      <c r="I21" s="3">
        <f t="shared" si="3"/>
        <v>4.5030000000000001</v>
      </c>
      <c r="J21" s="3">
        <f t="shared" si="3"/>
        <v>0.32500000000000001</v>
      </c>
      <c r="K21" s="3">
        <f t="shared" si="3"/>
        <v>1.9219999999999999</v>
      </c>
      <c r="L21" s="3">
        <f t="shared" si="4"/>
        <v>1.498</v>
      </c>
      <c r="M21" s="3">
        <f t="shared" si="4"/>
        <v>2.5810000000000004</v>
      </c>
    </row>
    <row r="22" spans="1:13" x14ac:dyDescent="0.25">
      <c r="A22">
        <v>1708</v>
      </c>
      <c r="B22">
        <v>4401</v>
      </c>
      <c r="C22">
        <v>343</v>
      </c>
      <c r="D22">
        <v>1888</v>
      </c>
      <c r="E22" s="3">
        <f t="shared" si="0"/>
        <v>6.109</v>
      </c>
      <c r="F22" s="3">
        <f t="shared" si="1"/>
        <v>6.1993999999999998</v>
      </c>
      <c r="G22" s="3">
        <f t="shared" si="2"/>
        <v>7.9039999999999999</v>
      </c>
      <c r="H22" s="3">
        <f t="shared" si="3"/>
        <v>1.708</v>
      </c>
      <c r="I22" s="3">
        <f t="shared" si="3"/>
        <v>4.4009999999999998</v>
      </c>
      <c r="J22" s="3">
        <f t="shared" si="3"/>
        <v>0.34300000000000003</v>
      </c>
      <c r="K22" s="3">
        <f t="shared" si="3"/>
        <v>1.8879999999999999</v>
      </c>
      <c r="L22" s="3">
        <f t="shared" si="4"/>
        <v>1.365</v>
      </c>
      <c r="M22" s="3">
        <f t="shared" si="4"/>
        <v>2.5129999999999999</v>
      </c>
    </row>
    <row r="23" spans="1:13" x14ac:dyDescent="0.25">
      <c r="A23">
        <v>1621</v>
      </c>
      <c r="B23">
        <v>4456</v>
      </c>
      <c r="C23">
        <v>338</v>
      </c>
      <c r="D23">
        <v>1923</v>
      </c>
      <c r="E23" s="3">
        <f t="shared" si="0"/>
        <v>6.077</v>
      </c>
      <c r="F23" s="3">
        <f t="shared" si="1"/>
        <v>6.1993999999999998</v>
      </c>
      <c r="G23" s="3">
        <f t="shared" si="2"/>
        <v>7.9039999999999999</v>
      </c>
      <c r="H23" s="3">
        <f t="shared" si="3"/>
        <v>1.621</v>
      </c>
      <c r="I23" s="3">
        <f t="shared" si="3"/>
        <v>4.4560000000000004</v>
      </c>
      <c r="J23" s="3">
        <f t="shared" si="3"/>
        <v>0.33800000000000002</v>
      </c>
      <c r="K23" s="3">
        <f t="shared" si="3"/>
        <v>1.923</v>
      </c>
      <c r="L23" s="3">
        <f t="shared" si="4"/>
        <v>1.2829999999999999</v>
      </c>
      <c r="M23" s="3">
        <f t="shared" si="4"/>
        <v>2.5330000000000004</v>
      </c>
    </row>
    <row r="24" spans="1:13" x14ac:dyDescent="0.25">
      <c r="A24">
        <v>1722</v>
      </c>
      <c r="B24">
        <v>4415</v>
      </c>
      <c r="C24">
        <v>337</v>
      </c>
      <c r="D24">
        <v>1922</v>
      </c>
      <c r="E24" s="3">
        <f t="shared" si="0"/>
        <v>6.1369999999999996</v>
      </c>
      <c r="F24" s="3">
        <f t="shared" si="1"/>
        <v>6.1993999999999998</v>
      </c>
      <c r="G24" s="3">
        <f t="shared" si="2"/>
        <v>7.9039999999999999</v>
      </c>
      <c r="H24" s="3">
        <f t="shared" si="3"/>
        <v>1.722</v>
      </c>
      <c r="I24" s="3">
        <f t="shared" si="3"/>
        <v>4.415</v>
      </c>
      <c r="J24" s="3">
        <f t="shared" si="3"/>
        <v>0.33700000000000002</v>
      </c>
      <c r="K24" s="3">
        <f t="shared" si="3"/>
        <v>1.9219999999999999</v>
      </c>
      <c r="L24" s="3">
        <f t="shared" si="4"/>
        <v>1.385</v>
      </c>
      <c r="M24" s="3">
        <f t="shared" si="4"/>
        <v>2.4930000000000003</v>
      </c>
    </row>
    <row r="25" spans="1:13" x14ac:dyDescent="0.25">
      <c r="A25">
        <v>1654</v>
      </c>
      <c r="B25">
        <v>4412</v>
      </c>
      <c r="C25">
        <v>339</v>
      </c>
      <c r="D25">
        <v>1928</v>
      </c>
      <c r="E25" s="3">
        <f t="shared" si="0"/>
        <v>6.0659999999999998</v>
      </c>
      <c r="F25" s="3">
        <f t="shared" si="1"/>
        <v>6.1993999999999998</v>
      </c>
      <c r="G25" s="3">
        <f t="shared" si="2"/>
        <v>7.9039999999999999</v>
      </c>
      <c r="H25" s="3">
        <f t="shared" si="3"/>
        <v>1.6539999999999999</v>
      </c>
      <c r="I25" s="3">
        <f t="shared" si="3"/>
        <v>4.4119999999999999</v>
      </c>
      <c r="J25" s="3">
        <f t="shared" si="3"/>
        <v>0.33900000000000002</v>
      </c>
      <c r="K25" s="3">
        <f t="shared" si="3"/>
        <v>1.9279999999999999</v>
      </c>
      <c r="L25" s="3">
        <f t="shared" si="4"/>
        <v>1.3149999999999999</v>
      </c>
      <c r="M25" s="3">
        <f t="shared" si="4"/>
        <v>2.484</v>
      </c>
    </row>
    <row r="26" spans="1:13" x14ac:dyDescent="0.25">
      <c r="A26">
        <v>1709</v>
      </c>
      <c r="B26">
        <v>4427</v>
      </c>
      <c r="C26">
        <v>320</v>
      </c>
      <c r="D26">
        <v>1914</v>
      </c>
      <c r="E26" s="3">
        <f t="shared" si="0"/>
        <v>6.1360000000000001</v>
      </c>
      <c r="F26" s="3">
        <f t="shared" si="1"/>
        <v>6.1993999999999998</v>
      </c>
      <c r="G26" s="3">
        <f t="shared" si="2"/>
        <v>7.9039999999999999</v>
      </c>
      <c r="H26" s="3">
        <f t="shared" si="3"/>
        <v>1.7090000000000001</v>
      </c>
      <c r="I26" s="3">
        <f t="shared" si="3"/>
        <v>4.4269999999999996</v>
      </c>
      <c r="J26" s="3">
        <f t="shared" si="3"/>
        <v>0.32</v>
      </c>
      <c r="K26" s="3">
        <f t="shared" si="3"/>
        <v>1.9139999999999999</v>
      </c>
      <c r="L26" s="3">
        <f t="shared" si="4"/>
        <v>1.389</v>
      </c>
      <c r="M26" s="3">
        <f t="shared" si="4"/>
        <v>2.5129999999999999</v>
      </c>
    </row>
    <row r="27" spans="1:13" x14ac:dyDescent="0.25">
      <c r="A27">
        <v>1699</v>
      </c>
      <c r="B27">
        <v>4487</v>
      </c>
      <c r="C27">
        <v>324</v>
      </c>
      <c r="D27">
        <v>1917</v>
      </c>
      <c r="E27" s="3">
        <f t="shared" si="0"/>
        <v>6.1859999999999999</v>
      </c>
      <c r="F27" s="3">
        <f t="shared" si="1"/>
        <v>6.1993999999999998</v>
      </c>
      <c r="G27" s="3">
        <f t="shared" si="2"/>
        <v>7.9039999999999999</v>
      </c>
      <c r="H27" s="3">
        <f t="shared" si="3"/>
        <v>1.6990000000000001</v>
      </c>
      <c r="I27" s="3">
        <f t="shared" si="3"/>
        <v>4.4870000000000001</v>
      </c>
      <c r="J27" s="3">
        <f t="shared" si="3"/>
        <v>0.32400000000000001</v>
      </c>
      <c r="K27" s="3">
        <f t="shared" si="3"/>
        <v>1.917</v>
      </c>
      <c r="L27" s="3">
        <f t="shared" si="4"/>
        <v>1.375</v>
      </c>
      <c r="M27" s="3">
        <f t="shared" si="4"/>
        <v>2.5700000000000003</v>
      </c>
    </row>
    <row r="28" spans="1:13" x14ac:dyDescent="0.25">
      <c r="A28">
        <v>1601</v>
      </c>
      <c r="B28">
        <v>4453</v>
      </c>
      <c r="C28">
        <v>328</v>
      </c>
      <c r="D28">
        <v>1918</v>
      </c>
      <c r="E28" s="3">
        <f t="shared" si="0"/>
        <v>6.0540000000000003</v>
      </c>
      <c r="F28" s="3">
        <f t="shared" si="1"/>
        <v>6.1993999999999998</v>
      </c>
      <c r="G28" s="3">
        <f t="shared" si="2"/>
        <v>7.9039999999999999</v>
      </c>
      <c r="H28" s="3">
        <f t="shared" si="3"/>
        <v>1.601</v>
      </c>
      <c r="I28" s="3">
        <f t="shared" si="3"/>
        <v>4.4530000000000003</v>
      </c>
      <c r="J28" s="3">
        <f t="shared" si="3"/>
        <v>0.32800000000000001</v>
      </c>
      <c r="K28" s="3">
        <f t="shared" si="3"/>
        <v>1.9179999999999999</v>
      </c>
      <c r="L28" s="3">
        <f t="shared" si="4"/>
        <v>1.2729999999999999</v>
      </c>
      <c r="M28" s="3">
        <f t="shared" si="4"/>
        <v>2.5350000000000001</v>
      </c>
    </row>
    <row r="29" spans="1:13" x14ac:dyDescent="0.25">
      <c r="A29">
        <v>1706</v>
      </c>
      <c r="B29">
        <v>4458</v>
      </c>
      <c r="C29">
        <v>351</v>
      </c>
      <c r="D29">
        <v>1915</v>
      </c>
      <c r="E29" s="3">
        <f t="shared" si="0"/>
        <v>6.1639999999999997</v>
      </c>
      <c r="F29" s="3">
        <f t="shared" si="1"/>
        <v>6.1993999999999998</v>
      </c>
      <c r="G29" s="3">
        <f t="shared" si="2"/>
        <v>7.9039999999999999</v>
      </c>
      <c r="H29" s="3">
        <f t="shared" si="3"/>
        <v>1.706</v>
      </c>
      <c r="I29" s="3">
        <f t="shared" si="3"/>
        <v>4.4580000000000002</v>
      </c>
      <c r="J29" s="3">
        <f t="shared" si="3"/>
        <v>0.35099999999999998</v>
      </c>
      <c r="K29" s="3">
        <f t="shared" si="3"/>
        <v>1.915</v>
      </c>
      <c r="L29" s="3">
        <f t="shared" si="4"/>
        <v>1.355</v>
      </c>
      <c r="M29" s="3">
        <f t="shared" si="4"/>
        <v>2.5430000000000001</v>
      </c>
    </row>
    <row r="30" spans="1:13" x14ac:dyDescent="0.25">
      <c r="A30">
        <v>1679</v>
      </c>
      <c r="B30">
        <v>4440</v>
      </c>
      <c r="C30">
        <v>337</v>
      </c>
      <c r="D30">
        <v>1929</v>
      </c>
      <c r="E30" s="3">
        <f t="shared" si="0"/>
        <v>6.1189999999999998</v>
      </c>
      <c r="F30" s="3">
        <f t="shared" si="1"/>
        <v>6.1993999999999998</v>
      </c>
      <c r="G30" s="3">
        <f t="shared" si="2"/>
        <v>7.9039999999999999</v>
      </c>
      <c r="H30" s="3">
        <f t="shared" si="3"/>
        <v>1.679</v>
      </c>
      <c r="I30" s="3">
        <f t="shared" si="3"/>
        <v>4.4400000000000004</v>
      </c>
      <c r="J30" s="3">
        <f t="shared" si="3"/>
        <v>0.33700000000000002</v>
      </c>
      <c r="K30" s="3">
        <f t="shared" si="3"/>
        <v>1.929</v>
      </c>
      <c r="L30" s="3">
        <f t="shared" si="4"/>
        <v>1.3420000000000001</v>
      </c>
      <c r="M30" s="3">
        <f t="shared" si="4"/>
        <v>2.5110000000000001</v>
      </c>
    </row>
    <row r="31" spans="1:13" x14ac:dyDescent="0.25">
      <c r="A31">
        <v>1707</v>
      </c>
      <c r="B31">
        <v>4397</v>
      </c>
      <c r="C31">
        <v>332</v>
      </c>
      <c r="D31">
        <v>1910</v>
      </c>
      <c r="E31" s="3">
        <f t="shared" si="0"/>
        <v>6.1040000000000001</v>
      </c>
      <c r="F31" s="3">
        <f t="shared" si="1"/>
        <v>6.1993999999999998</v>
      </c>
      <c r="G31" s="3">
        <f t="shared" si="2"/>
        <v>7.9039999999999999</v>
      </c>
      <c r="H31" s="3">
        <f t="shared" si="3"/>
        <v>1.7070000000000001</v>
      </c>
      <c r="I31" s="3">
        <f t="shared" si="3"/>
        <v>4.3970000000000002</v>
      </c>
      <c r="J31" s="3">
        <f t="shared" si="3"/>
        <v>0.33200000000000002</v>
      </c>
      <c r="K31" s="3">
        <f t="shared" si="3"/>
        <v>1.91</v>
      </c>
      <c r="L31" s="3">
        <f t="shared" si="4"/>
        <v>1.375</v>
      </c>
      <c r="M31" s="3">
        <f t="shared" si="4"/>
        <v>2.4870000000000001</v>
      </c>
    </row>
    <row r="32" spans="1:13" x14ac:dyDescent="0.25">
      <c r="A32">
        <v>1673</v>
      </c>
      <c r="B32">
        <v>4379</v>
      </c>
      <c r="C32">
        <v>350</v>
      </c>
      <c r="D32">
        <v>1877</v>
      </c>
      <c r="E32" s="3">
        <f t="shared" si="0"/>
        <v>6.0519999999999996</v>
      </c>
      <c r="F32" s="3">
        <f t="shared" si="1"/>
        <v>6.1993999999999998</v>
      </c>
      <c r="G32" s="3">
        <f t="shared" si="2"/>
        <v>7.9039999999999999</v>
      </c>
      <c r="H32" s="3">
        <f t="shared" si="3"/>
        <v>1.673</v>
      </c>
      <c r="I32" s="3">
        <f t="shared" si="3"/>
        <v>4.3789999999999996</v>
      </c>
      <c r="J32" s="3">
        <f t="shared" si="3"/>
        <v>0.35</v>
      </c>
      <c r="K32" s="3">
        <f t="shared" si="3"/>
        <v>1.877</v>
      </c>
      <c r="L32" s="3">
        <f t="shared" si="4"/>
        <v>1.323</v>
      </c>
      <c r="M32" s="3">
        <f t="shared" si="4"/>
        <v>2.5019999999999998</v>
      </c>
    </row>
    <row r="33" spans="1:13" x14ac:dyDescent="0.25">
      <c r="A33">
        <v>1645</v>
      </c>
      <c r="B33">
        <v>4428</v>
      </c>
      <c r="C33">
        <v>328</v>
      </c>
      <c r="D33">
        <v>1885</v>
      </c>
      <c r="E33" s="3">
        <f t="shared" si="0"/>
        <v>6.0730000000000004</v>
      </c>
      <c r="F33" s="3">
        <f t="shared" si="1"/>
        <v>6.1993999999999998</v>
      </c>
      <c r="G33" s="3">
        <f t="shared" si="2"/>
        <v>7.9039999999999999</v>
      </c>
      <c r="H33" s="3">
        <f t="shared" si="3"/>
        <v>1.645</v>
      </c>
      <c r="I33" s="3">
        <f t="shared" si="3"/>
        <v>4.4279999999999999</v>
      </c>
      <c r="J33" s="3">
        <f t="shared" si="3"/>
        <v>0.32800000000000001</v>
      </c>
      <c r="K33" s="3">
        <f t="shared" si="3"/>
        <v>1.885</v>
      </c>
      <c r="L33" s="3">
        <f t="shared" si="4"/>
        <v>1.3169999999999999</v>
      </c>
      <c r="M33" s="3">
        <f t="shared" si="4"/>
        <v>2.5430000000000001</v>
      </c>
    </row>
    <row r="34" spans="1:13" x14ac:dyDescent="0.25">
      <c r="A34">
        <v>1630</v>
      </c>
      <c r="B34">
        <v>4502</v>
      </c>
      <c r="C34">
        <v>338</v>
      </c>
      <c r="D34">
        <v>1923</v>
      </c>
      <c r="E34" s="3">
        <f t="shared" si="0"/>
        <v>6.1319999999999997</v>
      </c>
      <c r="F34" s="3">
        <f t="shared" si="1"/>
        <v>6.1993999999999998</v>
      </c>
      <c r="G34" s="3">
        <f t="shared" si="2"/>
        <v>7.9039999999999999</v>
      </c>
      <c r="H34" s="3">
        <f t="shared" si="3"/>
        <v>1.63</v>
      </c>
      <c r="I34" s="3">
        <f t="shared" si="3"/>
        <v>4.5019999999999998</v>
      </c>
      <c r="J34" s="3">
        <f t="shared" si="3"/>
        <v>0.33800000000000002</v>
      </c>
      <c r="K34" s="3">
        <f t="shared" si="3"/>
        <v>1.923</v>
      </c>
      <c r="L34" s="3">
        <f t="shared" si="4"/>
        <v>1.2919999999999998</v>
      </c>
      <c r="M34" s="3">
        <f t="shared" si="4"/>
        <v>2.5789999999999997</v>
      </c>
    </row>
    <row r="35" spans="1:13" x14ac:dyDescent="0.25">
      <c r="A35">
        <v>1647</v>
      </c>
      <c r="B35">
        <v>4423</v>
      </c>
      <c r="C35">
        <v>340</v>
      </c>
      <c r="D35">
        <v>1934</v>
      </c>
      <c r="E35" s="3">
        <f t="shared" si="0"/>
        <v>6.07</v>
      </c>
      <c r="F35" s="3">
        <f t="shared" si="1"/>
        <v>6.1993999999999998</v>
      </c>
      <c r="G35" s="3">
        <f t="shared" si="2"/>
        <v>7.9039999999999999</v>
      </c>
      <c r="H35" s="3">
        <f t="shared" si="3"/>
        <v>1.647</v>
      </c>
      <c r="I35" s="3">
        <f t="shared" si="3"/>
        <v>4.423</v>
      </c>
      <c r="J35" s="3">
        <f t="shared" si="3"/>
        <v>0.34</v>
      </c>
      <c r="K35" s="3">
        <f t="shared" si="3"/>
        <v>1.9339999999999999</v>
      </c>
      <c r="L35" s="3">
        <f t="shared" si="4"/>
        <v>1.3069999999999999</v>
      </c>
      <c r="M35" s="3">
        <f t="shared" si="4"/>
        <v>2.4889999999999999</v>
      </c>
    </row>
    <row r="36" spans="1:13" x14ac:dyDescent="0.25">
      <c r="A36">
        <v>1742</v>
      </c>
      <c r="B36">
        <v>4393</v>
      </c>
      <c r="C36">
        <v>350</v>
      </c>
      <c r="D36">
        <v>1916</v>
      </c>
      <c r="E36" s="3">
        <f t="shared" si="0"/>
        <v>6.1349999999999998</v>
      </c>
      <c r="F36" s="3">
        <f t="shared" si="1"/>
        <v>6.1993999999999998</v>
      </c>
      <c r="G36" s="3">
        <f t="shared" si="2"/>
        <v>7.9039999999999999</v>
      </c>
      <c r="H36" s="3">
        <f t="shared" si="3"/>
        <v>1.742</v>
      </c>
      <c r="I36" s="3">
        <f t="shared" si="3"/>
        <v>4.3929999999999998</v>
      </c>
      <c r="J36" s="3">
        <f t="shared" si="3"/>
        <v>0.35</v>
      </c>
      <c r="K36" s="3">
        <f t="shared" si="3"/>
        <v>1.9159999999999999</v>
      </c>
      <c r="L36" s="3">
        <f t="shared" si="4"/>
        <v>1.3919999999999999</v>
      </c>
      <c r="M36" s="3">
        <f t="shared" si="4"/>
        <v>2.4769999999999999</v>
      </c>
    </row>
    <row r="37" spans="1:13" x14ac:dyDescent="0.25">
      <c r="A37">
        <v>1782</v>
      </c>
      <c r="B37">
        <v>4428</v>
      </c>
      <c r="C37">
        <v>334</v>
      </c>
      <c r="D37">
        <v>1908</v>
      </c>
      <c r="E37" s="3">
        <f t="shared" si="0"/>
        <v>6.21</v>
      </c>
      <c r="F37" s="3">
        <f t="shared" si="1"/>
        <v>6.1993999999999998</v>
      </c>
      <c r="G37" s="3">
        <f t="shared" si="2"/>
        <v>7.9039999999999999</v>
      </c>
      <c r="H37" s="3">
        <f t="shared" si="3"/>
        <v>1.782</v>
      </c>
      <c r="I37" s="3">
        <f t="shared" si="3"/>
        <v>4.4279999999999999</v>
      </c>
      <c r="J37" s="3">
        <f t="shared" si="3"/>
        <v>0.33400000000000002</v>
      </c>
      <c r="K37" s="3">
        <f t="shared" si="3"/>
        <v>1.9079999999999999</v>
      </c>
      <c r="L37" s="3">
        <f t="shared" si="4"/>
        <v>1.448</v>
      </c>
      <c r="M37" s="3">
        <f t="shared" si="4"/>
        <v>2.52</v>
      </c>
    </row>
    <row r="38" spans="1:13" x14ac:dyDescent="0.25">
      <c r="A38">
        <v>1740</v>
      </c>
      <c r="B38">
        <v>4341</v>
      </c>
      <c r="C38">
        <v>329</v>
      </c>
      <c r="D38">
        <v>1866</v>
      </c>
      <c r="E38" s="3">
        <f t="shared" si="0"/>
        <v>6.0810000000000004</v>
      </c>
      <c r="F38" s="3">
        <f t="shared" si="1"/>
        <v>6.1993999999999998</v>
      </c>
      <c r="G38" s="3">
        <f t="shared" si="2"/>
        <v>7.9039999999999999</v>
      </c>
      <c r="H38" s="3">
        <f t="shared" si="3"/>
        <v>1.74</v>
      </c>
      <c r="I38" s="3">
        <f t="shared" si="3"/>
        <v>4.3410000000000002</v>
      </c>
      <c r="J38" s="3">
        <f t="shared" si="3"/>
        <v>0.32900000000000001</v>
      </c>
      <c r="K38" s="3">
        <f t="shared" si="3"/>
        <v>1.8660000000000001</v>
      </c>
      <c r="L38" s="3">
        <f t="shared" si="4"/>
        <v>1.411</v>
      </c>
      <c r="M38" s="3">
        <f t="shared" si="4"/>
        <v>2.4750000000000001</v>
      </c>
    </row>
    <row r="39" spans="1:13" x14ac:dyDescent="0.25">
      <c r="A39">
        <v>1699</v>
      </c>
      <c r="B39">
        <v>4504</v>
      </c>
      <c r="C39">
        <v>334</v>
      </c>
      <c r="D39">
        <v>1917</v>
      </c>
      <c r="E39" s="3">
        <f t="shared" si="0"/>
        <v>6.2030000000000003</v>
      </c>
      <c r="F39" s="3">
        <f t="shared" si="1"/>
        <v>6.1993999999999998</v>
      </c>
      <c r="G39" s="3">
        <f t="shared" si="2"/>
        <v>7.9039999999999999</v>
      </c>
      <c r="H39" s="3">
        <f t="shared" si="3"/>
        <v>1.6990000000000001</v>
      </c>
      <c r="I39" s="3">
        <f t="shared" si="3"/>
        <v>4.5039999999999996</v>
      </c>
      <c r="J39" s="3">
        <f t="shared" si="3"/>
        <v>0.33400000000000002</v>
      </c>
      <c r="K39" s="3">
        <f t="shared" si="3"/>
        <v>1.917</v>
      </c>
      <c r="L39" s="3">
        <f t="shared" si="4"/>
        <v>1.365</v>
      </c>
      <c r="M39" s="3">
        <f t="shared" si="4"/>
        <v>2.5869999999999997</v>
      </c>
    </row>
    <row r="40" spans="1:13" x14ac:dyDescent="0.25">
      <c r="A40">
        <v>1707</v>
      </c>
      <c r="B40">
        <v>4496</v>
      </c>
      <c r="C40">
        <v>328</v>
      </c>
      <c r="D40">
        <v>1922</v>
      </c>
      <c r="E40" s="3">
        <f t="shared" si="0"/>
        <v>6.2030000000000003</v>
      </c>
      <c r="F40" s="3">
        <f t="shared" si="1"/>
        <v>6.1993999999999998</v>
      </c>
      <c r="G40" s="3">
        <f t="shared" si="2"/>
        <v>7.9039999999999999</v>
      </c>
      <c r="H40" s="3">
        <f t="shared" si="3"/>
        <v>1.7070000000000001</v>
      </c>
      <c r="I40" s="3">
        <f t="shared" si="3"/>
        <v>4.4960000000000004</v>
      </c>
      <c r="J40" s="3">
        <f t="shared" si="3"/>
        <v>0.32800000000000001</v>
      </c>
      <c r="K40" s="3">
        <f t="shared" si="3"/>
        <v>1.9219999999999999</v>
      </c>
      <c r="L40" s="3">
        <f t="shared" si="4"/>
        <v>1.379</v>
      </c>
      <c r="M40" s="3">
        <f t="shared" si="4"/>
        <v>2.5740000000000007</v>
      </c>
    </row>
    <row r="41" spans="1:13" x14ac:dyDescent="0.25">
      <c r="A41">
        <v>1666</v>
      </c>
      <c r="B41">
        <v>4503</v>
      </c>
      <c r="C41">
        <v>328</v>
      </c>
      <c r="D41">
        <v>1938</v>
      </c>
      <c r="E41" s="3">
        <f t="shared" si="0"/>
        <v>6.1689999999999996</v>
      </c>
      <c r="F41" s="3">
        <f t="shared" si="1"/>
        <v>6.1993999999999998</v>
      </c>
      <c r="G41" s="3">
        <f t="shared" si="2"/>
        <v>7.9039999999999999</v>
      </c>
      <c r="H41" s="3">
        <f t="shared" si="3"/>
        <v>1.6659999999999999</v>
      </c>
      <c r="I41" s="3">
        <f t="shared" si="3"/>
        <v>4.5030000000000001</v>
      </c>
      <c r="J41" s="3">
        <f t="shared" si="3"/>
        <v>0.32800000000000001</v>
      </c>
      <c r="K41" s="3">
        <f t="shared" si="3"/>
        <v>1.9379999999999999</v>
      </c>
      <c r="L41" s="3">
        <f t="shared" si="4"/>
        <v>1.3379999999999999</v>
      </c>
      <c r="M41" s="3">
        <f t="shared" si="4"/>
        <v>2.5650000000000004</v>
      </c>
    </row>
    <row r="42" spans="1:13" x14ac:dyDescent="0.25">
      <c r="A42">
        <v>1629</v>
      </c>
      <c r="B42">
        <v>4407</v>
      </c>
      <c r="C42">
        <v>327</v>
      </c>
      <c r="D42">
        <v>1935</v>
      </c>
      <c r="E42" s="3">
        <f t="shared" si="0"/>
        <v>6.0359999999999996</v>
      </c>
      <c r="F42" s="3">
        <f t="shared" si="1"/>
        <v>6.1993999999999998</v>
      </c>
      <c r="G42" s="3">
        <f t="shared" si="2"/>
        <v>7.9039999999999999</v>
      </c>
      <c r="H42" s="3">
        <f t="shared" si="3"/>
        <v>1.629</v>
      </c>
      <c r="I42" s="3">
        <f t="shared" si="3"/>
        <v>4.407</v>
      </c>
      <c r="J42" s="3">
        <f t="shared" si="3"/>
        <v>0.32700000000000001</v>
      </c>
      <c r="K42" s="3">
        <f t="shared" si="3"/>
        <v>1.9350000000000001</v>
      </c>
      <c r="L42" s="3">
        <f t="shared" si="4"/>
        <v>1.302</v>
      </c>
      <c r="M42" s="3">
        <f t="shared" si="4"/>
        <v>2.472</v>
      </c>
    </row>
    <row r="43" spans="1:13" x14ac:dyDescent="0.25">
      <c r="A43">
        <v>1659</v>
      </c>
      <c r="B43">
        <v>4507</v>
      </c>
      <c r="C43">
        <v>323</v>
      </c>
      <c r="D43">
        <v>1924</v>
      </c>
      <c r="E43" s="3">
        <f t="shared" si="0"/>
        <v>6.1660000000000004</v>
      </c>
      <c r="F43" s="3">
        <f t="shared" si="1"/>
        <v>6.1993999999999998</v>
      </c>
      <c r="G43" s="3">
        <f t="shared" si="2"/>
        <v>7.9039999999999999</v>
      </c>
      <c r="H43" s="3">
        <f t="shared" si="3"/>
        <v>1.659</v>
      </c>
      <c r="I43" s="3">
        <f t="shared" si="3"/>
        <v>4.5069999999999997</v>
      </c>
      <c r="J43" s="3">
        <f t="shared" si="3"/>
        <v>0.32300000000000001</v>
      </c>
      <c r="K43" s="3">
        <f t="shared" si="3"/>
        <v>1.9239999999999999</v>
      </c>
      <c r="L43" s="3">
        <f t="shared" si="4"/>
        <v>1.3360000000000001</v>
      </c>
      <c r="M43" s="3">
        <f t="shared" si="4"/>
        <v>2.5829999999999997</v>
      </c>
    </row>
    <row r="44" spans="1:13" x14ac:dyDescent="0.25">
      <c r="A44">
        <v>1699</v>
      </c>
      <c r="B44">
        <v>4522</v>
      </c>
      <c r="C44">
        <v>323</v>
      </c>
      <c r="D44">
        <v>1920</v>
      </c>
      <c r="E44" s="3">
        <f t="shared" si="0"/>
        <v>6.2210000000000001</v>
      </c>
      <c r="F44" s="3">
        <f t="shared" si="1"/>
        <v>6.1993999999999998</v>
      </c>
      <c r="G44" s="3">
        <f t="shared" si="2"/>
        <v>7.9039999999999999</v>
      </c>
      <c r="H44" s="3">
        <f t="shared" si="3"/>
        <v>1.6990000000000001</v>
      </c>
      <c r="I44" s="3">
        <f t="shared" si="3"/>
        <v>4.5220000000000002</v>
      </c>
      <c r="J44" s="3">
        <f t="shared" si="3"/>
        <v>0.32300000000000001</v>
      </c>
      <c r="K44" s="3">
        <f t="shared" si="3"/>
        <v>1.92</v>
      </c>
      <c r="L44" s="3">
        <f t="shared" si="4"/>
        <v>1.3760000000000001</v>
      </c>
      <c r="M44" s="3">
        <f t="shared" si="4"/>
        <v>2.6020000000000003</v>
      </c>
    </row>
    <row r="45" spans="1:13" x14ac:dyDescent="0.25">
      <c r="A45">
        <v>1592</v>
      </c>
      <c r="B45">
        <v>4494</v>
      </c>
      <c r="C45">
        <v>331</v>
      </c>
      <c r="D45">
        <v>1918</v>
      </c>
      <c r="E45" s="3">
        <f t="shared" si="0"/>
        <v>6.0860000000000003</v>
      </c>
      <c r="F45" s="3">
        <f t="shared" si="1"/>
        <v>6.1993999999999998</v>
      </c>
      <c r="G45" s="3">
        <f t="shared" si="2"/>
        <v>7.9039999999999999</v>
      </c>
      <c r="H45" s="3">
        <f t="shared" si="3"/>
        <v>1.5920000000000001</v>
      </c>
      <c r="I45" s="3">
        <f t="shared" si="3"/>
        <v>4.4939999999999998</v>
      </c>
      <c r="J45" s="3">
        <f t="shared" si="3"/>
        <v>0.33100000000000002</v>
      </c>
      <c r="K45" s="3">
        <f t="shared" si="3"/>
        <v>1.9179999999999999</v>
      </c>
      <c r="L45" s="3">
        <f t="shared" si="4"/>
        <v>1.2610000000000001</v>
      </c>
      <c r="M45" s="3">
        <f t="shared" si="4"/>
        <v>2.5759999999999996</v>
      </c>
    </row>
    <row r="46" spans="1:13" x14ac:dyDescent="0.25">
      <c r="A46">
        <v>1690</v>
      </c>
      <c r="B46">
        <v>4444</v>
      </c>
      <c r="C46">
        <v>329</v>
      </c>
      <c r="D46">
        <v>1901</v>
      </c>
      <c r="E46" s="3">
        <f t="shared" si="0"/>
        <v>6.1340000000000003</v>
      </c>
      <c r="F46" s="3">
        <f t="shared" si="1"/>
        <v>6.1993999999999998</v>
      </c>
      <c r="G46" s="3">
        <f t="shared" si="2"/>
        <v>7.9039999999999999</v>
      </c>
      <c r="H46" s="3">
        <f t="shared" si="3"/>
        <v>1.69</v>
      </c>
      <c r="I46" s="3">
        <f t="shared" si="3"/>
        <v>4.444</v>
      </c>
      <c r="J46" s="3">
        <f t="shared" si="3"/>
        <v>0.32900000000000001</v>
      </c>
      <c r="K46" s="3">
        <f t="shared" si="3"/>
        <v>1.901</v>
      </c>
      <c r="L46" s="3">
        <f t="shared" si="4"/>
        <v>1.361</v>
      </c>
      <c r="M46" s="3">
        <f t="shared" si="4"/>
        <v>2.5430000000000001</v>
      </c>
    </row>
    <row r="47" spans="1:13" x14ac:dyDescent="0.25">
      <c r="A47">
        <v>1861</v>
      </c>
      <c r="B47">
        <v>4571</v>
      </c>
      <c r="C47">
        <v>345</v>
      </c>
      <c r="D47">
        <v>1927</v>
      </c>
      <c r="E47" s="3">
        <f t="shared" si="0"/>
        <v>6.4320000000000004</v>
      </c>
      <c r="F47" s="3">
        <f t="shared" si="1"/>
        <v>6.1993999999999998</v>
      </c>
      <c r="G47" s="3">
        <f t="shared" si="2"/>
        <v>7.9039999999999999</v>
      </c>
      <c r="H47" s="3">
        <f t="shared" si="3"/>
        <v>1.861</v>
      </c>
      <c r="I47" s="3">
        <f t="shared" si="3"/>
        <v>4.5709999999999997</v>
      </c>
      <c r="J47" s="3">
        <f t="shared" si="3"/>
        <v>0.34499999999999997</v>
      </c>
      <c r="K47" s="3">
        <f t="shared" si="3"/>
        <v>1.927</v>
      </c>
      <c r="L47" s="3">
        <f t="shared" si="4"/>
        <v>1.516</v>
      </c>
      <c r="M47" s="3">
        <f t="shared" si="4"/>
        <v>2.6439999999999997</v>
      </c>
    </row>
    <row r="48" spans="1:13" x14ac:dyDescent="0.25">
      <c r="A48">
        <v>1705</v>
      </c>
      <c r="B48">
        <v>4493</v>
      </c>
      <c r="C48">
        <v>347</v>
      </c>
      <c r="D48">
        <v>1923</v>
      </c>
      <c r="E48" s="3">
        <f t="shared" si="0"/>
        <v>6.1980000000000004</v>
      </c>
      <c r="F48" s="3">
        <f t="shared" si="1"/>
        <v>6.1993999999999998</v>
      </c>
      <c r="G48" s="3">
        <f t="shared" si="2"/>
        <v>7.9039999999999999</v>
      </c>
      <c r="H48" s="3">
        <f t="shared" si="3"/>
        <v>1.7050000000000001</v>
      </c>
      <c r="I48" s="3">
        <f t="shared" si="3"/>
        <v>4.4930000000000003</v>
      </c>
      <c r="J48" s="3">
        <f t="shared" si="3"/>
        <v>0.34699999999999998</v>
      </c>
      <c r="K48" s="3">
        <f t="shared" si="3"/>
        <v>1.923</v>
      </c>
      <c r="L48" s="3">
        <f t="shared" si="4"/>
        <v>1.3580000000000001</v>
      </c>
      <c r="M48" s="3">
        <f t="shared" si="4"/>
        <v>2.5700000000000003</v>
      </c>
    </row>
    <row r="49" spans="1:13" x14ac:dyDescent="0.25">
      <c r="A49">
        <v>1639</v>
      </c>
      <c r="B49">
        <v>4471</v>
      </c>
      <c r="C49">
        <v>345</v>
      </c>
      <c r="D49">
        <v>1921</v>
      </c>
      <c r="E49" s="3">
        <f t="shared" si="0"/>
        <v>6.11</v>
      </c>
      <c r="F49" s="3">
        <f t="shared" si="1"/>
        <v>6.1993999999999998</v>
      </c>
      <c r="G49" s="3">
        <f t="shared" si="2"/>
        <v>7.9039999999999999</v>
      </c>
      <c r="H49" s="3">
        <f t="shared" si="3"/>
        <v>1.639</v>
      </c>
      <c r="I49" s="3">
        <f t="shared" si="3"/>
        <v>4.4710000000000001</v>
      </c>
      <c r="J49" s="3">
        <f t="shared" si="3"/>
        <v>0.34499999999999997</v>
      </c>
      <c r="K49" s="3">
        <f t="shared" si="3"/>
        <v>1.921</v>
      </c>
      <c r="L49" s="3">
        <f t="shared" si="4"/>
        <v>1.294</v>
      </c>
      <c r="M49" s="3">
        <f t="shared" si="4"/>
        <v>2.5499999999999998</v>
      </c>
    </row>
    <row r="50" spans="1:13" x14ac:dyDescent="0.25">
      <c r="A50">
        <v>1693</v>
      </c>
      <c r="B50">
        <v>4445</v>
      </c>
      <c r="C50">
        <v>341</v>
      </c>
      <c r="D50">
        <v>1934</v>
      </c>
      <c r="E50" s="3">
        <f t="shared" si="0"/>
        <v>6.1379999999999999</v>
      </c>
      <c r="F50" s="3">
        <f t="shared" si="1"/>
        <v>6.1993999999999998</v>
      </c>
      <c r="G50" s="3">
        <f t="shared" si="2"/>
        <v>7.9039999999999999</v>
      </c>
      <c r="H50" s="3">
        <f t="shared" si="3"/>
        <v>1.6930000000000001</v>
      </c>
      <c r="I50" s="3">
        <f t="shared" si="3"/>
        <v>4.4450000000000003</v>
      </c>
      <c r="J50" s="3">
        <f t="shared" si="3"/>
        <v>0.34100000000000003</v>
      </c>
      <c r="K50" s="3">
        <f t="shared" si="3"/>
        <v>1.9339999999999999</v>
      </c>
      <c r="L50" s="3">
        <f t="shared" si="4"/>
        <v>1.3520000000000001</v>
      </c>
      <c r="M50" s="3">
        <f t="shared" si="4"/>
        <v>2.5110000000000001</v>
      </c>
    </row>
    <row r="51" spans="1:13" x14ac:dyDescent="0.25">
      <c r="A51">
        <v>1671</v>
      </c>
      <c r="B51">
        <v>4336</v>
      </c>
      <c r="C51">
        <v>349</v>
      </c>
      <c r="D51">
        <v>1914</v>
      </c>
      <c r="E51" s="3">
        <f t="shared" si="0"/>
        <v>6.0069999999999997</v>
      </c>
      <c r="F51" s="3">
        <f t="shared" si="1"/>
        <v>6.1993999999999998</v>
      </c>
      <c r="G51" s="3">
        <f t="shared" si="2"/>
        <v>7.9039999999999999</v>
      </c>
      <c r="H51" s="3">
        <f t="shared" si="3"/>
        <v>1.671</v>
      </c>
      <c r="I51" s="3">
        <f t="shared" si="3"/>
        <v>4.3360000000000003</v>
      </c>
      <c r="J51" s="3">
        <f t="shared" si="3"/>
        <v>0.34899999999999998</v>
      </c>
      <c r="K51" s="3">
        <f t="shared" si="3"/>
        <v>1.9139999999999999</v>
      </c>
      <c r="L51" s="3">
        <f t="shared" si="4"/>
        <v>1.3220000000000001</v>
      </c>
      <c r="M51" s="3">
        <f t="shared" si="4"/>
        <v>2.4220000000000006</v>
      </c>
    </row>
    <row r="52" spans="1:13" x14ac:dyDescent="0.25">
      <c r="A52">
        <v>1736</v>
      </c>
      <c r="B52">
        <v>4349</v>
      </c>
      <c r="C52">
        <v>331</v>
      </c>
      <c r="D52">
        <v>1904</v>
      </c>
      <c r="E52" s="3">
        <f t="shared" si="0"/>
        <v>6.085</v>
      </c>
      <c r="F52" s="3">
        <f t="shared" si="1"/>
        <v>6.1993999999999998</v>
      </c>
      <c r="G52" s="3">
        <f t="shared" si="2"/>
        <v>7.9039999999999999</v>
      </c>
      <c r="H52" s="3">
        <f t="shared" si="3"/>
        <v>1.736</v>
      </c>
      <c r="I52" s="3">
        <f t="shared" si="3"/>
        <v>4.3490000000000002</v>
      </c>
      <c r="J52" s="3">
        <f t="shared" si="3"/>
        <v>0.33100000000000002</v>
      </c>
      <c r="K52" s="3">
        <f t="shared" si="3"/>
        <v>1.9039999999999999</v>
      </c>
      <c r="L52" s="3">
        <f t="shared" si="4"/>
        <v>1.405</v>
      </c>
      <c r="M52" s="3">
        <f t="shared" si="4"/>
        <v>2.4450000000000003</v>
      </c>
    </row>
    <row r="53" spans="1:13" x14ac:dyDescent="0.25">
      <c r="A53">
        <v>1751</v>
      </c>
      <c r="B53">
        <v>4406</v>
      </c>
      <c r="C53">
        <v>324</v>
      </c>
      <c r="D53">
        <v>1929</v>
      </c>
      <c r="E53" s="3">
        <f t="shared" si="0"/>
        <v>6.157</v>
      </c>
      <c r="F53" s="3">
        <f t="shared" si="1"/>
        <v>6.1993999999999998</v>
      </c>
      <c r="G53" s="3">
        <f t="shared" si="2"/>
        <v>7.9039999999999999</v>
      </c>
      <c r="H53" s="3">
        <f t="shared" si="3"/>
        <v>1.7509999999999999</v>
      </c>
      <c r="I53" s="3">
        <f t="shared" si="3"/>
        <v>4.4059999999999997</v>
      </c>
      <c r="J53" s="3">
        <f t="shared" si="3"/>
        <v>0.32400000000000001</v>
      </c>
      <c r="K53" s="3">
        <f t="shared" si="3"/>
        <v>1.929</v>
      </c>
      <c r="L53" s="3">
        <f t="shared" si="4"/>
        <v>1.4269999999999998</v>
      </c>
      <c r="M53" s="3">
        <f t="shared" si="4"/>
        <v>2.4769999999999994</v>
      </c>
    </row>
    <row r="54" spans="1:13" x14ac:dyDescent="0.25">
      <c r="A54">
        <v>2063</v>
      </c>
      <c r="B54">
        <v>4554</v>
      </c>
      <c r="C54">
        <v>343</v>
      </c>
      <c r="D54">
        <v>1918</v>
      </c>
      <c r="E54" s="3">
        <f t="shared" si="0"/>
        <v>6.617</v>
      </c>
      <c r="F54" s="3">
        <f t="shared" si="1"/>
        <v>6.1993999999999998</v>
      </c>
      <c r="G54" s="3">
        <f t="shared" si="2"/>
        <v>7.9039999999999999</v>
      </c>
      <c r="H54" s="3">
        <f t="shared" si="3"/>
        <v>2.0630000000000002</v>
      </c>
      <c r="I54" s="3">
        <f t="shared" si="3"/>
        <v>4.5540000000000003</v>
      </c>
      <c r="J54" s="3">
        <f t="shared" si="3"/>
        <v>0.34300000000000003</v>
      </c>
      <c r="K54" s="3">
        <f t="shared" si="3"/>
        <v>1.9179999999999999</v>
      </c>
      <c r="L54" s="3">
        <f t="shared" si="4"/>
        <v>1.7200000000000002</v>
      </c>
      <c r="M54" s="3">
        <f t="shared" si="4"/>
        <v>2.6360000000000001</v>
      </c>
    </row>
    <row r="55" spans="1:13" x14ac:dyDescent="0.25">
      <c r="A55">
        <v>1641</v>
      </c>
      <c r="B55">
        <v>4531</v>
      </c>
      <c r="C55">
        <v>324</v>
      </c>
      <c r="D55">
        <v>1924</v>
      </c>
      <c r="E55" s="3">
        <f t="shared" si="0"/>
        <v>6.1719999999999997</v>
      </c>
      <c r="F55" s="3">
        <f t="shared" si="1"/>
        <v>6.1993999999999998</v>
      </c>
      <c r="G55" s="3">
        <f t="shared" si="2"/>
        <v>7.9039999999999999</v>
      </c>
      <c r="H55" s="3">
        <f t="shared" si="3"/>
        <v>1.641</v>
      </c>
      <c r="I55" s="3">
        <f t="shared" si="3"/>
        <v>4.5309999999999997</v>
      </c>
      <c r="J55" s="3">
        <f t="shared" si="3"/>
        <v>0.32400000000000001</v>
      </c>
      <c r="K55" s="3">
        <f t="shared" si="3"/>
        <v>1.9239999999999999</v>
      </c>
      <c r="L55" s="3">
        <f t="shared" si="4"/>
        <v>1.3169999999999999</v>
      </c>
      <c r="M55" s="3">
        <f t="shared" si="4"/>
        <v>2.6069999999999998</v>
      </c>
    </row>
    <row r="56" spans="1:13" x14ac:dyDescent="0.25">
      <c r="A56">
        <v>1642</v>
      </c>
      <c r="B56">
        <v>4457</v>
      </c>
      <c r="C56">
        <v>344</v>
      </c>
      <c r="D56">
        <v>1922</v>
      </c>
      <c r="E56" s="3">
        <f t="shared" si="0"/>
        <v>6.0990000000000002</v>
      </c>
      <c r="F56" s="3">
        <f t="shared" si="1"/>
        <v>6.1993999999999998</v>
      </c>
      <c r="G56" s="3">
        <f t="shared" si="2"/>
        <v>7.9039999999999999</v>
      </c>
      <c r="H56" s="3">
        <f t="shared" si="3"/>
        <v>1.6419999999999999</v>
      </c>
      <c r="I56" s="3">
        <f t="shared" si="3"/>
        <v>4.4569999999999999</v>
      </c>
      <c r="J56" s="3">
        <f t="shared" si="3"/>
        <v>0.34399999999999997</v>
      </c>
      <c r="K56" s="3">
        <f t="shared" si="3"/>
        <v>1.9219999999999999</v>
      </c>
      <c r="L56" s="3">
        <f t="shared" si="4"/>
        <v>1.298</v>
      </c>
      <c r="M56" s="3">
        <f t="shared" si="4"/>
        <v>2.5350000000000001</v>
      </c>
    </row>
    <row r="57" spans="1:13" x14ac:dyDescent="0.25">
      <c r="A57">
        <v>1686</v>
      </c>
      <c r="B57">
        <v>4450</v>
      </c>
      <c r="C57">
        <v>340</v>
      </c>
      <c r="D57">
        <v>1934</v>
      </c>
      <c r="E57" s="3">
        <f t="shared" si="0"/>
        <v>6.1360000000000001</v>
      </c>
      <c r="F57" s="3">
        <f t="shared" si="1"/>
        <v>6.1993999999999998</v>
      </c>
      <c r="G57" s="3">
        <f t="shared" si="2"/>
        <v>7.9039999999999999</v>
      </c>
      <c r="H57" s="3">
        <f t="shared" si="3"/>
        <v>1.6859999999999999</v>
      </c>
      <c r="I57" s="3">
        <f t="shared" si="3"/>
        <v>4.45</v>
      </c>
      <c r="J57" s="3">
        <f t="shared" si="3"/>
        <v>0.34</v>
      </c>
      <c r="K57" s="3">
        <f t="shared" si="3"/>
        <v>1.9339999999999999</v>
      </c>
      <c r="L57" s="3">
        <f t="shared" si="4"/>
        <v>1.3459999999999999</v>
      </c>
      <c r="M57" s="3">
        <f t="shared" si="4"/>
        <v>2.516</v>
      </c>
    </row>
    <row r="58" spans="1:13" x14ac:dyDescent="0.25">
      <c r="A58">
        <v>1655</v>
      </c>
      <c r="B58">
        <v>4503</v>
      </c>
      <c r="C58">
        <v>335</v>
      </c>
      <c r="D58">
        <v>1927</v>
      </c>
      <c r="E58" s="3">
        <f t="shared" si="0"/>
        <v>6.1580000000000004</v>
      </c>
      <c r="F58" s="3">
        <f t="shared" si="1"/>
        <v>6.1993999999999998</v>
      </c>
      <c r="G58" s="3">
        <f t="shared" si="2"/>
        <v>7.9039999999999999</v>
      </c>
      <c r="H58" s="3">
        <f t="shared" si="3"/>
        <v>1.655</v>
      </c>
      <c r="I58" s="3">
        <f t="shared" si="3"/>
        <v>4.5030000000000001</v>
      </c>
      <c r="J58" s="3">
        <f t="shared" si="3"/>
        <v>0.33500000000000002</v>
      </c>
      <c r="K58" s="3">
        <f t="shared" si="3"/>
        <v>1.927</v>
      </c>
      <c r="L58" s="3">
        <f t="shared" si="4"/>
        <v>1.32</v>
      </c>
      <c r="M58" s="3">
        <f t="shared" si="4"/>
        <v>2.5760000000000001</v>
      </c>
    </row>
    <row r="59" spans="1:13" x14ac:dyDescent="0.25">
      <c r="A59">
        <v>1779</v>
      </c>
      <c r="B59">
        <v>4454</v>
      </c>
      <c r="C59">
        <v>349</v>
      </c>
      <c r="D59">
        <v>1924</v>
      </c>
      <c r="E59" s="3">
        <f t="shared" si="0"/>
        <v>6.2329999999999997</v>
      </c>
      <c r="F59" s="3">
        <f t="shared" si="1"/>
        <v>6.1993999999999998</v>
      </c>
      <c r="G59" s="3">
        <f t="shared" si="2"/>
        <v>7.9039999999999999</v>
      </c>
      <c r="H59" s="3">
        <f t="shared" si="3"/>
        <v>1.7789999999999999</v>
      </c>
      <c r="I59" s="3">
        <f t="shared" si="3"/>
        <v>4.4539999999999997</v>
      </c>
      <c r="J59" s="3">
        <f t="shared" si="3"/>
        <v>0.34899999999999998</v>
      </c>
      <c r="K59" s="3">
        <f t="shared" si="3"/>
        <v>1.9239999999999999</v>
      </c>
      <c r="L59" s="3">
        <f t="shared" si="4"/>
        <v>1.43</v>
      </c>
      <c r="M59" s="3">
        <f t="shared" si="4"/>
        <v>2.5299999999999998</v>
      </c>
    </row>
    <row r="60" spans="1:13" x14ac:dyDescent="0.25">
      <c r="A60">
        <v>1707</v>
      </c>
      <c r="B60">
        <v>4414</v>
      </c>
      <c r="C60">
        <v>328</v>
      </c>
      <c r="D60">
        <v>1913</v>
      </c>
      <c r="E60" s="3">
        <f t="shared" si="0"/>
        <v>6.1210000000000004</v>
      </c>
      <c r="F60" s="3">
        <f t="shared" si="1"/>
        <v>6.1993999999999998</v>
      </c>
      <c r="G60" s="3">
        <f t="shared" si="2"/>
        <v>7.9039999999999999</v>
      </c>
      <c r="H60" s="3">
        <f t="shared" si="3"/>
        <v>1.7070000000000001</v>
      </c>
      <c r="I60" s="3">
        <f t="shared" si="3"/>
        <v>4.4139999999999997</v>
      </c>
      <c r="J60" s="3">
        <f t="shared" si="3"/>
        <v>0.32800000000000001</v>
      </c>
      <c r="K60" s="3">
        <f t="shared" si="3"/>
        <v>1.913</v>
      </c>
      <c r="L60" s="3">
        <f t="shared" si="4"/>
        <v>1.379</v>
      </c>
      <c r="M60" s="3">
        <f t="shared" si="4"/>
        <v>2.5009999999999994</v>
      </c>
    </row>
    <row r="61" spans="1:13" x14ac:dyDescent="0.25">
      <c r="A61">
        <v>1682</v>
      </c>
      <c r="B61">
        <v>4465</v>
      </c>
      <c r="C61">
        <v>327</v>
      </c>
      <c r="D61">
        <v>1913</v>
      </c>
      <c r="E61" s="3">
        <f t="shared" si="0"/>
        <v>6.1470000000000002</v>
      </c>
      <c r="F61" s="3">
        <f t="shared" si="1"/>
        <v>6.1993999999999998</v>
      </c>
      <c r="G61" s="3">
        <f t="shared" si="2"/>
        <v>7.9039999999999999</v>
      </c>
      <c r="H61" s="3">
        <f t="shared" si="3"/>
        <v>1.6819999999999999</v>
      </c>
      <c r="I61" s="3">
        <f t="shared" si="3"/>
        <v>4.4649999999999999</v>
      </c>
      <c r="J61" s="3">
        <f t="shared" si="3"/>
        <v>0.32700000000000001</v>
      </c>
      <c r="K61" s="3">
        <f t="shared" si="3"/>
        <v>1.913</v>
      </c>
      <c r="L61" s="3">
        <f t="shared" si="4"/>
        <v>1.355</v>
      </c>
      <c r="M61" s="3">
        <f t="shared" si="4"/>
        <v>2.5519999999999996</v>
      </c>
    </row>
    <row r="62" spans="1:13" x14ac:dyDescent="0.25">
      <c r="A62">
        <v>1712</v>
      </c>
      <c r="B62">
        <v>4460</v>
      </c>
      <c r="C62">
        <v>338</v>
      </c>
      <c r="D62">
        <v>1914</v>
      </c>
      <c r="E62" s="3">
        <f t="shared" si="0"/>
        <v>6.1719999999999997</v>
      </c>
      <c r="F62" s="3">
        <f t="shared" si="1"/>
        <v>6.1993999999999998</v>
      </c>
      <c r="G62" s="3">
        <f t="shared" si="2"/>
        <v>7.9039999999999999</v>
      </c>
      <c r="H62" s="3">
        <f t="shared" si="3"/>
        <v>1.712</v>
      </c>
      <c r="I62" s="3">
        <f t="shared" si="3"/>
        <v>4.46</v>
      </c>
      <c r="J62" s="3">
        <f t="shared" si="3"/>
        <v>0.33800000000000002</v>
      </c>
      <c r="K62" s="3">
        <f t="shared" si="3"/>
        <v>1.9139999999999999</v>
      </c>
      <c r="L62" s="3">
        <f t="shared" si="4"/>
        <v>1.3739999999999999</v>
      </c>
      <c r="M62" s="3">
        <f t="shared" si="4"/>
        <v>2.5460000000000003</v>
      </c>
    </row>
    <row r="63" spans="1:13" x14ac:dyDescent="0.25">
      <c r="A63">
        <v>1730</v>
      </c>
      <c r="B63">
        <v>4513</v>
      </c>
      <c r="C63">
        <v>346</v>
      </c>
      <c r="D63">
        <v>1913</v>
      </c>
      <c r="E63" s="3">
        <f t="shared" si="0"/>
        <v>6.2430000000000003</v>
      </c>
      <c r="F63" s="3">
        <f t="shared" si="1"/>
        <v>6.1993999999999998</v>
      </c>
      <c r="G63" s="3">
        <f t="shared" si="2"/>
        <v>7.9039999999999999</v>
      </c>
      <c r="H63" s="3">
        <f t="shared" si="3"/>
        <v>1.73</v>
      </c>
      <c r="I63" s="3">
        <f t="shared" si="3"/>
        <v>4.5129999999999999</v>
      </c>
      <c r="J63" s="3">
        <f t="shared" si="3"/>
        <v>0.34599999999999997</v>
      </c>
      <c r="K63" s="3">
        <f t="shared" si="3"/>
        <v>1.913</v>
      </c>
      <c r="L63" s="3">
        <f t="shared" si="4"/>
        <v>1.3839999999999999</v>
      </c>
      <c r="M63" s="3">
        <f t="shared" si="4"/>
        <v>2.5999999999999996</v>
      </c>
    </row>
    <row r="64" spans="1:13" x14ac:dyDescent="0.25">
      <c r="A64">
        <v>1739</v>
      </c>
      <c r="B64">
        <v>4476</v>
      </c>
      <c r="C64">
        <v>335</v>
      </c>
      <c r="D64">
        <v>1913</v>
      </c>
      <c r="E64" s="3">
        <f t="shared" si="0"/>
        <v>6.2149999999999999</v>
      </c>
      <c r="F64" s="3">
        <f t="shared" si="1"/>
        <v>6.1993999999999998</v>
      </c>
      <c r="G64" s="3">
        <f t="shared" si="2"/>
        <v>7.9039999999999999</v>
      </c>
      <c r="H64" s="3">
        <f t="shared" si="3"/>
        <v>1.7390000000000001</v>
      </c>
      <c r="I64" s="3">
        <f t="shared" si="3"/>
        <v>4.476</v>
      </c>
      <c r="J64" s="3">
        <f t="shared" si="3"/>
        <v>0.33500000000000002</v>
      </c>
      <c r="K64" s="3">
        <f t="shared" si="3"/>
        <v>1.913</v>
      </c>
      <c r="L64" s="3">
        <f t="shared" si="4"/>
        <v>1.4040000000000001</v>
      </c>
      <c r="M64" s="3">
        <f t="shared" si="4"/>
        <v>2.5629999999999997</v>
      </c>
    </row>
    <row r="65" spans="1:13" x14ac:dyDescent="0.25">
      <c r="A65">
        <v>1748</v>
      </c>
      <c r="B65">
        <v>4669</v>
      </c>
      <c r="C65">
        <v>321</v>
      </c>
      <c r="D65">
        <v>1929</v>
      </c>
      <c r="E65" s="3">
        <f t="shared" si="0"/>
        <v>6.4169999999999998</v>
      </c>
      <c r="F65" s="3">
        <f t="shared" si="1"/>
        <v>6.1993999999999998</v>
      </c>
      <c r="G65" s="3">
        <f t="shared" si="2"/>
        <v>7.9039999999999999</v>
      </c>
      <c r="H65" s="3">
        <f t="shared" si="3"/>
        <v>1.748</v>
      </c>
      <c r="I65" s="3">
        <f t="shared" si="3"/>
        <v>4.6689999999999996</v>
      </c>
      <c r="J65" s="3">
        <f t="shared" si="3"/>
        <v>0.32100000000000001</v>
      </c>
      <c r="K65" s="3">
        <f t="shared" si="3"/>
        <v>1.929</v>
      </c>
      <c r="L65" s="3">
        <f t="shared" si="4"/>
        <v>1.427</v>
      </c>
      <c r="M65" s="3">
        <f t="shared" si="4"/>
        <v>2.7399999999999993</v>
      </c>
    </row>
    <row r="66" spans="1:13" x14ac:dyDescent="0.25">
      <c r="A66">
        <v>1665</v>
      </c>
      <c r="B66">
        <v>4442</v>
      </c>
      <c r="C66">
        <v>322</v>
      </c>
      <c r="D66">
        <v>1913</v>
      </c>
      <c r="E66" s="3">
        <f t="shared" si="0"/>
        <v>6.1070000000000002</v>
      </c>
      <c r="F66" s="3">
        <f t="shared" si="1"/>
        <v>6.1993999999999998</v>
      </c>
      <c r="G66" s="3">
        <f t="shared" si="2"/>
        <v>7.9039999999999999</v>
      </c>
      <c r="H66" s="3">
        <f t="shared" si="3"/>
        <v>1.665</v>
      </c>
      <c r="I66" s="3">
        <f t="shared" si="3"/>
        <v>4.4420000000000002</v>
      </c>
      <c r="J66" s="3">
        <f t="shared" si="3"/>
        <v>0.32200000000000001</v>
      </c>
      <c r="K66" s="3">
        <f t="shared" ref="K66" si="5">D66/1000</f>
        <v>1.913</v>
      </c>
      <c r="L66" s="3">
        <f t="shared" si="4"/>
        <v>1.343</v>
      </c>
      <c r="M66" s="3">
        <f t="shared" si="4"/>
        <v>2.5289999999999999</v>
      </c>
    </row>
    <row r="67" spans="1:13" x14ac:dyDescent="0.25">
      <c r="A67">
        <v>1662</v>
      </c>
      <c r="B67">
        <v>4460</v>
      </c>
      <c r="C67">
        <v>328</v>
      </c>
      <c r="D67">
        <v>1926</v>
      </c>
      <c r="E67" s="3">
        <f t="shared" ref="E67:E101" si="6">(A67+B67)/1000</f>
        <v>6.1219999999999999</v>
      </c>
      <c r="F67" s="3">
        <f t="shared" ref="F67:F101" si="7">AVERAGE(E$2:E$101)</f>
        <v>6.1993999999999998</v>
      </c>
      <c r="G67" s="3">
        <f t="shared" ref="G67:G101" si="8">MAX(E$2:E$101)</f>
        <v>7.9039999999999999</v>
      </c>
      <c r="H67" s="3">
        <f t="shared" ref="H67:K100" si="9">A67/1000</f>
        <v>1.6619999999999999</v>
      </c>
      <c r="I67" s="3">
        <f t="shared" si="9"/>
        <v>4.46</v>
      </c>
      <c r="J67" s="3">
        <f t="shared" si="9"/>
        <v>0.32800000000000001</v>
      </c>
      <c r="K67" s="3">
        <f t="shared" si="9"/>
        <v>1.9259999999999999</v>
      </c>
      <c r="L67" s="3">
        <f t="shared" ref="L67:M101" si="10">H67-J67</f>
        <v>1.3339999999999999</v>
      </c>
      <c r="M67" s="3">
        <f t="shared" si="10"/>
        <v>2.5339999999999998</v>
      </c>
    </row>
    <row r="68" spans="1:13" x14ac:dyDescent="0.25">
      <c r="A68">
        <v>1657</v>
      </c>
      <c r="B68">
        <v>4414</v>
      </c>
      <c r="C68">
        <v>323</v>
      </c>
      <c r="D68">
        <v>1925</v>
      </c>
      <c r="E68" s="3">
        <f t="shared" si="6"/>
        <v>6.0709999999999997</v>
      </c>
      <c r="F68" s="3">
        <f t="shared" si="7"/>
        <v>6.1993999999999998</v>
      </c>
      <c r="G68" s="3">
        <f t="shared" si="8"/>
        <v>7.9039999999999999</v>
      </c>
      <c r="H68" s="3">
        <f t="shared" si="9"/>
        <v>1.657</v>
      </c>
      <c r="I68" s="3">
        <f t="shared" si="9"/>
        <v>4.4139999999999997</v>
      </c>
      <c r="J68" s="3">
        <f t="shared" si="9"/>
        <v>0.32300000000000001</v>
      </c>
      <c r="K68" s="3">
        <f t="shared" si="9"/>
        <v>1.925</v>
      </c>
      <c r="L68" s="3">
        <f t="shared" si="10"/>
        <v>1.3340000000000001</v>
      </c>
      <c r="M68" s="3">
        <f t="shared" si="10"/>
        <v>2.4889999999999999</v>
      </c>
    </row>
    <row r="69" spans="1:13" x14ac:dyDescent="0.25">
      <c r="A69">
        <v>1811</v>
      </c>
      <c r="B69">
        <v>4398</v>
      </c>
      <c r="C69">
        <v>354</v>
      </c>
      <c r="D69">
        <v>1929</v>
      </c>
      <c r="E69" s="3">
        <f t="shared" si="6"/>
        <v>6.2089999999999996</v>
      </c>
      <c r="F69" s="3">
        <f t="shared" si="7"/>
        <v>6.1993999999999998</v>
      </c>
      <c r="G69" s="3">
        <f t="shared" si="8"/>
        <v>7.9039999999999999</v>
      </c>
      <c r="H69" s="3">
        <f t="shared" si="9"/>
        <v>1.8109999999999999</v>
      </c>
      <c r="I69" s="3">
        <f t="shared" si="9"/>
        <v>4.3979999999999997</v>
      </c>
      <c r="J69" s="3">
        <f t="shared" si="9"/>
        <v>0.35399999999999998</v>
      </c>
      <c r="K69" s="3">
        <f t="shared" si="9"/>
        <v>1.929</v>
      </c>
      <c r="L69" s="3">
        <f t="shared" si="10"/>
        <v>1.4569999999999999</v>
      </c>
      <c r="M69" s="3">
        <f t="shared" si="10"/>
        <v>2.4689999999999994</v>
      </c>
    </row>
    <row r="70" spans="1:13" x14ac:dyDescent="0.25">
      <c r="A70">
        <v>1644</v>
      </c>
      <c r="B70">
        <v>4429</v>
      </c>
      <c r="C70">
        <v>342</v>
      </c>
      <c r="D70">
        <v>1918</v>
      </c>
      <c r="E70" s="3">
        <f t="shared" si="6"/>
        <v>6.0730000000000004</v>
      </c>
      <c r="F70" s="3">
        <f t="shared" si="7"/>
        <v>6.1993999999999998</v>
      </c>
      <c r="G70" s="3">
        <f t="shared" si="8"/>
        <v>7.9039999999999999</v>
      </c>
      <c r="H70" s="3">
        <f t="shared" si="9"/>
        <v>1.6439999999999999</v>
      </c>
      <c r="I70" s="3">
        <f t="shared" si="9"/>
        <v>4.4290000000000003</v>
      </c>
      <c r="J70" s="3">
        <f t="shared" si="9"/>
        <v>0.34200000000000003</v>
      </c>
      <c r="K70" s="3">
        <f t="shared" si="9"/>
        <v>1.9179999999999999</v>
      </c>
      <c r="L70" s="3">
        <f t="shared" si="10"/>
        <v>1.3019999999999998</v>
      </c>
      <c r="M70" s="3">
        <f t="shared" si="10"/>
        <v>2.5110000000000001</v>
      </c>
    </row>
    <row r="71" spans="1:13" x14ac:dyDescent="0.25">
      <c r="A71">
        <v>1661</v>
      </c>
      <c r="B71">
        <v>4460</v>
      </c>
      <c r="C71">
        <v>340</v>
      </c>
      <c r="D71">
        <v>1910</v>
      </c>
      <c r="E71" s="3">
        <f t="shared" si="6"/>
        <v>6.1210000000000004</v>
      </c>
      <c r="F71" s="3">
        <f t="shared" si="7"/>
        <v>6.1993999999999998</v>
      </c>
      <c r="G71" s="3">
        <f t="shared" si="8"/>
        <v>7.9039999999999999</v>
      </c>
      <c r="H71" s="3">
        <f t="shared" si="9"/>
        <v>1.661</v>
      </c>
      <c r="I71" s="3">
        <f t="shared" si="9"/>
        <v>4.46</v>
      </c>
      <c r="J71" s="3">
        <f t="shared" si="9"/>
        <v>0.34</v>
      </c>
      <c r="K71" s="3">
        <f t="shared" si="9"/>
        <v>1.91</v>
      </c>
      <c r="L71" s="3">
        <f t="shared" si="10"/>
        <v>1.321</v>
      </c>
      <c r="M71" s="3">
        <f t="shared" si="10"/>
        <v>2.5499999999999998</v>
      </c>
    </row>
    <row r="72" spans="1:13" x14ac:dyDescent="0.25">
      <c r="A72">
        <v>1727</v>
      </c>
      <c r="B72">
        <v>4429</v>
      </c>
      <c r="C72">
        <v>347</v>
      </c>
      <c r="D72">
        <v>1926</v>
      </c>
      <c r="E72" s="3">
        <f t="shared" si="6"/>
        <v>6.1559999999999997</v>
      </c>
      <c r="F72" s="3">
        <f t="shared" si="7"/>
        <v>6.1993999999999998</v>
      </c>
      <c r="G72" s="3">
        <f t="shared" si="8"/>
        <v>7.9039999999999999</v>
      </c>
      <c r="H72" s="3">
        <f t="shared" si="9"/>
        <v>1.7270000000000001</v>
      </c>
      <c r="I72" s="3">
        <f t="shared" si="9"/>
        <v>4.4290000000000003</v>
      </c>
      <c r="J72" s="3">
        <f t="shared" si="9"/>
        <v>0.34699999999999998</v>
      </c>
      <c r="K72" s="3">
        <f t="shared" si="9"/>
        <v>1.9259999999999999</v>
      </c>
      <c r="L72" s="3">
        <f t="shared" si="10"/>
        <v>1.3800000000000001</v>
      </c>
      <c r="M72" s="3">
        <f t="shared" si="10"/>
        <v>2.5030000000000001</v>
      </c>
    </row>
    <row r="73" spans="1:13" x14ac:dyDescent="0.25">
      <c r="A73">
        <v>1693</v>
      </c>
      <c r="B73">
        <v>4453</v>
      </c>
      <c r="C73">
        <v>343</v>
      </c>
      <c r="D73">
        <v>1939</v>
      </c>
      <c r="E73" s="3">
        <f t="shared" si="6"/>
        <v>6.1459999999999999</v>
      </c>
      <c r="F73" s="3">
        <f t="shared" si="7"/>
        <v>6.1993999999999998</v>
      </c>
      <c r="G73" s="3">
        <f t="shared" si="8"/>
        <v>7.9039999999999999</v>
      </c>
      <c r="H73" s="3">
        <f t="shared" si="9"/>
        <v>1.6930000000000001</v>
      </c>
      <c r="I73" s="3">
        <f t="shared" si="9"/>
        <v>4.4530000000000003</v>
      </c>
      <c r="J73" s="3">
        <f t="shared" si="9"/>
        <v>0.34300000000000003</v>
      </c>
      <c r="K73" s="3">
        <f t="shared" si="9"/>
        <v>1.9390000000000001</v>
      </c>
      <c r="L73" s="3">
        <f t="shared" si="10"/>
        <v>1.35</v>
      </c>
      <c r="M73" s="3">
        <f t="shared" si="10"/>
        <v>2.5140000000000002</v>
      </c>
    </row>
    <row r="74" spans="1:13" x14ac:dyDescent="0.25">
      <c r="A74">
        <v>1727</v>
      </c>
      <c r="B74">
        <v>4374</v>
      </c>
      <c r="C74">
        <v>351</v>
      </c>
      <c r="D74">
        <v>1919</v>
      </c>
      <c r="E74" s="3">
        <f t="shared" si="6"/>
        <v>6.101</v>
      </c>
      <c r="F74" s="3">
        <f t="shared" si="7"/>
        <v>6.1993999999999998</v>
      </c>
      <c r="G74" s="3">
        <f t="shared" si="8"/>
        <v>7.9039999999999999</v>
      </c>
      <c r="H74" s="3">
        <f t="shared" si="9"/>
        <v>1.7270000000000001</v>
      </c>
      <c r="I74" s="3">
        <f t="shared" si="9"/>
        <v>4.3739999999999997</v>
      </c>
      <c r="J74" s="3">
        <f t="shared" si="9"/>
        <v>0.35099999999999998</v>
      </c>
      <c r="K74" s="3">
        <f t="shared" si="9"/>
        <v>1.919</v>
      </c>
      <c r="L74" s="3">
        <f t="shared" si="10"/>
        <v>1.3760000000000001</v>
      </c>
      <c r="M74" s="3">
        <f t="shared" si="10"/>
        <v>2.4549999999999996</v>
      </c>
    </row>
    <row r="75" spans="1:13" x14ac:dyDescent="0.25">
      <c r="A75">
        <v>1716</v>
      </c>
      <c r="B75">
        <v>4426</v>
      </c>
      <c r="C75">
        <v>330</v>
      </c>
      <c r="D75">
        <v>1920</v>
      </c>
      <c r="E75" s="3">
        <f t="shared" si="6"/>
        <v>6.1420000000000003</v>
      </c>
      <c r="F75" s="3">
        <f t="shared" si="7"/>
        <v>6.1993999999999998</v>
      </c>
      <c r="G75" s="3">
        <f t="shared" si="8"/>
        <v>7.9039999999999999</v>
      </c>
      <c r="H75" s="3">
        <f t="shared" si="9"/>
        <v>1.716</v>
      </c>
      <c r="I75" s="3">
        <f t="shared" si="9"/>
        <v>4.4260000000000002</v>
      </c>
      <c r="J75" s="3">
        <f t="shared" si="9"/>
        <v>0.33</v>
      </c>
      <c r="K75" s="3">
        <f t="shared" si="9"/>
        <v>1.92</v>
      </c>
      <c r="L75" s="3">
        <f t="shared" si="10"/>
        <v>1.3859999999999999</v>
      </c>
      <c r="M75" s="3">
        <f t="shared" si="10"/>
        <v>2.5060000000000002</v>
      </c>
    </row>
    <row r="76" spans="1:13" x14ac:dyDescent="0.25">
      <c r="A76">
        <v>1654</v>
      </c>
      <c r="B76">
        <v>4463</v>
      </c>
      <c r="C76">
        <v>320</v>
      </c>
      <c r="D76">
        <v>1921</v>
      </c>
      <c r="E76" s="3">
        <f t="shared" si="6"/>
        <v>6.117</v>
      </c>
      <c r="F76" s="3">
        <f t="shared" si="7"/>
        <v>6.1993999999999998</v>
      </c>
      <c r="G76" s="3">
        <f t="shared" si="8"/>
        <v>7.9039999999999999</v>
      </c>
      <c r="H76" s="3">
        <f t="shared" si="9"/>
        <v>1.6539999999999999</v>
      </c>
      <c r="I76" s="3">
        <f t="shared" si="9"/>
        <v>4.4630000000000001</v>
      </c>
      <c r="J76" s="3">
        <f t="shared" si="9"/>
        <v>0.32</v>
      </c>
      <c r="K76" s="3">
        <f t="shared" si="9"/>
        <v>1.921</v>
      </c>
      <c r="L76" s="3">
        <f t="shared" si="10"/>
        <v>1.3339999999999999</v>
      </c>
      <c r="M76" s="3">
        <f t="shared" si="10"/>
        <v>2.5419999999999998</v>
      </c>
    </row>
    <row r="77" spans="1:13" x14ac:dyDescent="0.25">
      <c r="A77">
        <v>1701</v>
      </c>
      <c r="B77">
        <v>4449</v>
      </c>
      <c r="C77">
        <v>322</v>
      </c>
      <c r="D77">
        <v>1914</v>
      </c>
      <c r="E77" s="3">
        <f t="shared" si="6"/>
        <v>6.15</v>
      </c>
      <c r="F77" s="3">
        <f t="shared" si="7"/>
        <v>6.1993999999999998</v>
      </c>
      <c r="G77" s="3">
        <f t="shared" si="8"/>
        <v>7.9039999999999999</v>
      </c>
      <c r="H77" s="3">
        <f t="shared" si="9"/>
        <v>1.7010000000000001</v>
      </c>
      <c r="I77" s="3">
        <f t="shared" si="9"/>
        <v>4.4489999999999998</v>
      </c>
      <c r="J77" s="3">
        <f t="shared" si="9"/>
        <v>0.32200000000000001</v>
      </c>
      <c r="K77" s="3">
        <f t="shared" si="9"/>
        <v>1.9139999999999999</v>
      </c>
      <c r="L77" s="3">
        <f t="shared" si="10"/>
        <v>1.379</v>
      </c>
      <c r="M77" s="3">
        <f t="shared" si="10"/>
        <v>2.5350000000000001</v>
      </c>
    </row>
    <row r="78" spans="1:13" x14ac:dyDescent="0.25">
      <c r="A78">
        <v>1711</v>
      </c>
      <c r="B78">
        <v>4477</v>
      </c>
      <c r="C78">
        <v>322</v>
      </c>
      <c r="D78">
        <v>1928</v>
      </c>
      <c r="E78" s="3">
        <f t="shared" si="6"/>
        <v>6.1879999999999997</v>
      </c>
      <c r="F78" s="3">
        <f t="shared" si="7"/>
        <v>6.1993999999999998</v>
      </c>
      <c r="G78" s="3">
        <f t="shared" si="8"/>
        <v>7.9039999999999999</v>
      </c>
      <c r="H78" s="3">
        <f t="shared" si="9"/>
        <v>1.7110000000000001</v>
      </c>
      <c r="I78" s="3">
        <f t="shared" si="9"/>
        <v>4.4770000000000003</v>
      </c>
      <c r="J78" s="3">
        <f t="shared" si="9"/>
        <v>0.32200000000000001</v>
      </c>
      <c r="K78" s="3">
        <f t="shared" si="9"/>
        <v>1.9279999999999999</v>
      </c>
      <c r="L78" s="3">
        <f t="shared" si="10"/>
        <v>1.389</v>
      </c>
      <c r="M78" s="3">
        <f t="shared" si="10"/>
        <v>2.5490000000000004</v>
      </c>
    </row>
    <row r="79" spans="1:13" x14ac:dyDescent="0.25">
      <c r="A79">
        <v>1699</v>
      </c>
      <c r="B79">
        <v>4448</v>
      </c>
      <c r="C79">
        <v>338</v>
      </c>
      <c r="D79">
        <v>1931</v>
      </c>
      <c r="E79" s="3">
        <f t="shared" si="6"/>
        <v>6.1470000000000002</v>
      </c>
      <c r="F79" s="3">
        <f t="shared" si="7"/>
        <v>6.1993999999999998</v>
      </c>
      <c r="G79" s="3">
        <f t="shared" si="8"/>
        <v>7.9039999999999999</v>
      </c>
      <c r="H79" s="3">
        <f t="shared" si="9"/>
        <v>1.6990000000000001</v>
      </c>
      <c r="I79" s="3">
        <f t="shared" si="9"/>
        <v>4.4480000000000004</v>
      </c>
      <c r="J79" s="3">
        <f t="shared" si="9"/>
        <v>0.33800000000000002</v>
      </c>
      <c r="K79" s="3">
        <f t="shared" si="9"/>
        <v>1.931</v>
      </c>
      <c r="L79" s="3">
        <f t="shared" si="10"/>
        <v>1.361</v>
      </c>
      <c r="M79" s="3">
        <f t="shared" si="10"/>
        <v>2.5170000000000003</v>
      </c>
    </row>
    <row r="80" spans="1:13" x14ac:dyDescent="0.25">
      <c r="A80">
        <v>1716</v>
      </c>
      <c r="B80">
        <v>4442</v>
      </c>
      <c r="C80">
        <v>341</v>
      </c>
      <c r="D80">
        <v>1931</v>
      </c>
      <c r="E80" s="3">
        <f t="shared" si="6"/>
        <v>6.1580000000000004</v>
      </c>
      <c r="F80" s="3">
        <f t="shared" si="7"/>
        <v>6.1993999999999998</v>
      </c>
      <c r="G80" s="3">
        <f t="shared" si="8"/>
        <v>7.9039999999999999</v>
      </c>
      <c r="H80" s="3">
        <f t="shared" si="9"/>
        <v>1.716</v>
      </c>
      <c r="I80" s="3">
        <f t="shared" si="9"/>
        <v>4.4420000000000002</v>
      </c>
      <c r="J80" s="3">
        <f t="shared" si="9"/>
        <v>0.34100000000000003</v>
      </c>
      <c r="K80" s="3">
        <f t="shared" si="9"/>
        <v>1.931</v>
      </c>
      <c r="L80" s="3">
        <f t="shared" si="10"/>
        <v>1.375</v>
      </c>
      <c r="M80" s="3">
        <f t="shared" si="10"/>
        <v>2.5110000000000001</v>
      </c>
    </row>
    <row r="81" spans="1:13" x14ac:dyDescent="0.25">
      <c r="A81">
        <v>1678</v>
      </c>
      <c r="B81">
        <v>4386</v>
      </c>
      <c r="C81">
        <v>320</v>
      </c>
      <c r="D81">
        <v>1918</v>
      </c>
      <c r="E81" s="3">
        <f t="shared" si="6"/>
        <v>6.0640000000000001</v>
      </c>
      <c r="F81" s="3">
        <f t="shared" si="7"/>
        <v>6.1993999999999998</v>
      </c>
      <c r="G81" s="3">
        <f t="shared" si="8"/>
        <v>7.9039999999999999</v>
      </c>
      <c r="H81" s="3">
        <f t="shared" si="9"/>
        <v>1.6779999999999999</v>
      </c>
      <c r="I81" s="3">
        <f t="shared" si="9"/>
        <v>4.3860000000000001</v>
      </c>
      <c r="J81" s="3">
        <f t="shared" si="9"/>
        <v>0.32</v>
      </c>
      <c r="K81" s="3">
        <f t="shared" si="9"/>
        <v>1.9179999999999999</v>
      </c>
      <c r="L81" s="3">
        <f t="shared" si="10"/>
        <v>1.3579999999999999</v>
      </c>
      <c r="M81" s="3">
        <f t="shared" si="10"/>
        <v>2.468</v>
      </c>
    </row>
    <row r="82" spans="1:13" x14ac:dyDescent="0.25">
      <c r="A82">
        <v>1677</v>
      </c>
      <c r="B82">
        <v>4348</v>
      </c>
      <c r="C82">
        <v>325</v>
      </c>
      <c r="D82">
        <v>1894</v>
      </c>
      <c r="E82" s="3">
        <f t="shared" si="6"/>
        <v>6.0250000000000004</v>
      </c>
      <c r="F82" s="3">
        <f t="shared" si="7"/>
        <v>6.1993999999999998</v>
      </c>
      <c r="G82" s="3">
        <f t="shared" si="8"/>
        <v>7.9039999999999999</v>
      </c>
      <c r="H82" s="3">
        <f t="shared" si="9"/>
        <v>1.677</v>
      </c>
      <c r="I82" s="3">
        <f t="shared" si="9"/>
        <v>4.3479999999999999</v>
      </c>
      <c r="J82" s="3">
        <f t="shared" si="9"/>
        <v>0.32500000000000001</v>
      </c>
      <c r="K82" s="3">
        <f t="shared" si="9"/>
        <v>1.8939999999999999</v>
      </c>
      <c r="L82" s="3">
        <f t="shared" si="10"/>
        <v>1.3520000000000001</v>
      </c>
      <c r="M82" s="3">
        <f t="shared" si="10"/>
        <v>2.4539999999999997</v>
      </c>
    </row>
    <row r="83" spans="1:13" x14ac:dyDescent="0.25">
      <c r="A83">
        <v>1730</v>
      </c>
      <c r="B83">
        <v>4449</v>
      </c>
      <c r="C83">
        <v>326</v>
      </c>
      <c r="D83">
        <v>1923</v>
      </c>
      <c r="E83" s="3">
        <f t="shared" si="6"/>
        <v>6.1790000000000003</v>
      </c>
      <c r="F83" s="3">
        <f t="shared" si="7"/>
        <v>6.1993999999999998</v>
      </c>
      <c r="G83" s="3">
        <f t="shared" si="8"/>
        <v>7.9039999999999999</v>
      </c>
      <c r="H83" s="3">
        <f t="shared" si="9"/>
        <v>1.73</v>
      </c>
      <c r="I83" s="3">
        <f t="shared" si="9"/>
        <v>4.4489999999999998</v>
      </c>
      <c r="J83" s="3">
        <f t="shared" si="9"/>
        <v>0.32600000000000001</v>
      </c>
      <c r="K83" s="3">
        <f t="shared" si="9"/>
        <v>1.923</v>
      </c>
      <c r="L83" s="3">
        <f t="shared" si="10"/>
        <v>1.4039999999999999</v>
      </c>
      <c r="M83" s="3">
        <f t="shared" si="10"/>
        <v>2.5259999999999998</v>
      </c>
    </row>
    <row r="84" spans="1:13" x14ac:dyDescent="0.25">
      <c r="A84">
        <v>1783</v>
      </c>
      <c r="B84">
        <v>4460</v>
      </c>
      <c r="C84">
        <v>329</v>
      </c>
      <c r="D84">
        <v>1926</v>
      </c>
      <c r="E84" s="3">
        <f t="shared" si="6"/>
        <v>6.2430000000000003</v>
      </c>
      <c r="F84" s="3">
        <f t="shared" si="7"/>
        <v>6.1993999999999998</v>
      </c>
      <c r="G84" s="3">
        <f t="shared" si="8"/>
        <v>7.9039999999999999</v>
      </c>
      <c r="H84" s="3">
        <f t="shared" si="9"/>
        <v>1.7829999999999999</v>
      </c>
      <c r="I84" s="3">
        <f t="shared" si="9"/>
        <v>4.46</v>
      </c>
      <c r="J84" s="3">
        <f t="shared" si="9"/>
        <v>0.32900000000000001</v>
      </c>
      <c r="K84" s="3">
        <f t="shared" si="9"/>
        <v>1.9259999999999999</v>
      </c>
      <c r="L84" s="3">
        <f t="shared" si="10"/>
        <v>1.454</v>
      </c>
      <c r="M84" s="3">
        <f t="shared" si="10"/>
        <v>2.5339999999999998</v>
      </c>
    </row>
    <row r="85" spans="1:13" x14ac:dyDescent="0.25">
      <c r="A85">
        <v>1699</v>
      </c>
      <c r="B85">
        <v>4407</v>
      </c>
      <c r="C85">
        <v>321</v>
      </c>
      <c r="D85">
        <v>1934</v>
      </c>
      <c r="E85" s="3">
        <f t="shared" si="6"/>
        <v>6.1059999999999999</v>
      </c>
      <c r="F85" s="3">
        <f t="shared" si="7"/>
        <v>6.1993999999999998</v>
      </c>
      <c r="G85" s="3">
        <f t="shared" si="8"/>
        <v>7.9039999999999999</v>
      </c>
      <c r="H85" s="3">
        <f t="shared" si="9"/>
        <v>1.6990000000000001</v>
      </c>
      <c r="I85" s="3">
        <f t="shared" si="9"/>
        <v>4.407</v>
      </c>
      <c r="J85" s="3">
        <f t="shared" si="9"/>
        <v>0.32100000000000001</v>
      </c>
      <c r="K85" s="3">
        <f t="shared" si="9"/>
        <v>1.9339999999999999</v>
      </c>
      <c r="L85" s="3">
        <f t="shared" si="10"/>
        <v>1.3780000000000001</v>
      </c>
      <c r="M85" s="3">
        <f t="shared" si="10"/>
        <v>2.4729999999999999</v>
      </c>
    </row>
    <row r="86" spans="1:13" x14ac:dyDescent="0.25">
      <c r="A86">
        <v>1696</v>
      </c>
      <c r="B86">
        <v>4396</v>
      </c>
      <c r="C86">
        <v>323</v>
      </c>
      <c r="D86">
        <v>1912</v>
      </c>
      <c r="E86" s="3">
        <f t="shared" si="6"/>
        <v>6.0919999999999996</v>
      </c>
      <c r="F86" s="3">
        <f t="shared" si="7"/>
        <v>6.1993999999999998</v>
      </c>
      <c r="G86" s="3">
        <f t="shared" si="8"/>
        <v>7.9039999999999999</v>
      </c>
      <c r="H86" s="3">
        <f t="shared" si="9"/>
        <v>1.696</v>
      </c>
      <c r="I86" s="3">
        <f t="shared" si="9"/>
        <v>4.3959999999999999</v>
      </c>
      <c r="J86" s="3">
        <f t="shared" si="9"/>
        <v>0.32300000000000001</v>
      </c>
      <c r="K86" s="3">
        <f t="shared" si="9"/>
        <v>1.9119999999999999</v>
      </c>
      <c r="L86" s="3">
        <f t="shared" si="10"/>
        <v>1.373</v>
      </c>
      <c r="M86" s="3">
        <f t="shared" si="10"/>
        <v>2.484</v>
      </c>
    </row>
    <row r="87" spans="1:13" x14ac:dyDescent="0.25">
      <c r="A87">
        <v>1568</v>
      </c>
      <c r="B87">
        <v>4478</v>
      </c>
      <c r="C87">
        <v>333</v>
      </c>
      <c r="D87">
        <v>1925</v>
      </c>
      <c r="E87" s="3">
        <f t="shared" si="6"/>
        <v>6.0460000000000003</v>
      </c>
      <c r="F87" s="3">
        <f t="shared" si="7"/>
        <v>6.1993999999999998</v>
      </c>
      <c r="G87" s="3">
        <f t="shared" si="8"/>
        <v>7.9039999999999999</v>
      </c>
      <c r="H87" s="3">
        <f t="shared" si="9"/>
        <v>1.5680000000000001</v>
      </c>
      <c r="I87" s="3">
        <f t="shared" si="9"/>
        <v>4.4779999999999998</v>
      </c>
      <c r="J87" s="3">
        <f t="shared" si="9"/>
        <v>0.33300000000000002</v>
      </c>
      <c r="K87" s="3">
        <f t="shared" si="9"/>
        <v>1.925</v>
      </c>
      <c r="L87" s="3">
        <f t="shared" si="10"/>
        <v>1.2350000000000001</v>
      </c>
      <c r="M87" s="3">
        <f t="shared" si="10"/>
        <v>2.5529999999999999</v>
      </c>
    </row>
    <row r="88" spans="1:13" x14ac:dyDescent="0.25">
      <c r="A88">
        <v>1569</v>
      </c>
      <c r="B88">
        <v>4477</v>
      </c>
      <c r="C88">
        <v>325</v>
      </c>
      <c r="D88">
        <v>1925</v>
      </c>
      <c r="E88" s="3">
        <f t="shared" si="6"/>
        <v>6.0460000000000003</v>
      </c>
      <c r="F88" s="3">
        <f t="shared" si="7"/>
        <v>6.1993999999999998</v>
      </c>
      <c r="G88" s="3">
        <f t="shared" si="8"/>
        <v>7.9039999999999999</v>
      </c>
      <c r="H88" s="3">
        <f t="shared" si="9"/>
        <v>1.569</v>
      </c>
      <c r="I88" s="3">
        <f t="shared" si="9"/>
        <v>4.4770000000000003</v>
      </c>
      <c r="J88" s="3">
        <f t="shared" si="9"/>
        <v>0.32500000000000001</v>
      </c>
      <c r="K88" s="3">
        <f t="shared" si="9"/>
        <v>1.925</v>
      </c>
      <c r="L88" s="3">
        <f t="shared" si="10"/>
        <v>1.244</v>
      </c>
      <c r="M88" s="3">
        <f t="shared" si="10"/>
        <v>2.5520000000000005</v>
      </c>
    </row>
    <row r="89" spans="1:13" x14ac:dyDescent="0.25">
      <c r="A89">
        <v>1726</v>
      </c>
      <c r="B89">
        <v>4458</v>
      </c>
      <c r="C89">
        <v>326</v>
      </c>
      <c r="D89">
        <v>1917</v>
      </c>
      <c r="E89" s="3">
        <f t="shared" si="6"/>
        <v>6.1840000000000002</v>
      </c>
      <c r="F89" s="3">
        <f t="shared" si="7"/>
        <v>6.1993999999999998</v>
      </c>
      <c r="G89" s="3">
        <f t="shared" si="8"/>
        <v>7.9039999999999999</v>
      </c>
      <c r="H89" s="3">
        <f t="shared" si="9"/>
        <v>1.726</v>
      </c>
      <c r="I89" s="3">
        <f t="shared" si="9"/>
        <v>4.4580000000000002</v>
      </c>
      <c r="J89" s="3">
        <f t="shared" si="9"/>
        <v>0.32600000000000001</v>
      </c>
      <c r="K89" s="3">
        <f t="shared" si="9"/>
        <v>1.917</v>
      </c>
      <c r="L89" s="3">
        <f t="shared" si="10"/>
        <v>1.4</v>
      </c>
      <c r="M89" s="3">
        <f t="shared" si="10"/>
        <v>2.5410000000000004</v>
      </c>
    </row>
    <row r="90" spans="1:13" x14ac:dyDescent="0.25">
      <c r="A90">
        <v>1736</v>
      </c>
      <c r="B90">
        <v>4622</v>
      </c>
      <c r="C90">
        <v>320</v>
      </c>
      <c r="D90">
        <v>2144</v>
      </c>
      <c r="E90" s="3">
        <f t="shared" si="6"/>
        <v>6.3579999999999997</v>
      </c>
      <c r="F90" s="3">
        <f t="shared" si="7"/>
        <v>6.1993999999999998</v>
      </c>
      <c r="G90" s="3">
        <f t="shared" si="8"/>
        <v>7.9039999999999999</v>
      </c>
      <c r="H90" s="3">
        <f t="shared" si="9"/>
        <v>1.736</v>
      </c>
      <c r="I90" s="3">
        <f t="shared" si="9"/>
        <v>4.6219999999999999</v>
      </c>
      <c r="J90" s="3">
        <f t="shared" si="9"/>
        <v>0.32</v>
      </c>
      <c r="K90" s="3">
        <f t="shared" si="9"/>
        <v>2.1440000000000001</v>
      </c>
      <c r="L90" s="3">
        <f t="shared" si="10"/>
        <v>1.4159999999999999</v>
      </c>
      <c r="M90" s="3">
        <f t="shared" si="10"/>
        <v>2.4779999999999998</v>
      </c>
    </row>
    <row r="91" spans="1:13" x14ac:dyDescent="0.25">
      <c r="A91">
        <v>1714</v>
      </c>
      <c r="B91">
        <v>4539</v>
      </c>
      <c r="C91">
        <v>336</v>
      </c>
      <c r="D91">
        <v>1930</v>
      </c>
      <c r="E91" s="3">
        <f t="shared" si="6"/>
        <v>6.2530000000000001</v>
      </c>
      <c r="F91" s="3">
        <f t="shared" si="7"/>
        <v>6.1993999999999998</v>
      </c>
      <c r="G91" s="3">
        <f t="shared" si="8"/>
        <v>7.9039999999999999</v>
      </c>
      <c r="H91" s="3">
        <f t="shared" si="9"/>
        <v>1.714</v>
      </c>
      <c r="I91" s="3">
        <f t="shared" si="9"/>
        <v>4.5389999999999997</v>
      </c>
      <c r="J91" s="3">
        <f t="shared" si="9"/>
        <v>0.33600000000000002</v>
      </c>
      <c r="K91" s="3">
        <f t="shared" si="9"/>
        <v>1.93</v>
      </c>
      <c r="L91" s="3">
        <f t="shared" si="10"/>
        <v>1.3779999999999999</v>
      </c>
      <c r="M91" s="3">
        <f t="shared" si="10"/>
        <v>2.609</v>
      </c>
    </row>
    <row r="92" spans="1:13" x14ac:dyDescent="0.25">
      <c r="A92">
        <v>1675</v>
      </c>
      <c r="B92">
        <v>4307</v>
      </c>
      <c r="C92">
        <v>321</v>
      </c>
      <c r="D92">
        <v>1877</v>
      </c>
      <c r="E92" s="3">
        <f t="shared" si="6"/>
        <v>5.9820000000000002</v>
      </c>
      <c r="F92" s="3">
        <f t="shared" si="7"/>
        <v>6.1993999999999998</v>
      </c>
      <c r="G92" s="3">
        <f t="shared" si="8"/>
        <v>7.9039999999999999</v>
      </c>
      <c r="H92" s="3">
        <f t="shared" si="9"/>
        <v>1.675</v>
      </c>
      <c r="I92" s="3">
        <f t="shared" si="9"/>
        <v>4.3070000000000004</v>
      </c>
      <c r="J92" s="3">
        <f t="shared" si="9"/>
        <v>0.32100000000000001</v>
      </c>
      <c r="K92" s="3">
        <f t="shared" si="9"/>
        <v>1.877</v>
      </c>
      <c r="L92" s="3">
        <f t="shared" si="10"/>
        <v>1.3540000000000001</v>
      </c>
      <c r="M92" s="3">
        <f t="shared" si="10"/>
        <v>2.4300000000000006</v>
      </c>
    </row>
    <row r="93" spans="1:13" x14ac:dyDescent="0.25">
      <c r="A93">
        <v>1641</v>
      </c>
      <c r="B93">
        <v>4426</v>
      </c>
      <c r="C93">
        <v>322</v>
      </c>
      <c r="D93">
        <v>1924</v>
      </c>
      <c r="E93" s="3">
        <f t="shared" si="6"/>
        <v>6.0670000000000002</v>
      </c>
      <c r="F93" s="3">
        <f t="shared" si="7"/>
        <v>6.1993999999999998</v>
      </c>
      <c r="G93" s="3">
        <f t="shared" si="8"/>
        <v>7.9039999999999999</v>
      </c>
      <c r="H93" s="3">
        <f t="shared" si="9"/>
        <v>1.641</v>
      </c>
      <c r="I93" s="3">
        <f t="shared" si="9"/>
        <v>4.4260000000000002</v>
      </c>
      <c r="J93" s="3">
        <f t="shared" si="9"/>
        <v>0.32200000000000001</v>
      </c>
      <c r="K93" s="3">
        <f t="shared" si="9"/>
        <v>1.9239999999999999</v>
      </c>
      <c r="L93" s="3">
        <f t="shared" si="10"/>
        <v>1.319</v>
      </c>
      <c r="M93" s="3">
        <f t="shared" si="10"/>
        <v>2.5020000000000002</v>
      </c>
    </row>
    <row r="94" spans="1:13" x14ac:dyDescent="0.25">
      <c r="A94">
        <v>1767</v>
      </c>
      <c r="B94">
        <v>4514</v>
      </c>
      <c r="C94">
        <v>325</v>
      </c>
      <c r="D94">
        <v>1928</v>
      </c>
      <c r="E94" s="3">
        <f t="shared" si="6"/>
        <v>6.2809999999999997</v>
      </c>
      <c r="F94" s="3">
        <f t="shared" si="7"/>
        <v>6.1993999999999998</v>
      </c>
      <c r="G94" s="3">
        <f t="shared" si="8"/>
        <v>7.9039999999999999</v>
      </c>
      <c r="H94" s="3">
        <f t="shared" si="9"/>
        <v>1.7669999999999999</v>
      </c>
      <c r="I94" s="3">
        <f t="shared" si="9"/>
        <v>4.5140000000000002</v>
      </c>
      <c r="J94" s="3">
        <f t="shared" si="9"/>
        <v>0.32500000000000001</v>
      </c>
      <c r="K94" s="3">
        <f t="shared" si="9"/>
        <v>1.9279999999999999</v>
      </c>
      <c r="L94" s="3">
        <f t="shared" si="10"/>
        <v>1.4419999999999999</v>
      </c>
      <c r="M94" s="3">
        <f t="shared" si="10"/>
        <v>2.5860000000000003</v>
      </c>
    </row>
    <row r="95" spans="1:13" x14ac:dyDescent="0.25">
      <c r="A95">
        <v>1600</v>
      </c>
      <c r="B95">
        <v>4486</v>
      </c>
      <c r="C95">
        <v>323</v>
      </c>
      <c r="D95">
        <v>1920</v>
      </c>
      <c r="E95" s="3">
        <f t="shared" si="6"/>
        <v>6.0860000000000003</v>
      </c>
      <c r="F95" s="3">
        <f t="shared" si="7"/>
        <v>6.1993999999999998</v>
      </c>
      <c r="G95" s="3">
        <f t="shared" si="8"/>
        <v>7.9039999999999999</v>
      </c>
      <c r="H95" s="3">
        <f t="shared" si="9"/>
        <v>1.6</v>
      </c>
      <c r="I95" s="3">
        <f t="shared" si="9"/>
        <v>4.4859999999999998</v>
      </c>
      <c r="J95" s="3">
        <f t="shared" si="9"/>
        <v>0.32300000000000001</v>
      </c>
      <c r="K95" s="3">
        <f t="shared" si="9"/>
        <v>1.92</v>
      </c>
      <c r="L95" s="3">
        <f t="shared" si="10"/>
        <v>1.2770000000000001</v>
      </c>
      <c r="M95" s="3">
        <f t="shared" si="10"/>
        <v>2.5659999999999998</v>
      </c>
    </row>
    <row r="96" spans="1:13" x14ac:dyDescent="0.25">
      <c r="A96">
        <v>1748</v>
      </c>
      <c r="B96">
        <v>4431</v>
      </c>
      <c r="C96">
        <v>323</v>
      </c>
      <c r="D96">
        <v>1927</v>
      </c>
      <c r="E96" s="3">
        <f t="shared" si="6"/>
        <v>6.1790000000000003</v>
      </c>
      <c r="F96" s="3">
        <f t="shared" si="7"/>
        <v>6.1993999999999998</v>
      </c>
      <c r="G96" s="3">
        <f t="shared" si="8"/>
        <v>7.9039999999999999</v>
      </c>
      <c r="H96" s="3">
        <f t="shared" si="9"/>
        <v>1.748</v>
      </c>
      <c r="I96" s="3">
        <f t="shared" si="9"/>
        <v>4.431</v>
      </c>
      <c r="J96" s="3">
        <f t="shared" si="9"/>
        <v>0.32300000000000001</v>
      </c>
      <c r="K96" s="3">
        <f t="shared" si="9"/>
        <v>1.927</v>
      </c>
      <c r="L96" s="3">
        <f t="shared" si="10"/>
        <v>1.425</v>
      </c>
      <c r="M96" s="3">
        <f t="shared" si="10"/>
        <v>2.504</v>
      </c>
    </row>
    <row r="97" spans="1:13" x14ac:dyDescent="0.25">
      <c r="A97">
        <v>1719</v>
      </c>
      <c r="B97">
        <v>4495</v>
      </c>
      <c r="C97">
        <v>322</v>
      </c>
      <c r="D97">
        <v>1899</v>
      </c>
      <c r="E97" s="3">
        <f t="shared" si="6"/>
        <v>6.2140000000000004</v>
      </c>
      <c r="F97" s="3">
        <f t="shared" si="7"/>
        <v>6.1993999999999998</v>
      </c>
      <c r="G97" s="3">
        <f t="shared" si="8"/>
        <v>7.9039999999999999</v>
      </c>
      <c r="H97" s="3">
        <f t="shared" si="9"/>
        <v>1.7190000000000001</v>
      </c>
      <c r="I97" s="3">
        <f t="shared" si="9"/>
        <v>4.4950000000000001</v>
      </c>
      <c r="J97" s="3">
        <f t="shared" si="9"/>
        <v>0.32200000000000001</v>
      </c>
      <c r="K97" s="3">
        <f t="shared" si="9"/>
        <v>1.899</v>
      </c>
      <c r="L97" s="3">
        <f t="shared" si="10"/>
        <v>1.397</v>
      </c>
      <c r="M97" s="3">
        <f t="shared" si="10"/>
        <v>2.5960000000000001</v>
      </c>
    </row>
    <row r="98" spans="1:13" x14ac:dyDescent="0.25">
      <c r="A98">
        <v>1750</v>
      </c>
      <c r="B98">
        <v>4507</v>
      </c>
      <c r="C98">
        <v>349</v>
      </c>
      <c r="D98">
        <v>1935</v>
      </c>
      <c r="E98" s="3">
        <f t="shared" si="6"/>
        <v>6.2569999999999997</v>
      </c>
      <c r="F98" s="3">
        <f t="shared" si="7"/>
        <v>6.1993999999999998</v>
      </c>
      <c r="G98" s="3">
        <f t="shared" si="8"/>
        <v>7.9039999999999999</v>
      </c>
      <c r="H98" s="3">
        <f t="shared" si="9"/>
        <v>1.75</v>
      </c>
      <c r="I98" s="3">
        <f t="shared" si="9"/>
        <v>4.5069999999999997</v>
      </c>
      <c r="J98" s="3">
        <f t="shared" si="9"/>
        <v>0.34899999999999998</v>
      </c>
      <c r="K98" s="3">
        <f t="shared" si="9"/>
        <v>1.9350000000000001</v>
      </c>
      <c r="L98" s="3">
        <f t="shared" si="10"/>
        <v>1.401</v>
      </c>
      <c r="M98" s="3">
        <f t="shared" si="10"/>
        <v>2.5719999999999996</v>
      </c>
    </row>
    <row r="99" spans="1:13" x14ac:dyDescent="0.25">
      <c r="A99">
        <v>1724</v>
      </c>
      <c r="B99">
        <v>4586</v>
      </c>
      <c r="C99">
        <v>326</v>
      </c>
      <c r="D99">
        <v>1923</v>
      </c>
      <c r="E99" s="3">
        <f t="shared" si="6"/>
        <v>6.31</v>
      </c>
      <c r="F99" s="3">
        <f t="shared" si="7"/>
        <v>6.1993999999999998</v>
      </c>
      <c r="G99" s="3">
        <f t="shared" si="8"/>
        <v>7.9039999999999999</v>
      </c>
      <c r="H99" s="3">
        <f t="shared" si="9"/>
        <v>1.724</v>
      </c>
      <c r="I99" s="3">
        <f t="shared" si="9"/>
        <v>4.5860000000000003</v>
      </c>
      <c r="J99" s="3">
        <f t="shared" si="9"/>
        <v>0.32600000000000001</v>
      </c>
      <c r="K99" s="3">
        <f t="shared" si="9"/>
        <v>1.923</v>
      </c>
      <c r="L99" s="3">
        <f t="shared" si="10"/>
        <v>1.3979999999999999</v>
      </c>
      <c r="M99" s="3">
        <f t="shared" si="10"/>
        <v>2.6630000000000003</v>
      </c>
    </row>
    <row r="100" spans="1:13" x14ac:dyDescent="0.25">
      <c r="A100">
        <v>1735</v>
      </c>
      <c r="B100">
        <v>4513</v>
      </c>
      <c r="C100">
        <v>326</v>
      </c>
      <c r="D100">
        <v>1930</v>
      </c>
      <c r="E100" s="3">
        <f t="shared" si="6"/>
        <v>6.2480000000000002</v>
      </c>
      <c r="F100" s="3">
        <f t="shared" si="7"/>
        <v>6.1993999999999998</v>
      </c>
      <c r="G100" s="3">
        <f t="shared" si="8"/>
        <v>7.9039999999999999</v>
      </c>
      <c r="H100" s="3">
        <f t="shared" si="9"/>
        <v>1.7350000000000001</v>
      </c>
      <c r="I100" s="3">
        <f t="shared" si="9"/>
        <v>4.5129999999999999</v>
      </c>
      <c r="J100" s="3">
        <f t="shared" si="9"/>
        <v>0.32600000000000001</v>
      </c>
      <c r="K100" s="3">
        <f t="shared" si="9"/>
        <v>1.93</v>
      </c>
      <c r="L100" s="3">
        <f t="shared" si="10"/>
        <v>1.409</v>
      </c>
      <c r="M100" s="3">
        <f t="shared" si="10"/>
        <v>2.5830000000000002</v>
      </c>
    </row>
    <row r="101" spans="1:13" x14ac:dyDescent="0.25">
      <c r="A101">
        <v>1691</v>
      </c>
      <c r="B101">
        <v>4479</v>
      </c>
      <c r="C101">
        <v>322</v>
      </c>
      <c r="D101">
        <v>1899</v>
      </c>
      <c r="E101" s="3">
        <f t="shared" si="6"/>
        <v>6.17</v>
      </c>
      <c r="F101" s="3">
        <f t="shared" si="7"/>
        <v>6.1993999999999998</v>
      </c>
      <c r="G101" s="3">
        <f t="shared" si="8"/>
        <v>7.9039999999999999</v>
      </c>
      <c r="H101" s="3">
        <f t="shared" ref="H101:K101" si="11">A101/1000</f>
        <v>1.6910000000000001</v>
      </c>
      <c r="I101" s="3">
        <f t="shared" si="11"/>
        <v>4.4790000000000001</v>
      </c>
      <c r="J101" s="3">
        <f t="shared" si="11"/>
        <v>0.32200000000000001</v>
      </c>
      <c r="K101" s="3">
        <f t="shared" si="11"/>
        <v>1.899</v>
      </c>
      <c r="L101" s="3">
        <f t="shared" si="10"/>
        <v>1.369</v>
      </c>
      <c r="M101" s="3">
        <f t="shared" si="10"/>
        <v>2.58</v>
      </c>
    </row>
    <row r="102" spans="1:13" x14ac:dyDescent="0.25">
      <c r="E102" s="1"/>
      <c r="F102" s="1"/>
      <c r="G102" s="1"/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</row>
    <row r="105" spans="1:13" x14ac:dyDescent="0.25">
      <c r="E105" s="1"/>
      <c r="F105" s="1"/>
      <c r="G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  <row r="132" spans="5:7" x14ac:dyDescent="0.25">
      <c r="E132" s="1"/>
      <c r="F132" s="1"/>
      <c r="G132" s="1"/>
    </row>
    <row r="133" spans="5:7" x14ac:dyDescent="0.25">
      <c r="E133" s="1"/>
      <c r="F133" s="1"/>
      <c r="G133" s="1"/>
    </row>
    <row r="134" spans="5:7" x14ac:dyDescent="0.25">
      <c r="E134" s="1"/>
      <c r="F134" s="1"/>
      <c r="G134" s="1"/>
    </row>
    <row r="135" spans="5:7" x14ac:dyDescent="0.25">
      <c r="E135" s="1"/>
      <c r="F135" s="1"/>
      <c r="G135" s="1"/>
    </row>
    <row r="136" spans="5:7" x14ac:dyDescent="0.25">
      <c r="E136" s="1"/>
      <c r="F136" s="1"/>
      <c r="G136" s="1"/>
    </row>
    <row r="137" spans="5:7" x14ac:dyDescent="0.25">
      <c r="E137" s="1"/>
      <c r="F137" s="1"/>
      <c r="G137" s="1"/>
    </row>
    <row r="138" spans="5:7" x14ac:dyDescent="0.25">
      <c r="E138" s="1"/>
      <c r="F138" s="1"/>
      <c r="G138" s="1"/>
    </row>
    <row r="139" spans="5:7" x14ac:dyDescent="0.25">
      <c r="E139" s="1"/>
      <c r="F139" s="1"/>
      <c r="G139" s="1"/>
    </row>
    <row r="140" spans="5:7" x14ac:dyDescent="0.25">
      <c r="E140" s="1"/>
      <c r="F140" s="1"/>
      <c r="G140" s="1"/>
    </row>
    <row r="141" spans="5:7" x14ac:dyDescent="0.25">
      <c r="E141" s="1"/>
      <c r="F141" s="1"/>
      <c r="G141" s="1"/>
    </row>
    <row r="142" spans="5:7" x14ac:dyDescent="0.25">
      <c r="E142" s="1"/>
      <c r="F142" s="1"/>
      <c r="G142" s="1"/>
    </row>
    <row r="143" spans="5:7" x14ac:dyDescent="0.25">
      <c r="E143" s="1"/>
      <c r="F143" s="1"/>
      <c r="G143" s="1"/>
    </row>
    <row r="144" spans="5:7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5:7" x14ac:dyDescent="0.25">
      <c r="E161" s="1"/>
      <c r="F161" s="1"/>
      <c r="G161" s="1"/>
    </row>
    <row r="162" spans="5:7" x14ac:dyDescent="0.25">
      <c r="E162" s="1"/>
      <c r="F162" s="1"/>
      <c r="G162" s="1"/>
    </row>
    <row r="163" spans="5:7" x14ac:dyDescent="0.25">
      <c r="E163" s="1"/>
      <c r="F163" s="1"/>
      <c r="G163" s="1"/>
    </row>
    <row r="164" spans="5:7" x14ac:dyDescent="0.25">
      <c r="E164" s="1"/>
      <c r="F164" s="1"/>
      <c r="G164" s="1"/>
    </row>
    <row r="165" spans="5:7" x14ac:dyDescent="0.25">
      <c r="E165" s="1"/>
      <c r="F165" s="1"/>
      <c r="G165" s="1"/>
    </row>
    <row r="166" spans="5:7" x14ac:dyDescent="0.25">
      <c r="E166" s="1"/>
      <c r="F166" s="1"/>
      <c r="G166" s="1"/>
    </row>
    <row r="167" spans="5:7" x14ac:dyDescent="0.25">
      <c r="E167" s="1"/>
      <c r="F167" s="1"/>
      <c r="G167" s="1"/>
    </row>
    <row r="168" spans="5:7" x14ac:dyDescent="0.25">
      <c r="E168" s="1"/>
      <c r="F168" s="1"/>
      <c r="G168" s="1"/>
    </row>
    <row r="169" spans="5:7" x14ac:dyDescent="0.25">
      <c r="E169" s="1"/>
      <c r="F169" s="1"/>
      <c r="G169" s="1"/>
    </row>
    <row r="170" spans="5:7" x14ac:dyDescent="0.25">
      <c r="E170" s="1"/>
      <c r="F170" s="1"/>
      <c r="G170" s="1"/>
    </row>
    <row r="171" spans="5:7" x14ac:dyDescent="0.25">
      <c r="E171" s="1"/>
      <c r="F171" s="1"/>
      <c r="G171" s="1"/>
    </row>
    <row r="172" spans="5:7" x14ac:dyDescent="0.25">
      <c r="E172" s="1"/>
      <c r="F172" s="1"/>
      <c r="G172" s="1"/>
    </row>
    <row r="173" spans="5:7" x14ac:dyDescent="0.25">
      <c r="E173" s="1"/>
      <c r="F173" s="1"/>
      <c r="G173" s="1"/>
    </row>
    <row r="174" spans="5:7" x14ac:dyDescent="0.25">
      <c r="E174" s="1"/>
      <c r="F174" s="1"/>
      <c r="G174" s="1"/>
    </row>
    <row r="175" spans="5:7" x14ac:dyDescent="0.25">
      <c r="E175" s="1"/>
      <c r="F175" s="1"/>
      <c r="G175" s="1"/>
    </row>
    <row r="176" spans="5:7" x14ac:dyDescent="0.25">
      <c r="E176" s="1"/>
      <c r="F176" s="1"/>
      <c r="G176" s="1"/>
    </row>
    <row r="177" spans="5:7" x14ac:dyDescent="0.25">
      <c r="E177" s="1"/>
      <c r="F177" s="1"/>
      <c r="G177" s="1"/>
    </row>
    <row r="178" spans="5:7" x14ac:dyDescent="0.25">
      <c r="E178" s="1"/>
      <c r="F178" s="1"/>
      <c r="G178" s="1"/>
    </row>
    <row r="179" spans="5:7" x14ac:dyDescent="0.25">
      <c r="E179" s="1"/>
      <c r="F179" s="1"/>
      <c r="G179" s="1"/>
    </row>
    <row r="180" spans="5:7" x14ac:dyDescent="0.25">
      <c r="E180" s="1"/>
      <c r="F180" s="1"/>
      <c r="G180" s="1"/>
    </row>
    <row r="181" spans="5:7" x14ac:dyDescent="0.25">
      <c r="E181" s="1"/>
      <c r="F181" s="1"/>
      <c r="G181" s="1"/>
    </row>
    <row r="182" spans="5:7" x14ac:dyDescent="0.25">
      <c r="E182" s="1"/>
      <c r="F182" s="1"/>
      <c r="G182" s="1"/>
    </row>
    <row r="183" spans="5:7" x14ac:dyDescent="0.25">
      <c r="E183" s="1"/>
      <c r="F183" s="1"/>
      <c r="G183" s="1"/>
    </row>
    <row r="184" spans="5:7" x14ac:dyDescent="0.25">
      <c r="E184" s="1"/>
      <c r="F184" s="1"/>
      <c r="G184" s="1"/>
    </row>
    <row r="185" spans="5:7" x14ac:dyDescent="0.25">
      <c r="E185" s="1"/>
      <c r="F185" s="1"/>
      <c r="G185" s="1"/>
    </row>
    <row r="186" spans="5:7" x14ac:dyDescent="0.25">
      <c r="E186" s="1"/>
      <c r="F186" s="1"/>
      <c r="G186" s="1"/>
    </row>
    <row r="187" spans="5:7" x14ac:dyDescent="0.25">
      <c r="E187" s="1"/>
      <c r="F187" s="1"/>
      <c r="G187" s="1"/>
    </row>
    <row r="188" spans="5:7" x14ac:dyDescent="0.25">
      <c r="E188" s="1"/>
      <c r="F188" s="1"/>
      <c r="G188" s="1"/>
    </row>
    <row r="189" spans="5:7" x14ac:dyDescent="0.25">
      <c r="E189" s="1"/>
      <c r="F189" s="1"/>
      <c r="G189" s="1"/>
    </row>
    <row r="190" spans="5:7" x14ac:dyDescent="0.25">
      <c r="E190" s="1"/>
      <c r="F190" s="1"/>
      <c r="G190" s="1"/>
    </row>
    <row r="191" spans="5:7" x14ac:dyDescent="0.25">
      <c r="E191" s="1"/>
      <c r="F191" s="1"/>
      <c r="G191" s="1"/>
    </row>
    <row r="192" spans="5:7" x14ac:dyDescent="0.25">
      <c r="E192" s="1"/>
      <c r="F192" s="1"/>
      <c r="G192" s="1"/>
    </row>
    <row r="193" spans="5:7" x14ac:dyDescent="0.25">
      <c r="E193" s="1"/>
      <c r="F193" s="1"/>
      <c r="G193" s="1"/>
    </row>
    <row r="194" spans="5:7" x14ac:dyDescent="0.25">
      <c r="E194" s="1"/>
      <c r="F194" s="1"/>
      <c r="G194" s="1"/>
    </row>
    <row r="195" spans="5:7" x14ac:dyDescent="0.25">
      <c r="E195" s="1"/>
      <c r="F195" s="1"/>
      <c r="G195" s="1"/>
    </row>
    <row r="196" spans="5:7" x14ac:dyDescent="0.25">
      <c r="E196" s="1"/>
      <c r="F196" s="1"/>
      <c r="G196" s="1"/>
    </row>
    <row r="197" spans="5:7" x14ac:dyDescent="0.25">
      <c r="E197" s="1"/>
      <c r="F197" s="1"/>
      <c r="G197" s="1"/>
    </row>
    <row r="198" spans="5:7" x14ac:dyDescent="0.25">
      <c r="E198" s="1"/>
      <c r="F198" s="1"/>
      <c r="G198" s="1"/>
    </row>
    <row r="199" spans="5:7" x14ac:dyDescent="0.25">
      <c r="E199" s="1"/>
      <c r="F199" s="1"/>
      <c r="G199" s="1"/>
    </row>
    <row r="200" spans="5:7" x14ac:dyDescent="0.25">
      <c r="E200" s="1"/>
      <c r="F200" s="1"/>
      <c r="G200" s="1"/>
    </row>
    <row r="201" spans="5:7" x14ac:dyDescent="0.25">
      <c r="E201" s="1"/>
      <c r="F201" s="1"/>
      <c r="G201" s="1"/>
    </row>
    <row r="202" spans="5:7" x14ac:dyDescent="0.25">
      <c r="E202" s="1"/>
      <c r="F202" s="1"/>
      <c r="G202" s="1"/>
    </row>
    <row r="203" spans="5:7" x14ac:dyDescent="0.25">
      <c r="E203" s="1"/>
      <c r="F203" s="1"/>
      <c r="G203" s="1"/>
    </row>
    <row r="204" spans="5:7" x14ac:dyDescent="0.25">
      <c r="E204" s="1"/>
      <c r="F204" s="1"/>
      <c r="G204" s="1"/>
    </row>
    <row r="205" spans="5:7" x14ac:dyDescent="0.25">
      <c r="E205" s="1"/>
      <c r="F205" s="1"/>
      <c r="G205" s="1"/>
    </row>
    <row r="206" spans="5:7" x14ac:dyDescent="0.25">
      <c r="E206" s="1"/>
      <c r="F206" s="1"/>
      <c r="G206" s="1"/>
    </row>
    <row r="207" spans="5:7" x14ac:dyDescent="0.25">
      <c r="E207" s="1"/>
      <c r="F207" s="1"/>
      <c r="G207" s="1"/>
    </row>
    <row r="208" spans="5:7" x14ac:dyDescent="0.25">
      <c r="E208" s="1"/>
      <c r="F208" s="1"/>
      <c r="G208" s="1"/>
    </row>
    <row r="209" spans="5:7" x14ac:dyDescent="0.25">
      <c r="E209" s="1"/>
      <c r="F209" s="1"/>
      <c r="G209" s="1"/>
    </row>
    <row r="210" spans="5:7" x14ac:dyDescent="0.25">
      <c r="E210" s="1"/>
      <c r="F210" s="1"/>
      <c r="G210" s="1"/>
    </row>
    <row r="211" spans="5:7" x14ac:dyDescent="0.25">
      <c r="E211" s="1"/>
      <c r="F211" s="1"/>
      <c r="G211" s="1"/>
    </row>
    <row r="212" spans="5:7" x14ac:dyDescent="0.25">
      <c r="E212" s="1"/>
      <c r="F212" s="1"/>
      <c r="G212" s="1"/>
    </row>
    <row r="213" spans="5:7" x14ac:dyDescent="0.25">
      <c r="E213" s="1"/>
      <c r="F213" s="1"/>
      <c r="G213" s="1"/>
    </row>
    <row r="214" spans="5:7" x14ac:dyDescent="0.25">
      <c r="E214" s="1"/>
      <c r="F214" s="1"/>
      <c r="G214" s="1"/>
    </row>
    <row r="215" spans="5:7" x14ac:dyDescent="0.25">
      <c r="E215" s="1"/>
      <c r="F215" s="1"/>
      <c r="G215" s="1"/>
    </row>
    <row r="216" spans="5:7" x14ac:dyDescent="0.25">
      <c r="E216" s="1"/>
      <c r="F216" s="1"/>
      <c r="G216" s="1"/>
    </row>
    <row r="217" spans="5:7" x14ac:dyDescent="0.25">
      <c r="E217" s="1"/>
      <c r="F217" s="1"/>
      <c r="G217" s="1"/>
    </row>
    <row r="218" spans="5:7" x14ac:dyDescent="0.25">
      <c r="E218" s="1"/>
      <c r="F218" s="1"/>
      <c r="G218" s="1"/>
    </row>
    <row r="219" spans="5:7" x14ac:dyDescent="0.25">
      <c r="E219" s="1"/>
      <c r="F219" s="1"/>
      <c r="G219" s="1"/>
    </row>
    <row r="220" spans="5:7" x14ac:dyDescent="0.25">
      <c r="E220" s="1"/>
      <c r="F220" s="1"/>
      <c r="G220" s="1"/>
    </row>
    <row r="221" spans="5:7" x14ac:dyDescent="0.25">
      <c r="E221" s="1"/>
      <c r="F221" s="1"/>
      <c r="G221" s="1"/>
    </row>
    <row r="222" spans="5:7" x14ac:dyDescent="0.25">
      <c r="E222" s="1"/>
      <c r="F222" s="1"/>
      <c r="G222" s="1"/>
    </row>
    <row r="223" spans="5:7" x14ac:dyDescent="0.25">
      <c r="E223" s="1"/>
      <c r="F223" s="1"/>
      <c r="G223" s="1"/>
    </row>
    <row r="224" spans="5:7" x14ac:dyDescent="0.25">
      <c r="E224" s="1"/>
      <c r="F224" s="1"/>
      <c r="G224" s="1"/>
    </row>
    <row r="225" spans="5:7" x14ac:dyDescent="0.25">
      <c r="E225" s="1"/>
      <c r="F225" s="1"/>
      <c r="G225" s="1"/>
    </row>
    <row r="226" spans="5:7" x14ac:dyDescent="0.25">
      <c r="E226" s="1"/>
      <c r="F226" s="1"/>
      <c r="G226" s="1"/>
    </row>
    <row r="227" spans="5:7" x14ac:dyDescent="0.25">
      <c r="E227" s="1"/>
      <c r="F227" s="1"/>
      <c r="G227" s="1"/>
    </row>
    <row r="228" spans="5:7" x14ac:dyDescent="0.25">
      <c r="E228" s="1"/>
      <c r="F228" s="1"/>
      <c r="G228" s="1"/>
    </row>
    <row r="229" spans="5:7" x14ac:dyDescent="0.25">
      <c r="E229" s="1"/>
      <c r="F229" s="1"/>
      <c r="G229" s="1"/>
    </row>
    <row r="230" spans="5:7" x14ac:dyDescent="0.25">
      <c r="E230" s="1"/>
      <c r="F230" s="1"/>
      <c r="G230" s="1"/>
    </row>
    <row r="231" spans="5:7" x14ac:dyDescent="0.25">
      <c r="E231" s="1"/>
      <c r="F231" s="1"/>
      <c r="G231" s="1"/>
    </row>
    <row r="232" spans="5:7" x14ac:dyDescent="0.25">
      <c r="E232" s="1"/>
      <c r="F232" s="1"/>
      <c r="G232" s="1"/>
    </row>
    <row r="233" spans="5:7" x14ac:dyDescent="0.25">
      <c r="E233" s="1"/>
      <c r="F233" s="1"/>
      <c r="G233" s="1"/>
    </row>
    <row r="234" spans="5:7" x14ac:dyDescent="0.25">
      <c r="E234" s="1"/>
      <c r="F234" s="1"/>
      <c r="G234" s="1"/>
    </row>
    <row r="235" spans="5:7" x14ac:dyDescent="0.25">
      <c r="E235" s="1"/>
      <c r="F235" s="1"/>
      <c r="G235" s="1"/>
    </row>
    <row r="236" spans="5:7" x14ac:dyDescent="0.25">
      <c r="E236" s="1"/>
      <c r="F236" s="1"/>
      <c r="G236" s="1"/>
    </row>
    <row r="237" spans="5:7" x14ac:dyDescent="0.25">
      <c r="E237" s="1"/>
      <c r="F237" s="1"/>
      <c r="G237" s="1"/>
    </row>
    <row r="238" spans="5:7" x14ac:dyDescent="0.25">
      <c r="E238" s="1"/>
      <c r="F238" s="1"/>
      <c r="G238" s="1"/>
    </row>
    <row r="239" spans="5:7" x14ac:dyDescent="0.25">
      <c r="E239" s="1"/>
      <c r="F239" s="1"/>
      <c r="G239" s="1"/>
    </row>
    <row r="240" spans="5:7" x14ac:dyDescent="0.25">
      <c r="E240" s="1"/>
      <c r="F240" s="1"/>
      <c r="G240" s="1"/>
    </row>
    <row r="241" spans="5:7" x14ac:dyDescent="0.25">
      <c r="E241" s="1"/>
      <c r="F241" s="1"/>
      <c r="G241" s="1"/>
    </row>
    <row r="242" spans="5:7" x14ac:dyDescent="0.25">
      <c r="E242" s="1"/>
      <c r="F242" s="1"/>
      <c r="G242" s="1"/>
    </row>
    <row r="243" spans="5:7" x14ac:dyDescent="0.25">
      <c r="E243" s="1"/>
      <c r="F243" s="1"/>
      <c r="G243" s="1"/>
    </row>
    <row r="244" spans="5:7" x14ac:dyDescent="0.25">
      <c r="E244" s="1"/>
      <c r="F244" s="1"/>
      <c r="G244" s="1"/>
    </row>
    <row r="245" spans="5:7" x14ac:dyDescent="0.25">
      <c r="E245" s="1"/>
      <c r="F245" s="1"/>
      <c r="G245" s="1"/>
    </row>
    <row r="246" spans="5:7" x14ac:dyDescent="0.25">
      <c r="E246" s="1"/>
      <c r="F246" s="1"/>
      <c r="G246" s="1"/>
    </row>
    <row r="247" spans="5:7" x14ac:dyDescent="0.25">
      <c r="E247" s="1"/>
      <c r="F247" s="1"/>
      <c r="G247" s="1"/>
    </row>
    <row r="248" spans="5:7" x14ac:dyDescent="0.25">
      <c r="E248" s="1"/>
      <c r="F248" s="1"/>
      <c r="G248" s="1"/>
    </row>
    <row r="249" spans="5:7" x14ac:dyDescent="0.25">
      <c r="E249" s="1"/>
      <c r="F249" s="1"/>
      <c r="G249" s="1"/>
    </row>
    <row r="250" spans="5:7" x14ac:dyDescent="0.25">
      <c r="E250" s="1"/>
      <c r="F250" s="1"/>
      <c r="G250" s="1"/>
    </row>
    <row r="251" spans="5:7" x14ac:dyDescent="0.25">
      <c r="E251" s="1"/>
      <c r="F251" s="1"/>
      <c r="G251" s="1"/>
    </row>
    <row r="252" spans="5:7" x14ac:dyDescent="0.25">
      <c r="E252" s="1"/>
      <c r="F252" s="1"/>
      <c r="G252" s="1"/>
    </row>
    <row r="253" spans="5:7" x14ac:dyDescent="0.25">
      <c r="E253" s="1"/>
      <c r="F253" s="1"/>
      <c r="G253" s="1"/>
    </row>
    <row r="254" spans="5:7" x14ac:dyDescent="0.25">
      <c r="E254" s="1"/>
      <c r="F254" s="1"/>
      <c r="G254" s="1"/>
    </row>
    <row r="255" spans="5:7" x14ac:dyDescent="0.25">
      <c r="E255" s="1"/>
      <c r="F255" s="1"/>
      <c r="G255" s="1"/>
    </row>
    <row r="256" spans="5:7" x14ac:dyDescent="0.25">
      <c r="E256" s="1"/>
      <c r="F256" s="1"/>
      <c r="G256" s="1"/>
    </row>
    <row r="257" spans="5:7" x14ac:dyDescent="0.25">
      <c r="E257" s="1"/>
      <c r="F257" s="1"/>
      <c r="G257" s="1"/>
    </row>
    <row r="258" spans="5:7" x14ac:dyDescent="0.25">
      <c r="E258" s="1"/>
      <c r="F258" s="1"/>
      <c r="G258" s="1"/>
    </row>
    <row r="259" spans="5:7" x14ac:dyDescent="0.25">
      <c r="E259" s="1"/>
      <c r="F259" s="1"/>
      <c r="G259" s="1"/>
    </row>
    <row r="260" spans="5:7" x14ac:dyDescent="0.25">
      <c r="E260" s="1"/>
      <c r="F260" s="1"/>
      <c r="G260" s="1"/>
    </row>
    <row r="261" spans="5:7" x14ac:dyDescent="0.25">
      <c r="E261" s="1"/>
      <c r="F261" s="1"/>
      <c r="G261" s="1"/>
    </row>
    <row r="262" spans="5:7" x14ac:dyDescent="0.25">
      <c r="E262" s="1"/>
      <c r="F262" s="1"/>
      <c r="G262" s="1"/>
    </row>
    <row r="263" spans="5:7" x14ac:dyDescent="0.25">
      <c r="E263" s="1"/>
      <c r="F263" s="1"/>
      <c r="G263" s="1"/>
    </row>
    <row r="264" spans="5:7" x14ac:dyDescent="0.25">
      <c r="E264" s="1"/>
      <c r="F264" s="1"/>
      <c r="G264" s="1"/>
    </row>
    <row r="265" spans="5:7" x14ac:dyDescent="0.25">
      <c r="E265" s="1"/>
      <c r="F265" s="1"/>
      <c r="G265" s="1"/>
    </row>
    <row r="266" spans="5:7" x14ac:dyDescent="0.25">
      <c r="E266" s="1"/>
      <c r="F266" s="1"/>
      <c r="G266" s="1"/>
    </row>
    <row r="267" spans="5:7" x14ac:dyDescent="0.25">
      <c r="E267" s="1"/>
      <c r="F267" s="1"/>
      <c r="G267" s="1"/>
    </row>
    <row r="268" spans="5:7" x14ac:dyDescent="0.25">
      <c r="E268" s="1"/>
      <c r="F268" s="1"/>
      <c r="G268" s="1"/>
    </row>
    <row r="269" spans="5:7" x14ac:dyDescent="0.25">
      <c r="E269" s="1"/>
      <c r="F269" s="1"/>
      <c r="G269" s="1"/>
    </row>
    <row r="270" spans="5:7" x14ac:dyDescent="0.25">
      <c r="E270" s="1"/>
      <c r="F270" s="1"/>
      <c r="G270" s="1"/>
    </row>
    <row r="271" spans="5:7" x14ac:dyDescent="0.25">
      <c r="E271" s="1"/>
      <c r="F271" s="1"/>
      <c r="G271" s="1"/>
    </row>
    <row r="272" spans="5:7" x14ac:dyDescent="0.25">
      <c r="E272" s="1"/>
      <c r="F272" s="1"/>
      <c r="G272" s="1"/>
    </row>
    <row r="273" spans="5:7" x14ac:dyDescent="0.25">
      <c r="E273" s="1"/>
      <c r="F273" s="1"/>
      <c r="G273" s="1"/>
    </row>
    <row r="274" spans="5:7" x14ac:dyDescent="0.25">
      <c r="E274" s="1"/>
      <c r="F274" s="1"/>
      <c r="G274" s="1"/>
    </row>
    <row r="275" spans="5:7" x14ac:dyDescent="0.25">
      <c r="E275" s="1"/>
      <c r="F275" s="1"/>
      <c r="G275" s="1"/>
    </row>
    <row r="276" spans="5:7" x14ac:dyDescent="0.25">
      <c r="E276" s="1"/>
      <c r="F276" s="1"/>
      <c r="G276" s="1"/>
    </row>
    <row r="277" spans="5:7" x14ac:dyDescent="0.25">
      <c r="E277" s="1"/>
      <c r="F277" s="1"/>
      <c r="G277" s="1"/>
    </row>
    <row r="278" spans="5:7" x14ac:dyDescent="0.25">
      <c r="E278" s="1"/>
      <c r="F278" s="1"/>
      <c r="G278" s="1"/>
    </row>
    <row r="279" spans="5:7" x14ac:dyDescent="0.25">
      <c r="E279" s="1"/>
      <c r="F279" s="1"/>
      <c r="G279" s="1"/>
    </row>
    <row r="280" spans="5:7" x14ac:dyDescent="0.25">
      <c r="E280" s="1"/>
      <c r="F280" s="1"/>
      <c r="G280" s="1"/>
    </row>
    <row r="281" spans="5:7" x14ac:dyDescent="0.25">
      <c r="E281" s="1"/>
      <c r="F281" s="1"/>
      <c r="G281" s="1"/>
    </row>
    <row r="282" spans="5:7" x14ac:dyDescent="0.25">
      <c r="E282" s="1"/>
      <c r="F282" s="1"/>
      <c r="G282" s="1"/>
    </row>
    <row r="283" spans="5:7" x14ac:dyDescent="0.25">
      <c r="E283" s="1"/>
      <c r="F283" s="1"/>
      <c r="G283" s="1"/>
    </row>
    <row r="284" spans="5:7" x14ac:dyDescent="0.25">
      <c r="E284" s="1"/>
      <c r="F284" s="1"/>
      <c r="G284" s="1"/>
    </row>
    <row r="285" spans="5:7" x14ac:dyDescent="0.25">
      <c r="E285" s="1"/>
      <c r="F285" s="1"/>
      <c r="G285" s="1"/>
    </row>
    <row r="286" spans="5:7" x14ac:dyDescent="0.25">
      <c r="E286" s="1"/>
      <c r="F286" s="1"/>
      <c r="G286" s="1"/>
    </row>
    <row r="287" spans="5:7" x14ac:dyDescent="0.25">
      <c r="E287" s="1"/>
      <c r="F287" s="1"/>
      <c r="G287" s="1"/>
    </row>
    <row r="288" spans="5:7" x14ac:dyDescent="0.25">
      <c r="E288" s="1"/>
      <c r="F288" s="1"/>
      <c r="G288" s="1"/>
    </row>
    <row r="289" spans="5:7" x14ac:dyDescent="0.25">
      <c r="E289" s="1"/>
      <c r="F289" s="1"/>
      <c r="G289" s="1"/>
    </row>
    <row r="290" spans="5:7" x14ac:dyDescent="0.25">
      <c r="E290" s="1"/>
      <c r="F290" s="1"/>
      <c r="G290" s="1"/>
    </row>
    <row r="291" spans="5:7" x14ac:dyDescent="0.25">
      <c r="E291" s="1"/>
      <c r="F291" s="1"/>
      <c r="G291" s="1"/>
    </row>
    <row r="292" spans="5:7" x14ac:dyDescent="0.25">
      <c r="E292" s="1"/>
      <c r="F292" s="1"/>
      <c r="G292" s="1"/>
    </row>
    <row r="293" spans="5:7" x14ac:dyDescent="0.25">
      <c r="E293" s="1"/>
      <c r="F293" s="1"/>
      <c r="G293" s="1"/>
    </row>
    <row r="294" spans="5:7" x14ac:dyDescent="0.25">
      <c r="E294" s="1"/>
      <c r="F294" s="1"/>
      <c r="G294" s="1"/>
    </row>
    <row r="295" spans="5:7" x14ac:dyDescent="0.25">
      <c r="E295" s="1"/>
      <c r="F295" s="1"/>
      <c r="G295" s="1"/>
    </row>
    <row r="296" spans="5:7" x14ac:dyDescent="0.25">
      <c r="E296" s="1"/>
      <c r="F296" s="1"/>
      <c r="G296" s="1"/>
    </row>
    <row r="297" spans="5:7" x14ac:dyDescent="0.25">
      <c r="E297" s="1"/>
      <c r="F297" s="1"/>
      <c r="G297" s="1"/>
    </row>
    <row r="298" spans="5:7" x14ac:dyDescent="0.25">
      <c r="E298" s="1"/>
      <c r="F298" s="1"/>
      <c r="G298" s="1"/>
    </row>
    <row r="299" spans="5:7" x14ac:dyDescent="0.25">
      <c r="E299" s="1"/>
      <c r="F299" s="1"/>
      <c r="G299" s="1"/>
    </row>
    <row r="300" spans="5:7" x14ac:dyDescent="0.25">
      <c r="E300" s="1"/>
      <c r="F300" s="1"/>
      <c r="G300" s="1"/>
    </row>
    <row r="301" spans="5:7" x14ac:dyDescent="0.25">
      <c r="E301" s="1"/>
      <c r="F301" s="1"/>
      <c r="G301" s="1"/>
    </row>
    <row r="302" spans="5:7" x14ac:dyDescent="0.25">
      <c r="E302" s="1"/>
      <c r="F302" s="1"/>
      <c r="G302" s="1"/>
    </row>
    <row r="303" spans="5:7" x14ac:dyDescent="0.25">
      <c r="E303" s="1"/>
      <c r="F303" s="1"/>
      <c r="G303" s="1"/>
    </row>
    <row r="304" spans="5:7" x14ac:dyDescent="0.25">
      <c r="E304" s="1"/>
      <c r="F304" s="1"/>
      <c r="G304" s="1"/>
    </row>
    <row r="305" spans="5:7" x14ac:dyDescent="0.25">
      <c r="E305" s="1"/>
      <c r="F305" s="1"/>
      <c r="G305" s="1"/>
    </row>
    <row r="306" spans="5:7" x14ac:dyDescent="0.25">
      <c r="E306" s="1"/>
      <c r="F306" s="1"/>
      <c r="G306" s="1"/>
    </row>
    <row r="307" spans="5:7" x14ac:dyDescent="0.25">
      <c r="E307" s="1"/>
      <c r="F307" s="1"/>
      <c r="G307" s="1"/>
    </row>
    <row r="308" spans="5:7" x14ac:dyDescent="0.25">
      <c r="E308" s="1"/>
      <c r="F308" s="1"/>
      <c r="G308" s="1"/>
    </row>
    <row r="309" spans="5:7" x14ac:dyDescent="0.25">
      <c r="E309" s="1"/>
      <c r="F309" s="1"/>
      <c r="G309" s="1"/>
    </row>
    <row r="310" spans="5:7" x14ac:dyDescent="0.25">
      <c r="E310" s="1"/>
      <c r="F310" s="1"/>
      <c r="G310" s="1"/>
    </row>
    <row r="311" spans="5:7" x14ac:dyDescent="0.25">
      <c r="E311" s="1"/>
      <c r="F311" s="1"/>
      <c r="G311" s="1"/>
    </row>
    <row r="312" spans="5:7" x14ac:dyDescent="0.25">
      <c r="E312" s="1"/>
      <c r="F312" s="1"/>
      <c r="G312" s="1"/>
    </row>
    <row r="313" spans="5:7" x14ac:dyDescent="0.25">
      <c r="E313" s="1"/>
      <c r="F313" s="1"/>
      <c r="G313" s="1"/>
    </row>
    <row r="314" spans="5:7" x14ac:dyDescent="0.25">
      <c r="E314" s="1"/>
      <c r="F314" s="1"/>
      <c r="G314" s="1"/>
    </row>
    <row r="315" spans="5:7" x14ac:dyDescent="0.25">
      <c r="E315" s="1"/>
      <c r="F315" s="1"/>
      <c r="G315" s="1"/>
    </row>
    <row r="316" spans="5:7" x14ac:dyDescent="0.25">
      <c r="E316" s="1"/>
      <c r="F316" s="1"/>
      <c r="G316" s="1"/>
    </row>
    <row r="317" spans="5:7" x14ac:dyDescent="0.25">
      <c r="E317" s="1"/>
      <c r="F317" s="1"/>
      <c r="G317" s="1"/>
    </row>
    <row r="318" spans="5:7" x14ac:dyDescent="0.25">
      <c r="E318" s="1"/>
      <c r="F318" s="1"/>
      <c r="G318" s="1"/>
    </row>
    <row r="319" spans="5:7" x14ac:dyDescent="0.25">
      <c r="E319" s="1"/>
      <c r="F319" s="1"/>
      <c r="G319" s="1"/>
    </row>
    <row r="320" spans="5:7" x14ac:dyDescent="0.25">
      <c r="E320" s="1"/>
      <c r="F320" s="1"/>
      <c r="G320" s="1"/>
    </row>
    <row r="321" spans="5:7" x14ac:dyDescent="0.25">
      <c r="E321" s="1"/>
      <c r="F321" s="1"/>
      <c r="G321" s="1"/>
    </row>
    <row r="322" spans="5:7" x14ac:dyDescent="0.25">
      <c r="E322" s="1"/>
      <c r="F322" s="1"/>
      <c r="G322" s="1"/>
    </row>
    <row r="323" spans="5:7" x14ac:dyDescent="0.25">
      <c r="E323" s="1"/>
      <c r="F323" s="1"/>
      <c r="G323" s="1"/>
    </row>
    <row r="324" spans="5:7" x14ac:dyDescent="0.25">
      <c r="E324" s="1"/>
      <c r="F324" s="1"/>
      <c r="G324" s="1"/>
    </row>
    <row r="325" spans="5:7" x14ac:dyDescent="0.25">
      <c r="E325" s="1"/>
      <c r="F325" s="1"/>
      <c r="G325" s="1"/>
    </row>
    <row r="326" spans="5:7" x14ac:dyDescent="0.25">
      <c r="E326" s="1"/>
      <c r="F326" s="1"/>
      <c r="G326" s="1"/>
    </row>
    <row r="327" spans="5:7" x14ac:dyDescent="0.25">
      <c r="E327" s="1"/>
      <c r="F327" s="1"/>
      <c r="G327" s="1"/>
    </row>
    <row r="328" spans="5:7" x14ac:dyDescent="0.25">
      <c r="E328" s="1"/>
      <c r="F328" s="1"/>
      <c r="G328" s="1"/>
    </row>
    <row r="329" spans="5:7" x14ac:dyDescent="0.25">
      <c r="E329" s="1"/>
      <c r="F329" s="1"/>
      <c r="G329" s="1"/>
    </row>
    <row r="330" spans="5:7" x14ac:dyDescent="0.25">
      <c r="E330" s="1"/>
      <c r="F330" s="1"/>
      <c r="G330" s="1"/>
    </row>
    <row r="331" spans="5:7" x14ac:dyDescent="0.25">
      <c r="E331" s="1"/>
      <c r="F331" s="1"/>
      <c r="G331" s="1"/>
    </row>
    <row r="332" spans="5:7" x14ac:dyDescent="0.25">
      <c r="E332" s="1"/>
      <c r="F332" s="1"/>
      <c r="G332" s="1"/>
    </row>
    <row r="333" spans="5:7" x14ac:dyDescent="0.25">
      <c r="E333" s="1"/>
      <c r="F333" s="1"/>
      <c r="G333" s="1"/>
    </row>
    <row r="334" spans="5:7" x14ac:dyDescent="0.25">
      <c r="E334" s="1"/>
      <c r="F334" s="1"/>
      <c r="G334" s="1"/>
    </row>
    <row r="335" spans="5:7" x14ac:dyDescent="0.25">
      <c r="E335" s="1"/>
      <c r="F335" s="1"/>
      <c r="G335" s="1"/>
    </row>
    <row r="336" spans="5:7" x14ac:dyDescent="0.25">
      <c r="E336" s="1"/>
      <c r="F336" s="1"/>
      <c r="G336" s="1"/>
    </row>
    <row r="337" spans="5:7" x14ac:dyDescent="0.25">
      <c r="E337" s="1"/>
      <c r="F337" s="1"/>
      <c r="G337" s="1"/>
    </row>
    <row r="338" spans="5:7" x14ac:dyDescent="0.25">
      <c r="E338" s="1"/>
      <c r="F338" s="1"/>
      <c r="G338" s="1"/>
    </row>
    <row r="339" spans="5:7" x14ac:dyDescent="0.25">
      <c r="E339" s="1"/>
      <c r="F339" s="1"/>
      <c r="G339" s="1"/>
    </row>
    <row r="340" spans="5:7" x14ac:dyDescent="0.25">
      <c r="E340" s="1"/>
      <c r="F340" s="1"/>
      <c r="G340" s="1"/>
    </row>
    <row r="341" spans="5:7" x14ac:dyDescent="0.25">
      <c r="E341" s="1"/>
      <c r="F341" s="1"/>
      <c r="G341" s="1"/>
    </row>
    <row r="342" spans="5:7" x14ac:dyDescent="0.25">
      <c r="E342" s="1"/>
      <c r="F342" s="1"/>
      <c r="G342" s="1"/>
    </row>
    <row r="343" spans="5:7" x14ac:dyDescent="0.25">
      <c r="E343" s="1"/>
      <c r="F343" s="1"/>
      <c r="G343" s="1"/>
    </row>
    <row r="344" spans="5:7" x14ac:dyDescent="0.25">
      <c r="E344" s="1"/>
      <c r="F344" s="1"/>
      <c r="G344" s="1"/>
    </row>
    <row r="345" spans="5:7" x14ac:dyDescent="0.25">
      <c r="E345" s="1"/>
      <c r="F345" s="1"/>
      <c r="G345" s="1"/>
    </row>
    <row r="346" spans="5:7" x14ac:dyDescent="0.25">
      <c r="E346" s="1"/>
      <c r="F346" s="1"/>
      <c r="G346" s="1"/>
    </row>
    <row r="347" spans="5:7" x14ac:dyDescent="0.25">
      <c r="E347" s="1"/>
      <c r="F347" s="1"/>
      <c r="G347" s="1"/>
    </row>
    <row r="348" spans="5:7" x14ac:dyDescent="0.25">
      <c r="E348" s="1"/>
      <c r="F348" s="1"/>
      <c r="G348" s="1"/>
    </row>
    <row r="349" spans="5:7" x14ac:dyDescent="0.25">
      <c r="E349" s="1"/>
      <c r="F349" s="1"/>
      <c r="G349" s="1"/>
    </row>
    <row r="350" spans="5:7" x14ac:dyDescent="0.25">
      <c r="E350" s="1"/>
      <c r="F350" s="1"/>
      <c r="G350" s="1"/>
    </row>
    <row r="351" spans="5:7" x14ac:dyDescent="0.25">
      <c r="E351" s="1"/>
      <c r="F351" s="1"/>
      <c r="G351" s="1"/>
    </row>
    <row r="352" spans="5:7" x14ac:dyDescent="0.25">
      <c r="E352" s="1"/>
      <c r="F352" s="1"/>
      <c r="G352" s="1"/>
    </row>
    <row r="353" spans="5:7" x14ac:dyDescent="0.25">
      <c r="E353" s="1"/>
      <c r="F353" s="1"/>
      <c r="G353" s="1"/>
    </row>
    <row r="354" spans="5:7" x14ac:dyDescent="0.25">
      <c r="E354" s="1"/>
      <c r="F354" s="1"/>
      <c r="G354" s="1"/>
    </row>
    <row r="355" spans="5:7" x14ac:dyDescent="0.25">
      <c r="E355" s="1"/>
      <c r="F355" s="1"/>
      <c r="G355" s="1"/>
    </row>
    <row r="356" spans="5:7" x14ac:dyDescent="0.25">
      <c r="E356" s="1"/>
      <c r="F356" s="1"/>
      <c r="G356" s="1"/>
    </row>
    <row r="357" spans="5:7" x14ac:dyDescent="0.25">
      <c r="E357" s="1"/>
      <c r="F357" s="1"/>
      <c r="G357" s="1"/>
    </row>
    <row r="358" spans="5:7" x14ac:dyDescent="0.25">
      <c r="E358" s="1"/>
      <c r="F358" s="1"/>
      <c r="G358" s="1"/>
    </row>
    <row r="359" spans="5:7" x14ac:dyDescent="0.25">
      <c r="E359" s="1"/>
      <c r="F359" s="1"/>
      <c r="G359" s="1"/>
    </row>
    <row r="360" spans="5:7" x14ac:dyDescent="0.25">
      <c r="E360" s="1"/>
      <c r="F360" s="1"/>
      <c r="G360" s="1"/>
    </row>
    <row r="361" spans="5:7" x14ac:dyDescent="0.25">
      <c r="E361" s="1"/>
      <c r="F361" s="1"/>
      <c r="G361" s="1"/>
    </row>
    <row r="362" spans="5:7" x14ac:dyDescent="0.25">
      <c r="E362" s="1"/>
      <c r="F362" s="1"/>
      <c r="G362" s="1"/>
    </row>
    <row r="363" spans="5:7" x14ac:dyDescent="0.25">
      <c r="E363" s="1"/>
      <c r="F363" s="1"/>
      <c r="G363" s="1"/>
    </row>
    <row r="364" spans="5:7" x14ac:dyDescent="0.25">
      <c r="E364" s="1"/>
      <c r="F364" s="1"/>
      <c r="G364" s="1"/>
    </row>
    <row r="365" spans="5:7" x14ac:dyDescent="0.25">
      <c r="E365" s="1"/>
      <c r="F365" s="1"/>
      <c r="G365" s="1"/>
    </row>
    <row r="366" spans="5:7" x14ac:dyDescent="0.25">
      <c r="E366" s="1"/>
      <c r="F366" s="1"/>
      <c r="G366" s="1"/>
    </row>
    <row r="367" spans="5:7" x14ac:dyDescent="0.25">
      <c r="E367" s="1"/>
      <c r="F367" s="1"/>
      <c r="G367" s="1"/>
    </row>
    <row r="368" spans="5:7" x14ac:dyDescent="0.25">
      <c r="E368" s="1"/>
      <c r="F368" s="1"/>
      <c r="G368" s="1"/>
    </row>
    <row r="369" spans="5:7" x14ac:dyDescent="0.25">
      <c r="E369" s="1"/>
      <c r="F369" s="1"/>
      <c r="G369" s="1"/>
    </row>
    <row r="370" spans="5:7" x14ac:dyDescent="0.25">
      <c r="E370" s="1"/>
      <c r="F370" s="1"/>
      <c r="G370" s="1"/>
    </row>
    <row r="371" spans="5:7" x14ac:dyDescent="0.25">
      <c r="E371" s="1"/>
      <c r="F371" s="1"/>
      <c r="G371" s="1"/>
    </row>
    <row r="372" spans="5:7" x14ac:dyDescent="0.25">
      <c r="E372" s="1"/>
      <c r="F372" s="1"/>
      <c r="G372" s="1"/>
    </row>
    <row r="373" spans="5:7" x14ac:dyDescent="0.25">
      <c r="E373" s="1"/>
      <c r="F373" s="1"/>
      <c r="G373" s="1"/>
    </row>
    <row r="374" spans="5:7" x14ac:dyDescent="0.25">
      <c r="E374" s="1"/>
      <c r="F374" s="1"/>
      <c r="G374" s="1"/>
    </row>
    <row r="375" spans="5:7" x14ac:dyDescent="0.25">
      <c r="E375" s="1"/>
      <c r="F375" s="1"/>
      <c r="G375" s="1"/>
    </row>
    <row r="376" spans="5:7" x14ac:dyDescent="0.25">
      <c r="E376" s="1"/>
      <c r="F376" s="1"/>
      <c r="G376" s="1"/>
    </row>
    <row r="377" spans="5:7" x14ac:dyDescent="0.25">
      <c r="E377" s="1"/>
      <c r="F377" s="1"/>
      <c r="G377" s="1"/>
    </row>
    <row r="378" spans="5:7" x14ac:dyDescent="0.25">
      <c r="E378" s="1"/>
      <c r="F378" s="1"/>
      <c r="G378" s="1"/>
    </row>
    <row r="379" spans="5:7" x14ac:dyDescent="0.25">
      <c r="E379" s="1"/>
      <c r="F379" s="1"/>
      <c r="G379" s="1"/>
    </row>
    <row r="380" spans="5:7" x14ac:dyDescent="0.25">
      <c r="E380" s="1"/>
      <c r="F380" s="1"/>
      <c r="G380" s="1"/>
    </row>
    <row r="381" spans="5:7" x14ac:dyDescent="0.25">
      <c r="E381" s="1"/>
      <c r="F381" s="1"/>
      <c r="G381" s="1"/>
    </row>
    <row r="382" spans="5:7" x14ac:dyDescent="0.25">
      <c r="E382" s="1"/>
      <c r="F382" s="1"/>
      <c r="G382" s="1"/>
    </row>
    <row r="383" spans="5:7" x14ac:dyDescent="0.25">
      <c r="E383" s="1"/>
      <c r="F383" s="1"/>
      <c r="G383" s="1"/>
    </row>
    <row r="384" spans="5:7" x14ac:dyDescent="0.25">
      <c r="E384" s="1"/>
      <c r="F384" s="1"/>
      <c r="G384" s="1"/>
    </row>
    <row r="385" spans="5:7" x14ac:dyDescent="0.25">
      <c r="E385" s="1"/>
      <c r="F385" s="1"/>
      <c r="G385" s="1"/>
    </row>
    <row r="386" spans="5:7" x14ac:dyDescent="0.25">
      <c r="E386" s="1"/>
      <c r="F386" s="1"/>
      <c r="G386" s="1"/>
    </row>
    <row r="387" spans="5:7" x14ac:dyDescent="0.25">
      <c r="E387" s="1"/>
      <c r="F387" s="1"/>
      <c r="G387" s="1"/>
    </row>
    <row r="388" spans="5:7" x14ac:dyDescent="0.25">
      <c r="E388" s="1"/>
      <c r="F388" s="1"/>
      <c r="G388" s="1"/>
    </row>
    <row r="389" spans="5:7" x14ac:dyDescent="0.25">
      <c r="E389" s="1"/>
      <c r="F389" s="1"/>
      <c r="G389" s="1"/>
    </row>
    <row r="390" spans="5:7" x14ac:dyDescent="0.25">
      <c r="E390" s="1"/>
      <c r="F390" s="1"/>
      <c r="G390" s="1"/>
    </row>
    <row r="391" spans="5:7" x14ac:dyDescent="0.25">
      <c r="E391" s="1"/>
      <c r="F391" s="1"/>
      <c r="G391" s="1"/>
    </row>
    <row r="392" spans="5:7" x14ac:dyDescent="0.25">
      <c r="E392" s="1"/>
      <c r="F392" s="1"/>
      <c r="G392" s="1"/>
    </row>
    <row r="393" spans="5:7" x14ac:dyDescent="0.25">
      <c r="E393" s="1"/>
      <c r="F393" s="1"/>
      <c r="G393" s="1"/>
    </row>
    <row r="394" spans="5:7" x14ac:dyDescent="0.25">
      <c r="E394" s="1"/>
      <c r="F394" s="1"/>
      <c r="G394" s="1"/>
    </row>
    <row r="395" spans="5:7" x14ac:dyDescent="0.25">
      <c r="E395" s="1"/>
      <c r="F395" s="1"/>
      <c r="G395" s="1"/>
    </row>
    <row r="396" spans="5:7" x14ac:dyDescent="0.25">
      <c r="E396" s="1"/>
      <c r="F396" s="1"/>
      <c r="G396" s="1"/>
    </row>
    <row r="397" spans="5:7" x14ac:dyDescent="0.25">
      <c r="E397" s="1"/>
      <c r="F397" s="1"/>
      <c r="G397" s="1"/>
    </row>
    <row r="398" spans="5:7" x14ac:dyDescent="0.25">
      <c r="E398" s="1"/>
      <c r="F398" s="1"/>
      <c r="G398" s="1"/>
    </row>
    <row r="399" spans="5:7" x14ac:dyDescent="0.25">
      <c r="E399" s="1"/>
      <c r="F399" s="1"/>
      <c r="G399" s="1"/>
    </row>
    <row r="400" spans="5:7" x14ac:dyDescent="0.25">
      <c r="E400" s="1"/>
      <c r="F400" s="1"/>
      <c r="G400" s="1"/>
    </row>
    <row r="401" spans="5:7" x14ac:dyDescent="0.25">
      <c r="E401" s="1"/>
      <c r="F401" s="1"/>
      <c r="G401" s="1"/>
    </row>
    <row r="402" spans="5:7" x14ac:dyDescent="0.25">
      <c r="E402" s="1"/>
      <c r="F402" s="1"/>
      <c r="G402" s="1"/>
    </row>
    <row r="403" spans="5:7" x14ac:dyDescent="0.25">
      <c r="E403" s="1"/>
      <c r="F403" s="1"/>
      <c r="G403" s="1"/>
    </row>
    <row r="404" spans="5:7" x14ac:dyDescent="0.25">
      <c r="E404" s="1"/>
      <c r="F404" s="1"/>
      <c r="G404" s="1"/>
    </row>
    <row r="405" spans="5:7" x14ac:dyDescent="0.25">
      <c r="E405" s="1"/>
      <c r="F405" s="1"/>
      <c r="G405" s="1"/>
    </row>
    <row r="406" spans="5:7" x14ac:dyDescent="0.25">
      <c r="E406" s="1"/>
      <c r="F406" s="1"/>
      <c r="G406" s="1"/>
    </row>
    <row r="407" spans="5:7" x14ac:dyDescent="0.25">
      <c r="E407" s="1"/>
      <c r="F407" s="1"/>
      <c r="G407" s="1"/>
    </row>
    <row r="408" spans="5:7" x14ac:dyDescent="0.25">
      <c r="E408" s="1"/>
      <c r="F408" s="1"/>
      <c r="G408" s="1"/>
    </row>
    <row r="409" spans="5:7" x14ac:dyDescent="0.25">
      <c r="E409" s="1"/>
      <c r="F409" s="1"/>
      <c r="G409" s="1"/>
    </row>
    <row r="410" spans="5:7" x14ac:dyDescent="0.25">
      <c r="E410" s="1"/>
      <c r="F410" s="1"/>
      <c r="G410" s="1"/>
    </row>
    <row r="411" spans="5:7" x14ac:dyDescent="0.25">
      <c r="E411" s="1"/>
      <c r="F411" s="1"/>
      <c r="G411" s="1"/>
    </row>
    <row r="412" spans="5:7" x14ac:dyDescent="0.25">
      <c r="E412" s="1"/>
      <c r="F412" s="1"/>
      <c r="G412" s="1"/>
    </row>
    <row r="413" spans="5:7" x14ac:dyDescent="0.25">
      <c r="E413" s="1"/>
      <c r="F413" s="1"/>
      <c r="G413" s="1"/>
    </row>
    <row r="414" spans="5:7" x14ac:dyDescent="0.25">
      <c r="E414" s="1"/>
      <c r="F414" s="1"/>
      <c r="G414" s="1"/>
    </row>
    <row r="415" spans="5:7" x14ac:dyDescent="0.25">
      <c r="E415" s="1"/>
      <c r="F415" s="1"/>
      <c r="G415" s="1"/>
    </row>
    <row r="416" spans="5:7" x14ac:dyDescent="0.25">
      <c r="E416" s="1"/>
      <c r="F416" s="1"/>
      <c r="G416" s="1"/>
    </row>
    <row r="417" spans="5:7" x14ac:dyDescent="0.25">
      <c r="E417" s="1"/>
      <c r="F417" s="1"/>
      <c r="G417" s="1"/>
    </row>
    <row r="418" spans="5:7" x14ac:dyDescent="0.25">
      <c r="E418" s="1"/>
      <c r="F418" s="1"/>
      <c r="G418" s="1"/>
    </row>
    <row r="419" spans="5:7" x14ac:dyDescent="0.25">
      <c r="E419" s="1"/>
      <c r="F419" s="1"/>
      <c r="G419" s="1"/>
    </row>
    <row r="420" spans="5:7" x14ac:dyDescent="0.25">
      <c r="E420" s="1"/>
      <c r="F420" s="1"/>
      <c r="G420" s="1"/>
    </row>
    <row r="421" spans="5:7" x14ac:dyDescent="0.25">
      <c r="E421" s="1"/>
      <c r="F421" s="1"/>
      <c r="G421" s="1"/>
    </row>
    <row r="422" spans="5:7" x14ac:dyDescent="0.25">
      <c r="E422" s="1"/>
      <c r="F422" s="1"/>
      <c r="G422" s="1"/>
    </row>
    <row r="423" spans="5:7" x14ac:dyDescent="0.25">
      <c r="E423" s="1"/>
      <c r="F423" s="1"/>
      <c r="G423" s="1"/>
    </row>
    <row r="424" spans="5:7" x14ac:dyDescent="0.25">
      <c r="E424" s="1"/>
      <c r="F424" s="1"/>
      <c r="G424" s="1"/>
    </row>
    <row r="425" spans="5:7" x14ac:dyDescent="0.25">
      <c r="E425" s="1"/>
      <c r="F425" s="1"/>
      <c r="G425" s="1"/>
    </row>
    <row r="426" spans="5:7" x14ac:dyDescent="0.25">
      <c r="E426" s="1"/>
      <c r="F426" s="1"/>
      <c r="G426" s="1"/>
    </row>
    <row r="427" spans="5:7" x14ac:dyDescent="0.25">
      <c r="E427" s="1"/>
      <c r="F427" s="1"/>
      <c r="G427" s="1"/>
    </row>
    <row r="428" spans="5:7" x14ac:dyDescent="0.25">
      <c r="E428" s="1"/>
      <c r="F428" s="1"/>
      <c r="G428" s="1"/>
    </row>
    <row r="429" spans="5:7" x14ac:dyDescent="0.25">
      <c r="E429" s="1"/>
      <c r="F429" s="1"/>
      <c r="G429" s="1"/>
    </row>
    <row r="430" spans="5:7" x14ac:dyDescent="0.25">
      <c r="E430" s="1"/>
      <c r="F430" s="1"/>
      <c r="G430" s="1"/>
    </row>
    <row r="431" spans="5:7" x14ac:dyDescent="0.25">
      <c r="E431" s="1"/>
      <c r="F431" s="1"/>
      <c r="G431" s="1"/>
    </row>
    <row r="432" spans="5:7" x14ac:dyDescent="0.25">
      <c r="E432" s="1"/>
      <c r="F432" s="1"/>
      <c r="G432" s="1"/>
    </row>
    <row r="433" spans="5:7" x14ac:dyDescent="0.25">
      <c r="E433" s="1"/>
      <c r="F433" s="1"/>
      <c r="G433" s="1"/>
    </row>
    <row r="434" spans="5:7" x14ac:dyDescent="0.25">
      <c r="E434" s="1"/>
      <c r="F434" s="1"/>
      <c r="G434" s="1"/>
    </row>
    <row r="435" spans="5:7" x14ac:dyDescent="0.25">
      <c r="E435" s="1"/>
      <c r="F435" s="1"/>
      <c r="G435" s="1"/>
    </row>
    <row r="436" spans="5:7" x14ac:dyDescent="0.25">
      <c r="E436" s="1"/>
      <c r="F436" s="1"/>
      <c r="G436" s="1"/>
    </row>
    <row r="437" spans="5:7" x14ac:dyDescent="0.25">
      <c r="E437" s="1"/>
      <c r="F437" s="1"/>
      <c r="G437" s="1"/>
    </row>
    <row r="438" spans="5:7" x14ac:dyDescent="0.25">
      <c r="E438" s="1"/>
      <c r="F438" s="1"/>
      <c r="G438" s="1"/>
    </row>
    <row r="439" spans="5:7" x14ac:dyDescent="0.25">
      <c r="E439" s="1"/>
      <c r="F439" s="1"/>
      <c r="G439" s="1"/>
    </row>
    <row r="440" spans="5:7" x14ac:dyDescent="0.25">
      <c r="E440" s="1"/>
      <c r="F440" s="1"/>
      <c r="G440" s="1"/>
    </row>
    <row r="441" spans="5:7" x14ac:dyDescent="0.25">
      <c r="E441" s="1"/>
      <c r="F441" s="1"/>
      <c r="G441" s="1"/>
    </row>
    <row r="442" spans="5:7" x14ac:dyDescent="0.25">
      <c r="E442" s="1"/>
      <c r="F442" s="1"/>
      <c r="G442" s="1"/>
    </row>
    <row r="443" spans="5:7" x14ac:dyDescent="0.25">
      <c r="E443" s="1"/>
      <c r="F443" s="1"/>
      <c r="G443" s="1"/>
    </row>
    <row r="444" spans="5:7" x14ac:dyDescent="0.25">
      <c r="E444" s="1"/>
      <c r="F444" s="1"/>
      <c r="G444" s="1"/>
    </row>
    <row r="445" spans="5:7" x14ac:dyDescent="0.25">
      <c r="E445" s="1"/>
      <c r="F445" s="1"/>
      <c r="G445" s="1"/>
    </row>
    <row r="446" spans="5:7" x14ac:dyDescent="0.25">
      <c r="E446" s="1"/>
      <c r="F446" s="1"/>
      <c r="G446" s="1"/>
    </row>
    <row r="447" spans="5:7" x14ac:dyDescent="0.25">
      <c r="E447" s="1"/>
      <c r="F447" s="1"/>
      <c r="G447" s="1"/>
    </row>
    <row r="448" spans="5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  <row r="502" spans="5:7" x14ac:dyDescent="0.25">
      <c r="E502" s="1"/>
      <c r="F502" s="1"/>
      <c r="G502" s="1"/>
    </row>
    <row r="503" spans="5:7" x14ac:dyDescent="0.25">
      <c r="E503" s="1"/>
      <c r="F503" s="1"/>
      <c r="G503" s="1"/>
    </row>
    <row r="504" spans="5:7" x14ac:dyDescent="0.25">
      <c r="E504" s="1"/>
      <c r="F504" s="1"/>
      <c r="G504" s="1"/>
    </row>
    <row r="505" spans="5:7" x14ac:dyDescent="0.25">
      <c r="E505" s="1"/>
      <c r="F505" s="1"/>
      <c r="G505" s="1"/>
    </row>
    <row r="506" spans="5:7" x14ac:dyDescent="0.25">
      <c r="E506" s="1"/>
      <c r="F506" s="1"/>
      <c r="G506" s="1"/>
    </row>
    <row r="507" spans="5:7" x14ac:dyDescent="0.25">
      <c r="E507" s="1"/>
      <c r="F507" s="1"/>
      <c r="G507" s="1"/>
    </row>
    <row r="508" spans="5:7" x14ac:dyDescent="0.25">
      <c r="E508" s="1"/>
      <c r="F508" s="1"/>
      <c r="G508" s="1"/>
    </row>
    <row r="509" spans="5:7" x14ac:dyDescent="0.25">
      <c r="E509" s="1"/>
      <c r="F509" s="1"/>
      <c r="G509" s="1"/>
    </row>
    <row r="510" spans="5:7" x14ac:dyDescent="0.25">
      <c r="E510" s="1"/>
      <c r="F510" s="1"/>
      <c r="G510" s="1"/>
    </row>
    <row r="511" spans="5:7" x14ac:dyDescent="0.25">
      <c r="E511" s="1"/>
      <c r="F511" s="1"/>
      <c r="G511" s="1"/>
    </row>
    <row r="512" spans="5:7" x14ac:dyDescent="0.25">
      <c r="E512" s="1"/>
      <c r="F512" s="1"/>
      <c r="G512" s="1"/>
    </row>
    <row r="513" spans="5:7" x14ac:dyDescent="0.25">
      <c r="E513" s="1"/>
      <c r="F513" s="1"/>
      <c r="G513" s="1"/>
    </row>
    <row r="514" spans="5:7" x14ac:dyDescent="0.25">
      <c r="E514" s="1"/>
      <c r="F514" s="1"/>
      <c r="G514" s="1"/>
    </row>
    <row r="515" spans="5:7" x14ac:dyDescent="0.25">
      <c r="E515" s="1"/>
      <c r="F515" s="1"/>
      <c r="G515" s="1"/>
    </row>
    <row r="516" spans="5:7" x14ac:dyDescent="0.25">
      <c r="E516" s="1"/>
      <c r="F516" s="1"/>
      <c r="G516" s="1"/>
    </row>
    <row r="517" spans="5:7" x14ac:dyDescent="0.25">
      <c r="E517" s="1"/>
      <c r="F517" s="1"/>
      <c r="G517" s="1"/>
    </row>
    <row r="518" spans="5:7" x14ac:dyDescent="0.25">
      <c r="E518" s="1"/>
      <c r="F518" s="1"/>
      <c r="G518" s="1"/>
    </row>
    <row r="519" spans="5:7" x14ac:dyDescent="0.25">
      <c r="E519" s="1"/>
      <c r="F519" s="1"/>
      <c r="G519" s="1"/>
    </row>
    <row r="520" spans="5:7" x14ac:dyDescent="0.25">
      <c r="E520" s="1"/>
      <c r="F520" s="1"/>
      <c r="G520" s="1"/>
    </row>
    <row r="521" spans="5:7" x14ac:dyDescent="0.25">
      <c r="E521" s="1"/>
      <c r="F521" s="1"/>
      <c r="G521" s="1"/>
    </row>
    <row r="522" spans="5:7" x14ac:dyDescent="0.25">
      <c r="E522" s="1"/>
      <c r="F522" s="1"/>
      <c r="G522" s="1"/>
    </row>
    <row r="523" spans="5:7" x14ac:dyDescent="0.25">
      <c r="E523" s="1"/>
      <c r="F523" s="1"/>
      <c r="G523" s="1"/>
    </row>
    <row r="524" spans="5:7" x14ac:dyDescent="0.25">
      <c r="E524" s="1"/>
      <c r="F524" s="1"/>
      <c r="G524" s="1"/>
    </row>
    <row r="525" spans="5:7" x14ac:dyDescent="0.25">
      <c r="E525" s="1"/>
      <c r="F525" s="1"/>
      <c r="G525" s="1"/>
    </row>
    <row r="526" spans="5:7" x14ac:dyDescent="0.25">
      <c r="E526" s="1"/>
      <c r="F526" s="1"/>
      <c r="G526" s="1"/>
    </row>
    <row r="527" spans="5:7" x14ac:dyDescent="0.25">
      <c r="E527" s="1"/>
      <c r="F527" s="1"/>
      <c r="G527" s="1"/>
    </row>
    <row r="528" spans="5:7" x14ac:dyDescent="0.25">
      <c r="E528" s="1"/>
      <c r="F528" s="1"/>
      <c r="G528" s="1"/>
    </row>
    <row r="529" spans="5:7" x14ac:dyDescent="0.25">
      <c r="E529" s="1"/>
      <c r="F529" s="1"/>
      <c r="G529" s="1"/>
    </row>
    <row r="530" spans="5:7" x14ac:dyDescent="0.25">
      <c r="E530" s="1"/>
      <c r="F530" s="1"/>
      <c r="G530" s="1"/>
    </row>
    <row r="531" spans="5:7" x14ac:dyDescent="0.25">
      <c r="E531" s="1"/>
      <c r="F531" s="1"/>
      <c r="G531" s="1"/>
    </row>
    <row r="532" spans="5:7" x14ac:dyDescent="0.25">
      <c r="E532" s="1"/>
      <c r="F532" s="1"/>
      <c r="G532" s="1"/>
    </row>
    <row r="533" spans="5:7" x14ac:dyDescent="0.25">
      <c r="E533" s="1"/>
      <c r="F533" s="1"/>
      <c r="G533" s="1"/>
    </row>
    <row r="534" spans="5:7" x14ac:dyDescent="0.25">
      <c r="E534" s="1"/>
      <c r="F534" s="1"/>
      <c r="G534" s="1"/>
    </row>
    <row r="535" spans="5:7" x14ac:dyDescent="0.25">
      <c r="E535" s="1"/>
      <c r="F535" s="1"/>
      <c r="G535" s="1"/>
    </row>
    <row r="536" spans="5:7" x14ac:dyDescent="0.25">
      <c r="E536" s="1"/>
      <c r="F536" s="1"/>
      <c r="G536" s="1"/>
    </row>
    <row r="537" spans="5:7" x14ac:dyDescent="0.25">
      <c r="E537" s="1"/>
      <c r="F537" s="1"/>
      <c r="G537" s="1"/>
    </row>
    <row r="538" spans="5:7" x14ac:dyDescent="0.25">
      <c r="E538" s="1"/>
      <c r="F538" s="1"/>
      <c r="G538" s="1"/>
    </row>
    <row r="539" spans="5:7" x14ac:dyDescent="0.25">
      <c r="E539" s="1"/>
      <c r="F539" s="1"/>
      <c r="G539" s="1"/>
    </row>
    <row r="540" spans="5:7" x14ac:dyDescent="0.25">
      <c r="E540" s="1"/>
      <c r="F540" s="1"/>
      <c r="G540" s="1"/>
    </row>
    <row r="541" spans="5:7" x14ac:dyDescent="0.25">
      <c r="E541" s="1"/>
      <c r="F541" s="1"/>
      <c r="G541" s="1"/>
    </row>
    <row r="542" spans="5:7" x14ac:dyDescent="0.25">
      <c r="E542" s="1"/>
      <c r="F542" s="1"/>
      <c r="G542" s="1"/>
    </row>
    <row r="543" spans="5:7" x14ac:dyDescent="0.25">
      <c r="E543" s="1"/>
      <c r="F543" s="1"/>
      <c r="G543" s="1"/>
    </row>
    <row r="544" spans="5:7" x14ac:dyDescent="0.25">
      <c r="E544" s="1"/>
      <c r="F544" s="1"/>
      <c r="G544" s="1"/>
    </row>
    <row r="545" spans="5:7" x14ac:dyDescent="0.25">
      <c r="E545" s="1"/>
      <c r="F545" s="1"/>
      <c r="G545" s="1"/>
    </row>
    <row r="546" spans="5:7" x14ac:dyDescent="0.25">
      <c r="E546" s="1"/>
      <c r="F546" s="1"/>
      <c r="G546" s="1"/>
    </row>
    <row r="547" spans="5:7" x14ac:dyDescent="0.25">
      <c r="E547" s="1"/>
      <c r="F547" s="1"/>
      <c r="G547" s="1"/>
    </row>
    <row r="548" spans="5:7" x14ac:dyDescent="0.25">
      <c r="E548" s="1"/>
      <c r="F548" s="1"/>
      <c r="G548" s="1"/>
    </row>
    <row r="549" spans="5:7" x14ac:dyDescent="0.25">
      <c r="E549" s="1"/>
      <c r="F549" s="1"/>
      <c r="G549" s="1"/>
    </row>
    <row r="550" spans="5:7" x14ac:dyDescent="0.25">
      <c r="E550" s="1"/>
      <c r="F550" s="1"/>
      <c r="G550" s="1"/>
    </row>
    <row r="551" spans="5:7" x14ac:dyDescent="0.25">
      <c r="E551" s="1"/>
      <c r="F551" s="1"/>
      <c r="G551" s="1"/>
    </row>
    <row r="552" spans="5:7" x14ac:dyDescent="0.25">
      <c r="E552" s="1"/>
      <c r="F552" s="1"/>
      <c r="G552" s="1"/>
    </row>
    <row r="553" spans="5:7" x14ac:dyDescent="0.25">
      <c r="E553" s="1"/>
      <c r="F553" s="1"/>
      <c r="G553" s="1"/>
    </row>
    <row r="554" spans="5:7" x14ac:dyDescent="0.25">
      <c r="E554" s="1"/>
      <c r="F554" s="1"/>
      <c r="G554" s="1"/>
    </row>
    <row r="555" spans="5:7" x14ac:dyDescent="0.25">
      <c r="E555" s="1"/>
      <c r="F555" s="1"/>
      <c r="G555" s="1"/>
    </row>
    <row r="556" spans="5:7" x14ac:dyDescent="0.25">
      <c r="E556" s="1"/>
      <c r="F556" s="1"/>
      <c r="G556" s="1"/>
    </row>
    <row r="557" spans="5:7" x14ac:dyDescent="0.25">
      <c r="E557" s="1"/>
      <c r="F557" s="1"/>
      <c r="G557" s="1"/>
    </row>
    <row r="558" spans="5:7" x14ac:dyDescent="0.25">
      <c r="E558" s="1"/>
      <c r="F558" s="1"/>
      <c r="G558" s="1"/>
    </row>
    <row r="559" spans="5:7" x14ac:dyDescent="0.25">
      <c r="E559" s="1"/>
      <c r="F559" s="1"/>
      <c r="G559" s="1"/>
    </row>
    <row r="560" spans="5:7" x14ac:dyDescent="0.25">
      <c r="E560" s="1"/>
      <c r="F560" s="1"/>
      <c r="G560" s="1"/>
    </row>
    <row r="561" spans="5:7" x14ac:dyDescent="0.25">
      <c r="E561" s="1"/>
      <c r="F561" s="1"/>
      <c r="G561" s="1"/>
    </row>
    <row r="562" spans="5:7" x14ac:dyDescent="0.25">
      <c r="E562" s="1"/>
      <c r="F562" s="1"/>
      <c r="G562" s="1"/>
    </row>
    <row r="563" spans="5:7" x14ac:dyDescent="0.25">
      <c r="E563" s="1"/>
      <c r="F563" s="1"/>
      <c r="G563" s="1"/>
    </row>
    <row r="564" spans="5:7" x14ac:dyDescent="0.25">
      <c r="E564" s="1"/>
      <c r="F564" s="1"/>
      <c r="G564" s="1"/>
    </row>
    <row r="565" spans="5:7" x14ac:dyDescent="0.25">
      <c r="E565" s="1"/>
      <c r="F565" s="1"/>
      <c r="G565" s="1"/>
    </row>
    <row r="566" spans="5:7" x14ac:dyDescent="0.25">
      <c r="E566" s="1"/>
      <c r="F566" s="1"/>
      <c r="G566" s="1"/>
    </row>
    <row r="567" spans="5:7" x14ac:dyDescent="0.25">
      <c r="E567" s="1"/>
      <c r="F567" s="1"/>
      <c r="G567" s="1"/>
    </row>
    <row r="568" spans="5:7" x14ac:dyDescent="0.25">
      <c r="E568" s="1"/>
      <c r="F568" s="1"/>
      <c r="G568" s="1"/>
    </row>
    <row r="569" spans="5:7" x14ac:dyDescent="0.25">
      <c r="E569" s="1"/>
      <c r="F569" s="1"/>
      <c r="G569" s="1"/>
    </row>
    <row r="570" spans="5:7" x14ac:dyDescent="0.25">
      <c r="E570" s="1"/>
      <c r="F570" s="1"/>
      <c r="G570" s="1"/>
    </row>
    <row r="571" spans="5:7" x14ac:dyDescent="0.25">
      <c r="E571" s="1"/>
      <c r="F571" s="1"/>
      <c r="G571" s="1"/>
    </row>
    <row r="572" spans="5:7" x14ac:dyDescent="0.25">
      <c r="E572" s="1"/>
      <c r="F572" s="1"/>
      <c r="G572" s="1"/>
    </row>
    <row r="573" spans="5:7" x14ac:dyDescent="0.25">
      <c r="E573" s="1"/>
      <c r="F573" s="1"/>
      <c r="G573" s="1"/>
    </row>
    <row r="574" spans="5:7" x14ac:dyDescent="0.25">
      <c r="E574" s="1"/>
      <c r="F574" s="1"/>
      <c r="G574" s="1"/>
    </row>
    <row r="575" spans="5:7" x14ac:dyDescent="0.25">
      <c r="E575" s="1"/>
      <c r="F575" s="1"/>
      <c r="G575" s="1"/>
    </row>
    <row r="576" spans="5:7" x14ac:dyDescent="0.25">
      <c r="E576" s="1"/>
      <c r="F576" s="1"/>
      <c r="G576" s="1"/>
    </row>
    <row r="577" spans="5:7" x14ac:dyDescent="0.25">
      <c r="E577" s="1"/>
      <c r="F577" s="1"/>
      <c r="G577" s="1"/>
    </row>
    <row r="578" spans="5:7" x14ac:dyDescent="0.25">
      <c r="E578" s="1"/>
      <c r="F578" s="1"/>
      <c r="G578" s="1"/>
    </row>
    <row r="579" spans="5:7" x14ac:dyDescent="0.25">
      <c r="E579" s="1"/>
      <c r="F579" s="1"/>
      <c r="G579" s="1"/>
    </row>
    <row r="580" spans="5:7" x14ac:dyDescent="0.25">
      <c r="E580" s="1"/>
      <c r="F580" s="1"/>
      <c r="G580" s="1"/>
    </row>
    <row r="581" spans="5:7" x14ac:dyDescent="0.25">
      <c r="E581" s="1"/>
      <c r="F581" s="1"/>
      <c r="G581" s="1"/>
    </row>
    <row r="582" spans="5:7" x14ac:dyDescent="0.25">
      <c r="E582" s="1"/>
      <c r="F582" s="1"/>
      <c r="G582" s="1"/>
    </row>
    <row r="583" spans="5:7" x14ac:dyDescent="0.25">
      <c r="E583" s="1"/>
      <c r="F583" s="1"/>
      <c r="G583" s="1"/>
    </row>
    <row r="584" spans="5:7" x14ac:dyDescent="0.25">
      <c r="E584" s="1"/>
      <c r="F584" s="1"/>
      <c r="G584" s="1"/>
    </row>
    <row r="585" spans="5:7" x14ac:dyDescent="0.25">
      <c r="E585" s="1"/>
      <c r="F585" s="1"/>
      <c r="G585" s="1"/>
    </row>
    <row r="586" spans="5:7" x14ac:dyDescent="0.25">
      <c r="E586" s="1"/>
      <c r="F586" s="1"/>
      <c r="G586" s="1"/>
    </row>
    <row r="587" spans="5:7" x14ac:dyDescent="0.25">
      <c r="E587" s="1"/>
      <c r="F587" s="1"/>
      <c r="G587" s="1"/>
    </row>
    <row r="588" spans="5:7" x14ac:dyDescent="0.25">
      <c r="E588" s="1"/>
      <c r="F588" s="1"/>
      <c r="G588" s="1"/>
    </row>
    <row r="589" spans="5:7" x14ac:dyDescent="0.25">
      <c r="E589" s="1"/>
      <c r="F589" s="1"/>
      <c r="G589" s="1"/>
    </row>
    <row r="590" spans="5:7" x14ac:dyDescent="0.25">
      <c r="E590" s="1"/>
      <c r="F590" s="1"/>
      <c r="G590" s="1"/>
    </row>
    <row r="591" spans="5:7" x14ac:dyDescent="0.25">
      <c r="E591" s="1"/>
      <c r="F591" s="1"/>
      <c r="G591" s="1"/>
    </row>
    <row r="592" spans="5:7" x14ac:dyDescent="0.25">
      <c r="E592" s="1"/>
      <c r="F592" s="1"/>
      <c r="G592" s="1"/>
    </row>
    <row r="593" spans="5:7" x14ac:dyDescent="0.25">
      <c r="E593" s="1"/>
      <c r="F593" s="1"/>
      <c r="G593" s="1"/>
    </row>
    <row r="594" spans="5:7" x14ac:dyDescent="0.25">
      <c r="E594" s="1"/>
      <c r="F594" s="1"/>
      <c r="G594" s="1"/>
    </row>
    <row r="595" spans="5:7" x14ac:dyDescent="0.25">
      <c r="E595" s="1"/>
      <c r="F595" s="1"/>
      <c r="G595" s="1"/>
    </row>
    <row r="596" spans="5:7" x14ac:dyDescent="0.25">
      <c r="E596" s="1"/>
      <c r="F596" s="1"/>
      <c r="G596" s="1"/>
    </row>
    <row r="597" spans="5:7" x14ac:dyDescent="0.25">
      <c r="E597" s="1"/>
      <c r="F597" s="1"/>
      <c r="G597" s="1"/>
    </row>
    <row r="598" spans="5:7" x14ac:dyDescent="0.25">
      <c r="E598" s="1"/>
      <c r="F598" s="1"/>
      <c r="G598" s="1"/>
    </row>
    <row r="599" spans="5:7" x14ac:dyDescent="0.25">
      <c r="E599" s="1"/>
      <c r="F599" s="1"/>
      <c r="G599" s="1"/>
    </row>
    <row r="600" spans="5:7" x14ac:dyDescent="0.25">
      <c r="E600" s="1"/>
      <c r="F600" s="1"/>
      <c r="G600" s="1"/>
    </row>
    <row r="601" spans="5:7" x14ac:dyDescent="0.25">
      <c r="E601" s="1"/>
      <c r="F601" s="1"/>
      <c r="G601" s="1"/>
    </row>
    <row r="602" spans="5:7" x14ac:dyDescent="0.25">
      <c r="E602" s="1"/>
      <c r="F602" s="1"/>
      <c r="G602" s="1"/>
    </row>
    <row r="603" spans="5:7" x14ac:dyDescent="0.25">
      <c r="E603" s="1"/>
      <c r="F603" s="1"/>
      <c r="G603" s="1"/>
    </row>
    <row r="604" spans="5:7" x14ac:dyDescent="0.25">
      <c r="E604" s="1"/>
      <c r="F604" s="1"/>
      <c r="G604" s="1"/>
    </row>
    <row r="605" spans="5:7" x14ac:dyDescent="0.25">
      <c r="E605" s="1"/>
      <c r="F605" s="1"/>
      <c r="G605" s="1"/>
    </row>
    <row r="606" spans="5:7" x14ac:dyDescent="0.25">
      <c r="E606" s="1"/>
      <c r="F606" s="1"/>
      <c r="G606" s="1"/>
    </row>
    <row r="607" spans="5:7" x14ac:dyDescent="0.25">
      <c r="E607" s="1"/>
      <c r="F607" s="1"/>
      <c r="G607" s="1"/>
    </row>
    <row r="608" spans="5:7" x14ac:dyDescent="0.25">
      <c r="E608" s="1"/>
      <c r="F608" s="1"/>
      <c r="G608" s="1"/>
    </row>
    <row r="609" spans="5:7" x14ac:dyDescent="0.25">
      <c r="E609" s="1"/>
      <c r="F609" s="1"/>
      <c r="G609" s="1"/>
    </row>
    <row r="610" spans="5:7" x14ac:dyDescent="0.25">
      <c r="E610" s="1"/>
      <c r="F610" s="1"/>
      <c r="G610" s="1"/>
    </row>
    <row r="611" spans="5:7" x14ac:dyDescent="0.25">
      <c r="E611" s="1"/>
      <c r="F611" s="1"/>
      <c r="G611" s="1"/>
    </row>
    <row r="612" spans="5:7" x14ac:dyDescent="0.25">
      <c r="E612" s="1"/>
      <c r="F612" s="1"/>
      <c r="G612" s="1"/>
    </row>
    <row r="613" spans="5:7" x14ac:dyDescent="0.25">
      <c r="E613" s="1"/>
      <c r="F613" s="1"/>
      <c r="G613" s="1"/>
    </row>
    <row r="614" spans="5:7" x14ac:dyDescent="0.25">
      <c r="E614" s="1"/>
      <c r="F614" s="1"/>
      <c r="G614" s="1"/>
    </row>
    <row r="615" spans="5:7" x14ac:dyDescent="0.25">
      <c r="E615" s="1"/>
      <c r="F615" s="1"/>
      <c r="G615" s="1"/>
    </row>
    <row r="616" spans="5:7" x14ac:dyDescent="0.25">
      <c r="E616" s="1"/>
      <c r="F616" s="1"/>
      <c r="G616" s="1"/>
    </row>
    <row r="617" spans="5:7" x14ac:dyDescent="0.25">
      <c r="E617" s="1"/>
      <c r="F617" s="1"/>
      <c r="G617" s="1"/>
    </row>
    <row r="618" spans="5:7" x14ac:dyDescent="0.25">
      <c r="E618" s="1"/>
      <c r="F618" s="1"/>
      <c r="G618" s="1"/>
    </row>
    <row r="619" spans="5:7" x14ac:dyDescent="0.25">
      <c r="E619" s="1"/>
      <c r="F619" s="1"/>
      <c r="G619" s="1"/>
    </row>
    <row r="620" spans="5:7" x14ac:dyDescent="0.25">
      <c r="E620" s="1"/>
      <c r="F620" s="1"/>
      <c r="G620" s="1"/>
    </row>
    <row r="621" spans="5:7" x14ac:dyDescent="0.25">
      <c r="E621" s="1"/>
      <c r="F621" s="1"/>
      <c r="G621" s="1"/>
    </row>
    <row r="622" spans="5:7" x14ac:dyDescent="0.25">
      <c r="E622" s="1"/>
      <c r="F622" s="1"/>
      <c r="G622" s="1"/>
    </row>
    <row r="623" spans="5:7" x14ac:dyDescent="0.25">
      <c r="E623" s="1"/>
      <c r="F623" s="1"/>
      <c r="G623" s="1"/>
    </row>
    <row r="624" spans="5:7" x14ac:dyDescent="0.25">
      <c r="E624" s="1"/>
      <c r="F624" s="1"/>
      <c r="G624" s="1"/>
    </row>
    <row r="625" spans="5:7" x14ac:dyDescent="0.25">
      <c r="E625" s="1"/>
      <c r="F625" s="1"/>
      <c r="G625" s="1"/>
    </row>
    <row r="626" spans="5:7" x14ac:dyDescent="0.25">
      <c r="E626" s="1"/>
      <c r="F626" s="1"/>
      <c r="G626" s="1"/>
    </row>
    <row r="627" spans="5:7" x14ac:dyDescent="0.25">
      <c r="E627" s="1"/>
      <c r="F627" s="1"/>
      <c r="G627" s="1"/>
    </row>
    <row r="628" spans="5:7" x14ac:dyDescent="0.25">
      <c r="E628" s="1"/>
      <c r="F628" s="1"/>
      <c r="G628" s="1"/>
    </row>
    <row r="629" spans="5:7" x14ac:dyDescent="0.25">
      <c r="E629" s="1"/>
      <c r="F629" s="1"/>
      <c r="G629" s="1"/>
    </row>
    <row r="630" spans="5:7" x14ac:dyDescent="0.25">
      <c r="E630" s="1"/>
      <c r="F630" s="1"/>
      <c r="G630" s="1"/>
    </row>
    <row r="631" spans="5:7" x14ac:dyDescent="0.25">
      <c r="E631" s="1"/>
      <c r="F631" s="1"/>
      <c r="G631" s="1"/>
    </row>
    <row r="632" spans="5:7" x14ac:dyDescent="0.25">
      <c r="E632" s="1"/>
      <c r="F632" s="1"/>
      <c r="G632" s="1"/>
    </row>
    <row r="633" spans="5:7" x14ac:dyDescent="0.25">
      <c r="E633" s="1"/>
      <c r="F633" s="1"/>
      <c r="G633" s="1"/>
    </row>
    <row r="634" spans="5:7" x14ac:dyDescent="0.25">
      <c r="E634" s="1"/>
      <c r="F634" s="1"/>
      <c r="G634" s="1"/>
    </row>
    <row r="635" spans="5:7" x14ac:dyDescent="0.25">
      <c r="E635" s="1"/>
      <c r="F635" s="1"/>
      <c r="G635" s="1"/>
    </row>
    <row r="636" spans="5:7" x14ac:dyDescent="0.25">
      <c r="E636" s="1"/>
      <c r="F636" s="1"/>
      <c r="G636" s="1"/>
    </row>
    <row r="637" spans="5:7" x14ac:dyDescent="0.25">
      <c r="E637" s="1"/>
      <c r="F637" s="1"/>
      <c r="G637" s="1"/>
    </row>
    <row r="638" spans="5:7" x14ac:dyDescent="0.25">
      <c r="E638" s="1"/>
      <c r="F638" s="1"/>
      <c r="G638" s="1"/>
    </row>
    <row r="639" spans="5:7" x14ac:dyDescent="0.25">
      <c r="E639" s="1"/>
      <c r="F639" s="1"/>
      <c r="G639" s="1"/>
    </row>
    <row r="640" spans="5:7" x14ac:dyDescent="0.25">
      <c r="E640" s="1"/>
      <c r="F640" s="1"/>
      <c r="G640" s="1"/>
    </row>
    <row r="641" spans="5:7" x14ac:dyDescent="0.25">
      <c r="E641" s="1"/>
      <c r="F641" s="1"/>
      <c r="G641" s="1"/>
    </row>
    <row r="642" spans="5:7" x14ac:dyDescent="0.25">
      <c r="E642" s="1"/>
      <c r="F642" s="1"/>
      <c r="G642" s="1"/>
    </row>
    <row r="643" spans="5:7" x14ac:dyDescent="0.25">
      <c r="E643" s="1"/>
      <c r="F643" s="1"/>
      <c r="G643" s="1"/>
    </row>
    <row r="644" spans="5:7" x14ac:dyDescent="0.25">
      <c r="E644" s="1"/>
      <c r="F644" s="1"/>
      <c r="G644" s="1"/>
    </row>
    <row r="645" spans="5:7" x14ac:dyDescent="0.25">
      <c r="E645" s="1"/>
      <c r="F645" s="1"/>
      <c r="G645" s="1"/>
    </row>
    <row r="646" spans="5:7" x14ac:dyDescent="0.25">
      <c r="E646" s="1"/>
      <c r="F646" s="1"/>
      <c r="G646" s="1"/>
    </row>
    <row r="647" spans="5:7" x14ac:dyDescent="0.25">
      <c r="E647" s="1"/>
      <c r="F647" s="1"/>
      <c r="G647" s="1"/>
    </row>
    <row r="648" spans="5:7" x14ac:dyDescent="0.25">
      <c r="E648" s="1"/>
      <c r="F648" s="1"/>
      <c r="G648" s="1"/>
    </row>
    <row r="649" spans="5:7" x14ac:dyDescent="0.25">
      <c r="E649" s="1"/>
      <c r="F649" s="1"/>
      <c r="G649" s="1"/>
    </row>
    <row r="650" spans="5:7" x14ac:dyDescent="0.25">
      <c r="E650" s="1"/>
      <c r="F650" s="1"/>
      <c r="G650" s="1"/>
    </row>
    <row r="651" spans="5:7" x14ac:dyDescent="0.25">
      <c r="E651" s="1"/>
      <c r="F651" s="1"/>
      <c r="G651" s="1"/>
    </row>
    <row r="652" spans="5:7" x14ac:dyDescent="0.25">
      <c r="E652" s="1"/>
      <c r="F652" s="1"/>
      <c r="G652" s="1"/>
    </row>
    <row r="653" spans="5:7" x14ac:dyDescent="0.25">
      <c r="E653" s="1"/>
      <c r="F653" s="1"/>
      <c r="G653" s="1"/>
    </row>
    <row r="654" spans="5:7" x14ac:dyDescent="0.25">
      <c r="E654" s="1"/>
      <c r="F654" s="1"/>
      <c r="G654" s="1"/>
    </row>
    <row r="655" spans="5:7" x14ac:dyDescent="0.25">
      <c r="E655" s="1"/>
      <c r="F655" s="1"/>
      <c r="G655" s="1"/>
    </row>
    <row r="656" spans="5:7" x14ac:dyDescent="0.25">
      <c r="E656" s="1"/>
      <c r="F656" s="1"/>
      <c r="G656" s="1"/>
    </row>
    <row r="657" spans="5:7" x14ac:dyDescent="0.25">
      <c r="E657" s="1"/>
      <c r="F657" s="1"/>
      <c r="G657" s="1"/>
    </row>
    <row r="658" spans="5:7" x14ac:dyDescent="0.25">
      <c r="E658" s="1"/>
      <c r="F658" s="1"/>
      <c r="G658" s="1"/>
    </row>
    <row r="659" spans="5:7" x14ac:dyDescent="0.25">
      <c r="E659" s="1"/>
      <c r="F659" s="1"/>
      <c r="G659" s="1"/>
    </row>
    <row r="660" spans="5:7" x14ac:dyDescent="0.25">
      <c r="E660" s="1"/>
      <c r="F660" s="1"/>
      <c r="G660" s="1"/>
    </row>
    <row r="661" spans="5:7" x14ac:dyDescent="0.25">
      <c r="E661" s="1"/>
      <c r="F661" s="1"/>
      <c r="G661" s="1"/>
    </row>
    <row r="662" spans="5:7" x14ac:dyDescent="0.25">
      <c r="E662" s="1"/>
      <c r="F662" s="1"/>
      <c r="G662" s="1"/>
    </row>
    <row r="663" spans="5:7" x14ac:dyDescent="0.25">
      <c r="E663" s="1"/>
      <c r="F663" s="1"/>
      <c r="G663" s="1"/>
    </row>
    <row r="664" spans="5:7" x14ac:dyDescent="0.25">
      <c r="E664" s="1"/>
      <c r="F664" s="1"/>
      <c r="G664" s="1"/>
    </row>
    <row r="665" spans="5:7" x14ac:dyDescent="0.25">
      <c r="E665" s="1"/>
      <c r="F665" s="1"/>
      <c r="G665" s="1"/>
    </row>
    <row r="666" spans="5:7" x14ac:dyDescent="0.25">
      <c r="E666" s="1"/>
      <c r="F666" s="1"/>
      <c r="G666" s="1"/>
    </row>
    <row r="667" spans="5:7" x14ac:dyDescent="0.25">
      <c r="E667" s="1"/>
      <c r="F667" s="1"/>
      <c r="G667" s="1"/>
    </row>
    <row r="668" spans="5:7" x14ac:dyDescent="0.25">
      <c r="E668" s="1"/>
      <c r="F668" s="1"/>
      <c r="G668" s="1"/>
    </row>
    <row r="669" spans="5:7" x14ac:dyDescent="0.25">
      <c r="E669" s="1"/>
      <c r="F669" s="1"/>
      <c r="G669" s="1"/>
    </row>
    <row r="670" spans="5:7" x14ac:dyDescent="0.25">
      <c r="E670" s="1"/>
      <c r="F670" s="1"/>
      <c r="G670" s="1"/>
    </row>
    <row r="671" spans="5:7" x14ac:dyDescent="0.25">
      <c r="E671" s="1"/>
      <c r="F671" s="1"/>
      <c r="G671" s="1"/>
    </row>
    <row r="672" spans="5:7" x14ac:dyDescent="0.25">
      <c r="E672" s="1"/>
      <c r="F672" s="1"/>
      <c r="G672" s="1"/>
    </row>
    <row r="673" spans="5:7" x14ac:dyDescent="0.25">
      <c r="E673" s="1"/>
      <c r="F673" s="1"/>
      <c r="G673" s="1"/>
    </row>
    <row r="674" spans="5:7" x14ac:dyDescent="0.25">
      <c r="E674" s="1"/>
      <c r="F674" s="1"/>
      <c r="G674" s="1"/>
    </row>
    <row r="675" spans="5:7" x14ac:dyDescent="0.25">
      <c r="E675" s="1"/>
      <c r="F675" s="1"/>
      <c r="G675" s="1"/>
    </row>
    <row r="676" spans="5:7" x14ac:dyDescent="0.25">
      <c r="E676" s="1"/>
      <c r="F676" s="1"/>
      <c r="G676" s="1"/>
    </row>
    <row r="677" spans="5:7" x14ac:dyDescent="0.25">
      <c r="E677" s="1"/>
      <c r="F677" s="1"/>
      <c r="G677" s="1"/>
    </row>
    <row r="678" spans="5:7" x14ac:dyDescent="0.25">
      <c r="E678" s="1"/>
      <c r="F678" s="1"/>
      <c r="G678" s="1"/>
    </row>
    <row r="679" spans="5:7" x14ac:dyDescent="0.25">
      <c r="E679" s="1"/>
      <c r="F679" s="1"/>
      <c r="G679" s="1"/>
    </row>
    <row r="680" spans="5:7" x14ac:dyDescent="0.25">
      <c r="E680" s="1"/>
      <c r="F680" s="1"/>
      <c r="G680" s="1"/>
    </row>
    <row r="681" spans="5:7" x14ac:dyDescent="0.25">
      <c r="E681" s="1"/>
      <c r="F681" s="1"/>
      <c r="G681" s="1"/>
    </row>
    <row r="682" spans="5:7" x14ac:dyDescent="0.25">
      <c r="E682" s="1"/>
      <c r="F682" s="1"/>
      <c r="G682" s="1"/>
    </row>
    <row r="683" spans="5:7" x14ac:dyDescent="0.25">
      <c r="E683" s="1"/>
      <c r="F683" s="1"/>
      <c r="G683" s="1"/>
    </row>
    <row r="684" spans="5:7" x14ac:dyDescent="0.25">
      <c r="E684" s="1"/>
      <c r="F684" s="1"/>
      <c r="G684" s="1"/>
    </row>
    <row r="685" spans="5:7" x14ac:dyDescent="0.25">
      <c r="E685" s="1"/>
      <c r="F685" s="1"/>
      <c r="G685" s="1"/>
    </row>
    <row r="686" spans="5:7" x14ac:dyDescent="0.25">
      <c r="E686" s="1"/>
      <c r="F686" s="1"/>
      <c r="G686" s="1"/>
    </row>
    <row r="687" spans="5:7" x14ac:dyDescent="0.25">
      <c r="E687" s="1"/>
      <c r="F687" s="1"/>
      <c r="G687" s="1"/>
    </row>
    <row r="688" spans="5:7" x14ac:dyDescent="0.25">
      <c r="E688" s="1"/>
      <c r="F688" s="1"/>
      <c r="G688" s="1"/>
    </row>
    <row r="689" spans="5:7" x14ac:dyDescent="0.25">
      <c r="E689" s="1"/>
      <c r="F689" s="1"/>
      <c r="G689" s="1"/>
    </row>
    <row r="690" spans="5:7" x14ac:dyDescent="0.25">
      <c r="E690" s="1"/>
      <c r="F690" s="1"/>
      <c r="G690" s="1"/>
    </row>
    <row r="691" spans="5:7" x14ac:dyDescent="0.25">
      <c r="E691" s="1"/>
      <c r="F691" s="1"/>
      <c r="G691" s="1"/>
    </row>
    <row r="692" spans="5:7" x14ac:dyDescent="0.25">
      <c r="E692" s="1"/>
      <c r="F692" s="1"/>
      <c r="G692" s="1"/>
    </row>
    <row r="693" spans="5:7" x14ac:dyDescent="0.25">
      <c r="E693" s="1"/>
      <c r="F693" s="1"/>
      <c r="G693" s="1"/>
    </row>
    <row r="694" spans="5:7" x14ac:dyDescent="0.25">
      <c r="E694" s="1"/>
      <c r="F694" s="1"/>
      <c r="G694" s="1"/>
    </row>
    <row r="695" spans="5:7" x14ac:dyDescent="0.25">
      <c r="E695" s="1"/>
      <c r="F695" s="1"/>
      <c r="G695" s="1"/>
    </row>
    <row r="696" spans="5:7" x14ac:dyDescent="0.25">
      <c r="E696" s="1"/>
      <c r="F696" s="1"/>
      <c r="G696" s="1"/>
    </row>
    <row r="697" spans="5:7" x14ac:dyDescent="0.25">
      <c r="E697" s="1"/>
      <c r="F697" s="1"/>
      <c r="G697" s="1"/>
    </row>
    <row r="698" spans="5:7" x14ac:dyDescent="0.25">
      <c r="E698" s="1"/>
      <c r="F698" s="1"/>
      <c r="G698" s="1"/>
    </row>
    <row r="699" spans="5:7" x14ac:dyDescent="0.25">
      <c r="E699" s="1"/>
      <c r="F699" s="1"/>
      <c r="G699" s="1"/>
    </row>
    <row r="700" spans="5:7" x14ac:dyDescent="0.25">
      <c r="E700" s="1"/>
      <c r="F700" s="1"/>
      <c r="G700" s="1"/>
    </row>
    <row r="701" spans="5:7" x14ac:dyDescent="0.25">
      <c r="E701" s="1"/>
      <c r="F701" s="1"/>
      <c r="G701" s="1"/>
    </row>
    <row r="702" spans="5:7" x14ac:dyDescent="0.25">
      <c r="E702" s="1"/>
      <c r="F702" s="1"/>
      <c r="G702" s="1"/>
    </row>
    <row r="703" spans="5:7" x14ac:dyDescent="0.25">
      <c r="E703" s="1"/>
      <c r="F703" s="1"/>
      <c r="G703" s="1"/>
    </row>
    <row r="704" spans="5:7" x14ac:dyDescent="0.25">
      <c r="E704" s="1"/>
      <c r="F704" s="1"/>
      <c r="G704" s="1"/>
    </row>
    <row r="705" spans="5:7" x14ac:dyDescent="0.25">
      <c r="E705" s="1"/>
      <c r="F705" s="1"/>
      <c r="G705" s="1"/>
    </row>
    <row r="706" spans="5:7" x14ac:dyDescent="0.25">
      <c r="E706" s="1"/>
      <c r="F706" s="1"/>
      <c r="G706" s="1"/>
    </row>
    <row r="707" spans="5:7" x14ac:dyDescent="0.25">
      <c r="E707" s="1"/>
      <c r="F707" s="1"/>
      <c r="G707" s="1"/>
    </row>
    <row r="708" spans="5:7" x14ac:dyDescent="0.25">
      <c r="E708" s="1"/>
      <c r="F708" s="1"/>
      <c r="G708" s="1"/>
    </row>
    <row r="709" spans="5:7" x14ac:dyDescent="0.25">
      <c r="E709" s="1"/>
      <c r="F709" s="1"/>
      <c r="G709" s="1"/>
    </row>
    <row r="710" spans="5:7" x14ac:dyDescent="0.25">
      <c r="E710" s="1"/>
      <c r="F710" s="1"/>
      <c r="G710" s="1"/>
    </row>
    <row r="711" spans="5:7" x14ac:dyDescent="0.25">
      <c r="E711" s="1"/>
      <c r="F711" s="1"/>
      <c r="G711" s="1"/>
    </row>
    <row r="712" spans="5:7" x14ac:dyDescent="0.25">
      <c r="E712" s="1"/>
      <c r="F712" s="1"/>
      <c r="G712" s="1"/>
    </row>
    <row r="713" spans="5:7" x14ac:dyDescent="0.25">
      <c r="E713" s="1"/>
      <c r="F713" s="1"/>
      <c r="G713" s="1"/>
    </row>
    <row r="714" spans="5:7" x14ac:dyDescent="0.25">
      <c r="E714" s="1"/>
      <c r="F714" s="1"/>
      <c r="G714" s="1"/>
    </row>
    <row r="715" spans="5:7" x14ac:dyDescent="0.25">
      <c r="E715" s="1"/>
      <c r="F715" s="1"/>
      <c r="G715" s="1"/>
    </row>
    <row r="716" spans="5:7" x14ac:dyDescent="0.25">
      <c r="E716" s="1"/>
      <c r="F716" s="1"/>
      <c r="G716" s="1"/>
    </row>
    <row r="717" spans="5:7" x14ac:dyDescent="0.25">
      <c r="E717" s="1"/>
      <c r="F717" s="1"/>
      <c r="G717" s="1"/>
    </row>
    <row r="718" spans="5:7" x14ac:dyDescent="0.25">
      <c r="E718" s="1"/>
      <c r="F718" s="1"/>
      <c r="G718" s="1"/>
    </row>
    <row r="719" spans="5:7" x14ac:dyDescent="0.25">
      <c r="E719" s="1"/>
      <c r="F719" s="1"/>
      <c r="G719" s="1"/>
    </row>
    <row r="720" spans="5:7" x14ac:dyDescent="0.25">
      <c r="E720" s="1"/>
      <c r="F720" s="1"/>
      <c r="G720" s="1"/>
    </row>
    <row r="721" spans="5:7" x14ac:dyDescent="0.25">
      <c r="E721" s="1"/>
      <c r="F721" s="1"/>
      <c r="G721" s="1"/>
    </row>
    <row r="722" spans="5:7" x14ac:dyDescent="0.25">
      <c r="E722" s="1"/>
      <c r="F722" s="1"/>
      <c r="G722" s="1"/>
    </row>
    <row r="723" spans="5:7" x14ac:dyDescent="0.25">
      <c r="E723" s="1"/>
      <c r="F723" s="1"/>
      <c r="G723" s="1"/>
    </row>
    <row r="724" spans="5:7" x14ac:dyDescent="0.25">
      <c r="E724" s="1"/>
      <c r="F724" s="1"/>
      <c r="G724" s="1"/>
    </row>
    <row r="725" spans="5:7" x14ac:dyDescent="0.25">
      <c r="E725" s="1"/>
      <c r="F725" s="1"/>
      <c r="G725" s="1"/>
    </row>
    <row r="726" spans="5:7" x14ac:dyDescent="0.25">
      <c r="E726" s="1"/>
      <c r="F726" s="1"/>
      <c r="G726" s="1"/>
    </row>
    <row r="727" spans="5:7" x14ac:dyDescent="0.25">
      <c r="E727" s="1"/>
      <c r="F727" s="1"/>
      <c r="G727" s="1"/>
    </row>
    <row r="728" spans="5:7" x14ac:dyDescent="0.25">
      <c r="E728" s="1"/>
      <c r="F728" s="1"/>
      <c r="G728" s="1"/>
    </row>
    <row r="729" spans="5:7" x14ac:dyDescent="0.25">
      <c r="E729" s="1"/>
      <c r="F729" s="1"/>
      <c r="G729" s="1"/>
    </row>
    <row r="730" spans="5:7" x14ac:dyDescent="0.25">
      <c r="E730" s="1"/>
      <c r="F730" s="1"/>
      <c r="G730" s="1"/>
    </row>
    <row r="731" spans="5:7" x14ac:dyDescent="0.25">
      <c r="E731" s="1"/>
      <c r="F731" s="1"/>
      <c r="G731" s="1"/>
    </row>
    <row r="732" spans="5:7" x14ac:dyDescent="0.25">
      <c r="E732" s="1"/>
      <c r="F732" s="1"/>
      <c r="G732" s="1"/>
    </row>
    <row r="733" spans="5:7" x14ac:dyDescent="0.25">
      <c r="E733" s="1"/>
      <c r="F733" s="1"/>
      <c r="G733" s="1"/>
    </row>
    <row r="734" spans="5:7" x14ac:dyDescent="0.25">
      <c r="E734" s="1"/>
      <c r="F734" s="1"/>
      <c r="G734" s="1"/>
    </row>
    <row r="735" spans="5:7" x14ac:dyDescent="0.25">
      <c r="E735" s="1"/>
      <c r="F735" s="1"/>
      <c r="G735" s="1"/>
    </row>
    <row r="736" spans="5:7" x14ac:dyDescent="0.25">
      <c r="E736" s="1"/>
      <c r="F736" s="1"/>
      <c r="G736" s="1"/>
    </row>
    <row r="737" spans="5:7" x14ac:dyDescent="0.25">
      <c r="E737" s="1"/>
      <c r="F737" s="1"/>
      <c r="G737" s="1"/>
    </row>
    <row r="738" spans="5:7" x14ac:dyDescent="0.25">
      <c r="E738" s="1"/>
      <c r="F738" s="1"/>
      <c r="G738" s="1"/>
    </row>
    <row r="739" spans="5:7" x14ac:dyDescent="0.25">
      <c r="E739" s="1"/>
      <c r="F739" s="1"/>
      <c r="G739" s="1"/>
    </row>
    <row r="740" spans="5:7" x14ac:dyDescent="0.25">
      <c r="E740" s="1"/>
      <c r="F740" s="1"/>
      <c r="G740" s="1"/>
    </row>
    <row r="741" spans="5:7" x14ac:dyDescent="0.25">
      <c r="E741" s="1"/>
      <c r="F741" s="1"/>
      <c r="G741" s="1"/>
    </row>
    <row r="742" spans="5:7" x14ac:dyDescent="0.25">
      <c r="E742" s="1"/>
      <c r="F742" s="1"/>
      <c r="G742" s="1"/>
    </row>
    <row r="743" spans="5:7" x14ac:dyDescent="0.25">
      <c r="E743" s="1"/>
      <c r="F743" s="1"/>
      <c r="G743" s="1"/>
    </row>
    <row r="744" spans="5:7" x14ac:dyDescent="0.25">
      <c r="E744" s="1"/>
      <c r="F744" s="1"/>
      <c r="G744" s="1"/>
    </row>
    <row r="745" spans="5:7" x14ac:dyDescent="0.25">
      <c r="E745" s="1"/>
      <c r="F745" s="1"/>
      <c r="G745" s="1"/>
    </row>
    <row r="746" spans="5:7" x14ac:dyDescent="0.25">
      <c r="E746" s="1"/>
      <c r="F746" s="1"/>
      <c r="G746" s="1"/>
    </row>
    <row r="747" spans="5:7" x14ac:dyDescent="0.25">
      <c r="E747" s="1"/>
      <c r="F747" s="1"/>
      <c r="G747" s="1"/>
    </row>
    <row r="748" spans="5:7" x14ac:dyDescent="0.25">
      <c r="E748" s="1"/>
      <c r="F748" s="1"/>
      <c r="G748" s="1"/>
    </row>
    <row r="749" spans="5:7" x14ac:dyDescent="0.25">
      <c r="E749" s="1"/>
      <c r="F749" s="1"/>
      <c r="G749" s="1"/>
    </row>
    <row r="750" spans="5:7" x14ac:dyDescent="0.25">
      <c r="E750" s="1"/>
      <c r="F750" s="1"/>
      <c r="G750" s="1"/>
    </row>
    <row r="751" spans="5:7" x14ac:dyDescent="0.25">
      <c r="E751" s="1"/>
      <c r="F751" s="1"/>
      <c r="G751" s="1"/>
    </row>
    <row r="752" spans="5:7" x14ac:dyDescent="0.25">
      <c r="E752" s="1"/>
      <c r="F752" s="1"/>
      <c r="G752" s="1"/>
    </row>
    <row r="753" spans="5:7" x14ac:dyDescent="0.25">
      <c r="E753" s="1"/>
      <c r="F753" s="1"/>
      <c r="G753" s="1"/>
    </row>
    <row r="754" spans="5:7" x14ac:dyDescent="0.25">
      <c r="E754" s="1"/>
      <c r="F754" s="1"/>
      <c r="G754" s="1"/>
    </row>
    <row r="755" spans="5:7" x14ac:dyDescent="0.25">
      <c r="E755" s="1"/>
      <c r="F755" s="1"/>
      <c r="G755" s="1"/>
    </row>
    <row r="756" spans="5:7" x14ac:dyDescent="0.25">
      <c r="E756" s="1"/>
      <c r="F756" s="1"/>
      <c r="G756" s="1"/>
    </row>
    <row r="757" spans="5:7" x14ac:dyDescent="0.25">
      <c r="E757" s="1"/>
      <c r="F757" s="1"/>
      <c r="G757" s="1"/>
    </row>
    <row r="758" spans="5:7" x14ac:dyDescent="0.25">
      <c r="E758" s="1"/>
      <c r="F758" s="1"/>
      <c r="G758" s="1"/>
    </row>
    <row r="759" spans="5:7" x14ac:dyDescent="0.25">
      <c r="E759" s="1"/>
      <c r="F759" s="1"/>
      <c r="G759" s="1"/>
    </row>
    <row r="760" spans="5:7" x14ac:dyDescent="0.25">
      <c r="E760" s="1"/>
      <c r="F760" s="1"/>
      <c r="G760" s="1"/>
    </row>
    <row r="761" spans="5:7" x14ac:dyDescent="0.25">
      <c r="E761" s="1"/>
      <c r="F761" s="1"/>
      <c r="G761" s="1"/>
    </row>
    <row r="762" spans="5:7" x14ac:dyDescent="0.25">
      <c r="E762" s="1"/>
      <c r="F762" s="1"/>
      <c r="G762" s="1"/>
    </row>
    <row r="763" spans="5:7" x14ac:dyDescent="0.25">
      <c r="E763" s="1"/>
      <c r="F763" s="1"/>
      <c r="G763" s="1"/>
    </row>
    <row r="764" spans="5:7" x14ac:dyDescent="0.25">
      <c r="E764" s="1"/>
      <c r="F764" s="1"/>
      <c r="G764" s="1"/>
    </row>
    <row r="765" spans="5:7" x14ac:dyDescent="0.25">
      <c r="E765" s="1"/>
      <c r="F765" s="1"/>
      <c r="G765" s="1"/>
    </row>
    <row r="766" spans="5:7" x14ac:dyDescent="0.25">
      <c r="E766" s="1"/>
      <c r="F766" s="1"/>
      <c r="G766" s="1"/>
    </row>
    <row r="767" spans="5:7" x14ac:dyDescent="0.25">
      <c r="E767" s="1"/>
      <c r="F767" s="1"/>
      <c r="G767" s="1"/>
    </row>
    <row r="768" spans="5:7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7" x14ac:dyDescent="0.25">
      <c r="E785" s="1"/>
      <c r="F785" s="1"/>
      <c r="G785" s="1"/>
    </row>
    <row r="786" spans="5:7" x14ac:dyDescent="0.25">
      <c r="E786" s="1"/>
      <c r="F786" s="1"/>
      <c r="G786" s="1"/>
    </row>
    <row r="787" spans="5:7" x14ac:dyDescent="0.25">
      <c r="E787" s="1"/>
      <c r="F787" s="1"/>
      <c r="G787" s="1"/>
    </row>
    <row r="788" spans="5:7" x14ac:dyDescent="0.25">
      <c r="E788" s="1"/>
      <c r="F788" s="1"/>
      <c r="G788" s="1"/>
    </row>
    <row r="789" spans="5:7" x14ac:dyDescent="0.25">
      <c r="E789" s="1"/>
      <c r="F789" s="1"/>
      <c r="G789" s="1"/>
    </row>
    <row r="790" spans="5:7" x14ac:dyDescent="0.25">
      <c r="E790" s="1"/>
      <c r="F790" s="1"/>
      <c r="G790" s="1"/>
    </row>
    <row r="791" spans="5:7" x14ac:dyDescent="0.25">
      <c r="E791" s="1"/>
      <c r="F791" s="1"/>
      <c r="G791" s="1"/>
    </row>
    <row r="792" spans="5:7" x14ac:dyDescent="0.25">
      <c r="E792" s="1"/>
      <c r="F792" s="1"/>
      <c r="G792" s="1"/>
    </row>
    <row r="793" spans="5:7" x14ac:dyDescent="0.25">
      <c r="E793" s="1"/>
      <c r="F793" s="1"/>
      <c r="G793" s="1"/>
    </row>
    <row r="794" spans="5:7" x14ac:dyDescent="0.25">
      <c r="E794" s="1"/>
      <c r="F794" s="1"/>
      <c r="G794" s="1"/>
    </row>
    <row r="795" spans="5:7" x14ac:dyDescent="0.25">
      <c r="E795" s="1"/>
      <c r="F795" s="1"/>
      <c r="G795" s="1"/>
    </row>
    <row r="796" spans="5:7" x14ac:dyDescent="0.25">
      <c r="E796" s="1"/>
      <c r="F796" s="1"/>
      <c r="G796" s="1"/>
    </row>
    <row r="797" spans="5:7" x14ac:dyDescent="0.25">
      <c r="E797" s="1"/>
      <c r="F797" s="1"/>
      <c r="G797" s="1"/>
    </row>
    <row r="798" spans="5:7" x14ac:dyDescent="0.25">
      <c r="E798" s="1"/>
      <c r="F798" s="1"/>
      <c r="G798" s="1"/>
    </row>
    <row r="799" spans="5:7" x14ac:dyDescent="0.25">
      <c r="E799" s="1"/>
      <c r="F799" s="1"/>
      <c r="G799" s="1"/>
    </row>
    <row r="800" spans="5:7" x14ac:dyDescent="0.25">
      <c r="E800" s="1"/>
      <c r="F800" s="1"/>
      <c r="G800" s="1"/>
    </row>
    <row r="801" spans="5:7" x14ac:dyDescent="0.25">
      <c r="E801" s="1"/>
      <c r="F801" s="1"/>
      <c r="G801" s="1"/>
    </row>
    <row r="802" spans="5:7" x14ac:dyDescent="0.25">
      <c r="E802" s="1"/>
      <c r="F802" s="1"/>
      <c r="G802" s="1"/>
    </row>
    <row r="803" spans="5:7" x14ac:dyDescent="0.25">
      <c r="E803" s="1"/>
      <c r="F803" s="1"/>
      <c r="G803" s="1"/>
    </row>
    <row r="804" spans="5:7" x14ac:dyDescent="0.25">
      <c r="E804" s="1"/>
      <c r="F804" s="1"/>
      <c r="G804" s="1"/>
    </row>
    <row r="805" spans="5:7" x14ac:dyDescent="0.25">
      <c r="E805" s="1"/>
      <c r="F805" s="1"/>
      <c r="G805" s="1"/>
    </row>
    <row r="806" spans="5:7" x14ac:dyDescent="0.25">
      <c r="E806" s="1"/>
      <c r="F806" s="1"/>
      <c r="G806" s="1"/>
    </row>
    <row r="807" spans="5:7" x14ac:dyDescent="0.25">
      <c r="E807" s="1"/>
      <c r="F807" s="1"/>
      <c r="G807" s="1"/>
    </row>
    <row r="808" spans="5:7" x14ac:dyDescent="0.25">
      <c r="E808" s="1"/>
      <c r="F808" s="1"/>
      <c r="G808" s="1"/>
    </row>
    <row r="809" spans="5:7" x14ac:dyDescent="0.25">
      <c r="E809" s="1"/>
      <c r="F809" s="1"/>
      <c r="G809" s="1"/>
    </row>
    <row r="810" spans="5:7" x14ac:dyDescent="0.25">
      <c r="E810" s="1"/>
      <c r="F810" s="1"/>
      <c r="G810" s="1"/>
    </row>
    <row r="811" spans="5:7" x14ac:dyDescent="0.25">
      <c r="E811" s="1"/>
      <c r="F811" s="1"/>
      <c r="G811" s="1"/>
    </row>
    <row r="812" spans="5:7" x14ac:dyDescent="0.25">
      <c r="E812" s="1"/>
      <c r="F812" s="1"/>
      <c r="G812" s="1"/>
    </row>
    <row r="813" spans="5:7" x14ac:dyDescent="0.25">
      <c r="E813" s="1"/>
      <c r="F813" s="1"/>
      <c r="G813" s="1"/>
    </row>
    <row r="814" spans="5:7" x14ac:dyDescent="0.25">
      <c r="E814" s="1"/>
      <c r="F814" s="1"/>
      <c r="G814" s="1"/>
    </row>
    <row r="815" spans="5:7" x14ac:dyDescent="0.25">
      <c r="E815" s="1"/>
      <c r="F815" s="1"/>
      <c r="G815" s="1"/>
    </row>
    <row r="816" spans="5:7" x14ac:dyDescent="0.25">
      <c r="E816" s="1"/>
      <c r="F816" s="1"/>
      <c r="G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7" x14ac:dyDescent="0.25">
      <c r="E833" s="1"/>
      <c r="F833" s="1"/>
      <c r="G833" s="1"/>
    </row>
    <row r="834" spans="5:7" x14ac:dyDescent="0.25">
      <c r="E834" s="1"/>
      <c r="F834" s="1"/>
      <c r="G834" s="1"/>
    </row>
    <row r="835" spans="5:7" x14ac:dyDescent="0.25">
      <c r="E835" s="1"/>
      <c r="F835" s="1"/>
      <c r="G835" s="1"/>
    </row>
    <row r="836" spans="5:7" x14ac:dyDescent="0.25">
      <c r="E836" s="1"/>
      <c r="F836" s="1"/>
      <c r="G836" s="1"/>
    </row>
    <row r="837" spans="5:7" x14ac:dyDescent="0.25">
      <c r="E837" s="1"/>
      <c r="F837" s="1"/>
      <c r="G837" s="1"/>
    </row>
    <row r="838" spans="5:7" x14ac:dyDescent="0.25">
      <c r="E838" s="1"/>
      <c r="F838" s="1"/>
      <c r="G838" s="1"/>
    </row>
    <row r="839" spans="5:7" x14ac:dyDescent="0.25">
      <c r="E839" s="1"/>
      <c r="F839" s="1"/>
      <c r="G839" s="1"/>
    </row>
    <row r="840" spans="5:7" x14ac:dyDescent="0.25">
      <c r="E840" s="1"/>
      <c r="F840" s="1"/>
      <c r="G840" s="1"/>
    </row>
    <row r="841" spans="5:7" x14ac:dyDescent="0.25">
      <c r="E841" s="1"/>
      <c r="F841" s="1"/>
      <c r="G841" s="1"/>
    </row>
    <row r="842" spans="5:7" x14ac:dyDescent="0.25">
      <c r="E842" s="1"/>
      <c r="F842" s="1"/>
      <c r="G842" s="1"/>
    </row>
    <row r="843" spans="5:7" x14ac:dyDescent="0.25">
      <c r="E843" s="1"/>
      <c r="F843" s="1"/>
      <c r="G843" s="1"/>
    </row>
    <row r="844" spans="5:7" x14ac:dyDescent="0.25">
      <c r="E844" s="1"/>
      <c r="F844" s="1"/>
      <c r="G844" s="1"/>
    </row>
    <row r="845" spans="5:7" x14ac:dyDescent="0.25">
      <c r="E845" s="1"/>
      <c r="F845" s="1"/>
      <c r="G845" s="1"/>
    </row>
    <row r="846" spans="5:7" x14ac:dyDescent="0.25">
      <c r="E846" s="1"/>
      <c r="F846" s="1"/>
      <c r="G846" s="1"/>
    </row>
    <row r="847" spans="5:7" x14ac:dyDescent="0.25">
      <c r="E847" s="1"/>
      <c r="F847" s="1"/>
      <c r="G847" s="1"/>
    </row>
    <row r="848" spans="5:7" x14ac:dyDescent="0.25">
      <c r="E848" s="1"/>
      <c r="F848" s="1"/>
      <c r="G848" s="1"/>
    </row>
    <row r="849" spans="5:7" x14ac:dyDescent="0.25">
      <c r="E849" s="1"/>
      <c r="F849" s="1"/>
      <c r="G849" s="1"/>
    </row>
    <row r="850" spans="5:7" x14ac:dyDescent="0.25">
      <c r="E850" s="1"/>
      <c r="F850" s="1"/>
      <c r="G850" s="1"/>
    </row>
    <row r="851" spans="5:7" x14ac:dyDescent="0.25">
      <c r="E851" s="1"/>
      <c r="F851" s="1"/>
      <c r="G851" s="1"/>
    </row>
    <row r="852" spans="5:7" x14ac:dyDescent="0.25">
      <c r="E852" s="1"/>
      <c r="F852" s="1"/>
      <c r="G852" s="1"/>
    </row>
    <row r="853" spans="5:7" x14ac:dyDescent="0.25">
      <c r="E853" s="1"/>
      <c r="F853" s="1"/>
      <c r="G853" s="1"/>
    </row>
    <row r="854" spans="5:7" x14ac:dyDescent="0.25">
      <c r="E854" s="1"/>
      <c r="F854" s="1"/>
      <c r="G854" s="1"/>
    </row>
    <row r="855" spans="5:7" x14ac:dyDescent="0.25">
      <c r="E855" s="1"/>
      <c r="F855" s="1"/>
      <c r="G855" s="1"/>
    </row>
    <row r="856" spans="5:7" x14ac:dyDescent="0.25">
      <c r="E856" s="1"/>
      <c r="F856" s="1"/>
      <c r="G856" s="1"/>
    </row>
    <row r="857" spans="5:7" x14ac:dyDescent="0.25">
      <c r="E857" s="1"/>
      <c r="F857" s="1"/>
      <c r="G857" s="1"/>
    </row>
    <row r="858" spans="5:7" x14ac:dyDescent="0.25">
      <c r="E858" s="1"/>
      <c r="F858" s="1"/>
      <c r="G858" s="1"/>
    </row>
    <row r="859" spans="5:7" x14ac:dyDescent="0.25">
      <c r="E859" s="1"/>
      <c r="F859" s="1"/>
      <c r="G859" s="1"/>
    </row>
    <row r="860" spans="5:7" x14ac:dyDescent="0.25">
      <c r="E860" s="1"/>
      <c r="F860" s="1"/>
      <c r="G860" s="1"/>
    </row>
    <row r="861" spans="5:7" x14ac:dyDescent="0.25">
      <c r="E861" s="1"/>
      <c r="F861" s="1"/>
      <c r="G861" s="1"/>
    </row>
    <row r="862" spans="5:7" x14ac:dyDescent="0.25">
      <c r="E862" s="1"/>
      <c r="F862" s="1"/>
      <c r="G862" s="1"/>
    </row>
    <row r="863" spans="5:7" x14ac:dyDescent="0.25">
      <c r="E863" s="1"/>
      <c r="F863" s="1"/>
      <c r="G863" s="1"/>
    </row>
    <row r="864" spans="5:7" x14ac:dyDescent="0.25">
      <c r="E864" s="1"/>
      <c r="F864" s="1"/>
      <c r="G864" s="1"/>
    </row>
    <row r="865" spans="5:7" x14ac:dyDescent="0.25">
      <c r="E865" s="1"/>
      <c r="F865" s="1"/>
      <c r="G865" s="1"/>
    </row>
    <row r="866" spans="5:7" x14ac:dyDescent="0.25">
      <c r="E866" s="1"/>
      <c r="F866" s="1"/>
      <c r="G866" s="1"/>
    </row>
    <row r="867" spans="5:7" x14ac:dyDescent="0.25">
      <c r="E867" s="1"/>
      <c r="F867" s="1"/>
      <c r="G867" s="1"/>
    </row>
    <row r="868" spans="5:7" x14ac:dyDescent="0.25">
      <c r="E868" s="1"/>
      <c r="F868" s="1"/>
      <c r="G868" s="1"/>
    </row>
    <row r="869" spans="5:7" x14ac:dyDescent="0.25">
      <c r="E869" s="1"/>
      <c r="F869" s="1"/>
      <c r="G869" s="1"/>
    </row>
    <row r="870" spans="5:7" x14ac:dyDescent="0.25">
      <c r="E870" s="1"/>
      <c r="F870" s="1"/>
      <c r="G870" s="1"/>
    </row>
    <row r="871" spans="5:7" x14ac:dyDescent="0.25">
      <c r="E871" s="1"/>
      <c r="F871" s="1"/>
      <c r="G871" s="1"/>
    </row>
    <row r="872" spans="5:7" x14ac:dyDescent="0.25">
      <c r="E872" s="1"/>
      <c r="F872" s="1"/>
      <c r="G872" s="1"/>
    </row>
    <row r="873" spans="5:7" x14ac:dyDescent="0.25">
      <c r="E873" s="1"/>
      <c r="F873" s="1"/>
      <c r="G873" s="1"/>
    </row>
    <row r="874" spans="5:7" x14ac:dyDescent="0.25">
      <c r="E874" s="1"/>
      <c r="F874" s="1"/>
      <c r="G874" s="1"/>
    </row>
    <row r="875" spans="5:7" x14ac:dyDescent="0.25">
      <c r="E875" s="1"/>
      <c r="F875" s="1"/>
      <c r="G875" s="1"/>
    </row>
    <row r="876" spans="5:7" x14ac:dyDescent="0.25">
      <c r="E876" s="1"/>
      <c r="F876" s="1"/>
      <c r="G876" s="1"/>
    </row>
    <row r="877" spans="5:7" x14ac:dyDescent="0.25">
      <c r="E877" s="1"/>
      <c r="F877" s="1"/>
      <c r="G877" s="1"/>
    </row>
    <row r="878" spans="5:7" x14ac:dyDescent="0.25">
      <c r="E878" s="1"/>
      <c r="F878" s="1"/>
      <c r="G878" s="1"/>
    </row>
    <row r="879" spans="5:7" x14ac:dyDescent="0.25">
      <c r="E879" s="1"/>
      <c r="F879" s="1"/>
      <c r="G879" s="1"/>
    </row>
    <row r="880" spans="5:7" x14ac:dyDescent="0.25">
      <c r="E880" s="1"/>
      <c r="F880" s="1"/>
      <c r="G880" s="1"/>
    </row>
    <row r="881" spans="5:7" x14ac:dyDescent="0.25">
      <c r="E881" s="1"/>
      <c r="F881" s="1"/>
      <c r="G881" s="1"/>
    </row>
    <row r="882" spans="5:7" x14ac:dyDescent="0.25">
      <c r="E882" s="1"/>
      <c r="F882" s="1"/>
      <c r="G882" s="1"/>
    </row>
    <row r="883" spans="5:7" x14ac:dyDescent="0.25">
      <c r="E883" s="1"/>
      <c r="F883" s="1"/>
      <c r="G883" s="1"/>
    </row>
    <row r="884" spans="5:7" x14ac:dyDescent="0.25">
      <c r="E884" s="1"/>
      <c r="F884" s="1"/>
      <c r="G884" s="1"/>
    </row>
    <row r="885" spans="5:7" x14ac:dyDescent="0.25">
      <c r="E885" s="1"/>
      <c r="F885" s="1"/>
      <c r="G885" s="1"/>
    </row>
    <row r="886" spans="5:7" x14ac:dyDescent="0.25">
      <c r="E886" s="1"/>
      <c r="F886" s="1"/>
      <c r="G886" s="1"/>
    </row>
    <row r="887" spans="5:7" x14ac:dyDescent="0.25">
      <c r="E887" s="1"/>
      <c r="F887" s="1"/>
      <c r="G887" s="1"/>
    </row>
    <row r="888" spans="5:7" x14ac:dyDescent="0.25">
      <c r="E888" s="1"/>
      <c r="F888" s="1"/>
      <c r="G888" s="1"/>
    </row>
    <row r="889" spans="5:7" x14ac:dyDescent="0.25">
      <c r="E889" s="1"/>
      <c r="F889" s="1"/>
      <c r="G889" s="1"/>
    </row>
    <row r="890" spans="5:7" x14ac:dyDescent="0.25">
      <c r="E890" s="1"/>
      <c r="F890" s="1"/>
      <c r="G890" s="1"/>
    </row>
    <row r="891" spans="5:7" x14ac:dyDescent="0.25">
      <c r="E891" s="1"/>
      <c r="F891" s="1"/>
      <c r="G891" s="1"/>
    </row>
    <row r="892" spans="5:7" x14ac:dyDescent="0.25">
      <c r="E892" s="1"/>
      <c r="F892" s="1"/>
      <c r="G892" s="1"/>
    </row>
    <row r="893" spans="5:7" x14ac:dyDescent="0.25">
      <c r="E893" s="1"/>
      <c r="F893" s="1"/>
      <c r="G893" s="1"/>
    </row>
    <row r="894" spans="5:7" x14ac:dyDescent="0.25">
      <c r="E894" s="1"/>
      <c r="F894" s="1"/>
      <c r="G894" s="1"/>
    </row>
    <row r="895" spans="5:7" x14ac:dyDescent="0.25">
      <c r="E895" s="1"/>
      <c r="F895" s="1"/>
      <c r="G895" s="1"/>
    </row>
    <row r="896" spans="5:7" x14ac:dyDescent="0.25">
      <c r="E896" s="1"/>
      <c r="F896" s="1"/>
      <c r="G896" s="1"/>
    </row>
    <row r="897" spans="5:7" x14ac:dyDescent="0.25">
      <c r="E897" s="1"/>
      <c r="F897" s="1"/>
      <c r="G897" s="1"/>
    </row>
    <row r="898" spans="5:7" x14ac:dyDescent="0.25">
      <c r="E898" s="1"/>
      <c r="F898" s="1"/>
      <c r="G898" s="1"/>
    </row>
    <row r="899" spans="5:7" x14ac:dyDescent="0.25">
      <c r="E899" s="1"/>
      <c r="F899" s="1"/>
      <c r="G899" s="1"/>
    </row>
    <row r="900" spans="5:7" x14ac:dyDescent="0.25">
      <c r="E900" s="1"/>
      <c r="F900" s="1"/>
      <c r="G900" s="1"/>
    </row>
    <row r="901" spans="5:7" x14ac:dyDescent="0.25">
      <c r="E901" s="1"/>
      <c r="F901" s="1"/>
      <c r="G901" s="1"/>
    </row>
    <row r="902" spans="5:7" x14ac:dyDescent="0.25">
      <c r="E902" s="1"/>
      <c r="F902" s="1"/>
      <c r="G902" s="1"/>
    </row>
    <row r="903" spans="5:7" x14ac:dyDescent="0.25">
      <c r="E903" s="1"/>
      <c r="F903" s="1"/>
      <c r="G903" s="1"/>
    </row>
    <row r="904" spans="5:7" x14ac:dyDescent="0.25">
      <c r="E904" s="1"/>
      <c r="F904" s="1"/>
      <c r="G904" s="1"/>
    </row>
    <row r="905" spans="5:7" x14ac:dyDescent="0.25">
      <c r="E905" s="1"/>
      <c r="F905" s="1"/>
      <c r="G905" s="1"/>
    </row>
    <row r="906" spans="5:7" x14ac:dyDescent="0.25">
      <c r="E906" s="1"/>
      <c r="F906" s="1"/>
      <c r="G906" s="1"/>
    </row>
    <row r="907" spans="5:7" x14ac:dyDescent="0.25">
      <c r="E907" s="1"/>
      <c r="F907" s="1"/>
      <c r="G907" s="1"/>
    </row>
    <row r="908" spans="5:7" x14ac:dyDescent="0.25">
      <c r="E908" s="1"/>
      <c r="F908" s="1"/>
      <c r="G908" s="1"/>
    </row>
    <row r="909" spans="5:7" x14ac:dyDescent="0.25">
      <c r="E909" s="1"/>
      <c r="F909" s="1"/>
      <c r="G909" s="1"/>
    </row>
    <row r="910" spans="5:7" x14ac:dyDescent="0.25">
      <c r="E910" s="1"/>
      <c r="F910" s="1"/>
      <c r="G910" s="1"/>
    </row>
    <row r="911" spans="5:7" x14ac:dyDescent="0.25">
      <c r="E911" s="1"/>
      <c r="F911" s="1"/>
      <c r="G911" s="1"/>
    </row>
    <row r="912" spans="5:7" x14ac:dyDescent="0.25">
      <c r="E912" s="1"/>
      <c r="F912" s="1"/>
      <c r="G912" s="1"/>
    </row>
    <row r="913" spans="5:7" x14ac:dyDescent="0.25">
      <c r="E913" s="1"/>
      <c r="F913" s="1"/>
      <c r="G913" s="1"/>
    </row>
    <row r="914" spans="5:7" x14ac:dyDescent="0.25">
      <c r="E914" s="1"/>
      <c r="F914" s="1"/>
      <c r="G914" s="1"/>
    </row>
    <row r="915" spans="5:7" x14ac:dyDescent="0.25">
      <c r="E915" s="1"/>
      <c r="F915" s="1"/>
      <c r="G915" s="1"/>
    </row>
    <row r="916" spans="5:7" x14ac:dyDescent="0.25">
      <c r="E916" s="1"/>
      <c r="F916" s="1"/>
      <c r="G916" s="1"/>
    </row>
    <row r="917" spans="5:7" x14ac:dyDescent="0.25">
      <c r="E917" s="1"/>
      <c r="F917" s="1"/>
      <c r="G917" s="1"/>
    </row>
    <row r="918" spans="5:7" x14ac:dyDescent="0.25">
      <c r="E918" s="1"/>
      <c r="F918" s="1"/>
      <c r="G918" s="1"/>
    </row>
    <row r="919" spans="5:7" x14ac:dyDescent="0.25">
      <c r="E919" s="1"/>
      <c r="F919" s="1"/>
      <c r="G919" s="1"/>
    </row>
    <row r="920" spans="5:7" x14ac:dyDescent="0.25">
      <c r="E920" s="1"/>
      <c r="F920" s="1"/>
      <c r="G920" s="1"/>
    </row>
    <row r="921" spans="5:7" x14ac:dyDescent="0.25">
      <c r="E921" s="1"/>
      <c r="F921" s="1"/>
      <c r="G921" s="1"/>
    </row>
    <row r="922" spans="5:7" x14ac:dyDescent="0.25">
      <c r="E922" s="1"/>
      <c r="F922" s="1"/>
      <c r="G922" s="1"/>
    </row>
    <row r="923" spans="5:7" x14ac:dyDescent="0.25">
      <c r="E923" s="1"/>
      <c r="F923" s="1"/>
      <c r="G923" s="1"/>
    </row>
    <row r="924" spans="5:7" x14ac:dyDescent="0.25">
      <c r="E924" s="1"/>
      <c r="F924" s="1"/>
      <c r="G924" s="1"/>
    </row>
    <row r="925" spans="5:7" x14ac:dyDescent="0.25">
      <c r="E925" s="1"/>
      <c r="F925" s="1"/>
      <c r="G925" s="1"/>
    </row>
    <row r="926" spans="5:7" x14ac:dyDescent="0.25">
      <c r="E926" s="1"/>
      <c r="F926" s="1"/>
      <c r="G926" s="1"/>
    </row>
    <row r="927" spans="5:7" x14ac:dyDescent="0.25">
      <c r="E927" s="1"/>
      <c r="F927" s="1"/>
      <c r="G927" s="1"/>
    </row>
    <row r="928" spans="5:7" x14ac:dyDescent="0.25">
      <c r="E928" s="1"/>
      <c r="F928" s="1"/>
      <c r="G928" s="1"/>
    </row>
    <row r="929" spans="5:7" x14ac:dyDescent="0.25">
      <c r="E929" s="1"/>
      <c r="F929" s="1"/>
      <c r="G929" s="1"/>
    </row>
    <row r="930" spans="5:7" x14ac:dyDescent="0.25">
      <c r="E930" s="1"/>
      <c r="F930" s="1"/>
      <c r="G930" s="1"/>
    </row>
    <row r="931" spans="5:7" x14ac:dyDescent="0.25">
      <c r="E931" s="1"/>
      <c r="F931" s="1"/>
      <c r="G931" s="1"/>
    </row>
    <row r="932" spans="5:7" x14ac:dyDescent="0.25">
      <c r="E932" s="1"/>
      <c r="F932" s="1"/>
      <c r="G932" s="1"/>
    </row>
    <row r="933" spans="5:7" x14ac:dyDescent="0.25">
      <c r="E933" s="1"/>
      <c r="F933" s="1"/>
      <c r="G933" s="1"/>
    </row>
    <row r="934" spans="5:7" x14ac:dyDescent="0.25">
      <c r="E934" s="1"/>
      <c r="F934" s="1"/>
      <c r="G934" s="1"/>
    </row>
    <row r="935" spans="5:7" x14ac:dyDescent="0.25">
      <c r="E935" s="1"/>
      <c r="F935" s="1"/>
      <c r="G935" s="1"/>
    </row>
    <row r="936" spans="5:7" x14ac:dyDescent="0.25">
      <c r="E936" s="1"/>
      <c r="F936" s="1"/>
      <c r="G936" s="1"/>
    </row>
    <row r="937" spans="5:7" x14ac:dyDescent="0.25">
      <c r="E937" s="1"/>
      <c r="F937" s="1"/>
      <c r="G937" s="1"/>
    </row>
    <row r="938" spans="5:7" x14ac:dyDescent="0.25">
      <c r="E938" s="1"/>
      <c r="F938" s="1"/>
      <c r="G938" s="1"/>
    </row>
    <row r="939" spans="5:7" x14ac:dyDescent="0.25">
      <c r="E939" s="1"/>
      <c r="F939" s="1"/>
      <c r="G939" s="1"/>
    </row>
    <row r="940" spans="5:7" x14ac:dyDescent="0.25">
      <c r="E940" s="1"/>
      <c r="F940" s="1"/>
      <c r="G940" s="1"/>
    </row>
    <row r="941" spans="5:7" x14ac:dyDescent="0.25">
      <c r="E941" s="1"/>
      <c r="F941" s="1"/>
      <c r="G941" s="1"/>
    </row>
    <row r="942" spans="5:7" x14ac:dyDescent="0.25">
      <c r="E942" s="1"/>
      <c r="F942" s="1"/>
      <c r="G942" s="1"/>
    </row>
    <row r="943" spans="5:7" x14ac:dyDescent="0.25">
      <c r="E943" s="1"/>
      <c r="F943" s="1"/>
      <c r="G943" s="1"/>
    </row>
    <row r="944" spans="5:7" x14ac:dyDescent="0.25">
      <c r="E944" s="1"/>
      <c r="F944" s="1"/>
      <c r="G944" s="1"/>
    </row>
    <row r="945" spans="5:7" x14ac:dyDescent="0.25">
      <c r="E945" s="1"/>
      <c r="F945" s="1"/>
      <c r="G945" s="1"/>
    </row>
    <row r="946" spans="5:7" x14ac:dyDescent="0.25">
      <c r="E946" s="1"/>
      <c r="F946" s="1"/>
      <c r="G946" s="1"/>
    </row>
    <row r="947" spans="5:7" x14ac:dyDescent="0.25">
      <c r="E947" s="1"/>
      <c r="F947" s="1"/>
      <c r="G947" s="1"/>
    </row>
    <row r="948" spans="5:7" x14ac:dyDescent="0.25">
      <c r="E948" s="1"/>
      <c r="F948" s="1"/>
      <c r="G948" s="1"/>
    </row>
    <row r="949" spans="5:7" x14ac:dyDescent="0.25">
      <c r="E949" s="1"/>
      <c r="F949" s="1"/>
      <c r="G949" s="1"/>
    </row>
    <row r="950" spans="5:7" x14ac:dyDescent="0.25">
      <c r="E950" s="1"/>
      <c r="F950" s="1"/>
      <c r="G950" s="1"/>
    </row>
    <row r="951" spans="5:7" x14ac:dyDescent="0.25">
      <c r="E951" s="1"/>
      <c r="F951" s="1"/>
      <c r="G951" s="1"/>
    </row>
    <row r="952" spans="5:7" x14ac:dyDescent="0.25">
      <c r="E952" s="1"/>
      <c r="F952" s="1"/>
      <c r="G952" s="1"/>
    </row>
    <row r="953" spans="5:7" x14ac:dyDescent="0.25">
      <c r="E953" s="1"/>
      <c r="F953" s="1"/>
      <c r="G953" s="1"/>
    </row>
    <row r="954" spans="5:7" x14ac:dyDescent="0.25">
      <c r="E954" s="1"/>
      <c r="F954" s="1"/>
      <c r="G954" s="1"/>
    </row>
    <row r="955" spans="5:7" x14ac:dyDescent="0.25">
      <c r="E955" s="1"/>
      <c r="F955" s="1"/>
      <c r="G955" s="1"/>
    </row>
    <row r="956" spans="5:7" x14ac:dyDescent="0.25">
      <c r="E956" s="1"/>
      <c r="F956" s="1"/>
      <c r="G956" s="1"/>
    </row>
    <row r="957" spans="5:7" x14ac:dyDescent="0.25">
      <c r="E957" s="1"/>
      <c r="F957" s="1"/>
      <c r="G957" s="1"/>
    </row>
    <row r="958" spans="5:7" x14ac:dyDescent="0.25">
      <c r="E958" s="1"/>
      <c r="F958" s="1"/>
      <c r="G958" s="1"/>
    </row>
    <row r="959" spans="5:7" x14ac:dyDescent="0.25">
      <c r="E959" s="1"/>
      <c r="F959" s="1"/>
      <c r="G959" s="1"/>
    </row>
    <row r="960" spans="5:7" x14ac:dyDescent="0.25">
      <c r="E960" s="1"/>
      <c r="F960" s="1"/>
      <c r="G960" s="1"/>
    </row>
    <row r="961" spans="5:7" x14ac:dyDescent="0.25">
      <c r="E961" s="1"/>
      <c r="F961" s="1"/>
      <c r="G961" s="1"/>
    </row>
    <row r="962" spans="5:7" x14ac:dyDescent="0.25">
      <c r="E962" s="1"/>
      <c r="F962" s="1"/>
      <c r="G962" s="1"/>
    </row>
    <row r="963" spans="5:7" x14ac:dyDescent="0.25">
      <c r="E963" s="1"/>
      <c r="F963" s="1"/>
      <c r="G963" s="1"/>
    </row>
    <row r="964" spans="5:7" x14ac:dyDescent="0.25">
      <c r="E964" s="1"/>
      <c r="F964" s="1"/>
      <c r="G964" s="1"/>
    </row>
    <row r="965" spans="5:7" x14ac:dyDescent="0.25">
      <c r="E965" s="1"/>
      <c r="F965" s="1"/>
      <c r="G965" s="1"/>
    </row>
    <row r="966" spans="5:7" x14ac:dyDescent="0.25">
      <c r="E966" s="1"/>
      <c r="F966" s="1"/>
      <c r="G966" s="1"/>
    </row>
    <row r="967" spans="5:7" x14ac:dyDescent="0.25">
      <c r="E967" s="1"/>
      <c r="F967" s="1"/>
      <c r="G967" s="1"/>
    </row>
    <row r="968" spans="5:7" x14ac:dyDescent="0.25">
      <c r="E968" s="1"/>
      <c r="F968" s="1"/>
      <c r="G968" s="1"/>
    </row>
    <row r="969" spans="5:7" x14ac:dyDescent="0.25">
      <c r="E969" s="1"/>
      <c r="F969" s="1"/>
      <c r="G969" s="1"/>
    </row>
    <row r="970" spans="5:7" x14ac:dyDescent="0.25">
      <c r="E970" s="1"/>
      <c r="F970" s="1"/>
      <c r="G970" s="1"/>
    </row>
    <row r="971" spans="5:7" x14ac:dyDescent="0.25">
      <c r="E971" s="1"/>
      <c r="F971" s="1"/>
      <c r="G971" s="1"/>
    </row>
    <row r="972" spans="5:7" x14ac:dyDescent="0.25">
      <c r="E972" s="1"/>
      <c r="F972" s="1"/>
      <c r="G972" s="1"/>
    </row>
    <row r="973" spans="5:7" x14ac:dyDescent="0.25">
      <c r="E973" s="1"/>
      <c r="F973" s="1"/>
      <c r="G973" s="1"/>
    </row>
    <row r="974" spans="5:7" x14ac:dyDescent="0.25">
      <c r="E974" s="1"/>
      <c r="F974" s="1"/>
      <c r="G974" s="1"/>
    </row>
    <row r="975" spans="5:7" x14ac:dyDescent="0.25">
      <c r="E975" s="1"/>
      <c r="F975" s="1"/>
      <c r="G975" s="1"/>
    </row>
    <row r="976" spans="5:7" x14ac:dyDescent="0.25">
      <c r="E976" s="1"/>
      <c r="F976" s="1"/>
      <c r="G976" s="1"/>
    </row>
    <row r="977" spans="5:7" x14ac:dyDescent="0.25">
      <c r="E977" s="1"/>
      <c r="F977" s="1"/>
      <c r="G977" s="1"/>
    </row>
    <row r="978" spans="5:7" x14ac:dyDescent="0.25">
      <c r="E978" s="1"/>
      <c r="F978" s="1"/>
      <c r="G978" s="1"/>
    </row>
    <row r="979" spans="5:7" x14ac:dyDescent="0.25">
      <c r="E979" s="1"/>
      <c r="F979" s="1"/>
      <c r="G979" s="1"/>
    </row>
    <row r="980" spans="5:7" x14ac:dyDescent="0.25">
      <c r="E980" s="1"/>
      <c r="F980" s="1"/>
      <c r="G980" s="1"/>
    </row>
    <row r="981" spans="5:7" x14ac:dyDescent="0.25">
      <c r="E981" s="1"/>
      <c r="F981" s="1"/>
      <c r="G981" s="1"/>
    </row>
    <row r="982" spans="5:7" x14ac:dyDescent="0.25">
      <c r="E982" s="1"/>
      <c r="F982" s="1"/>
      <c r="G982" s="1"/>
    </row>
    <row r="983" spans="5:7" x14ac:dyDescent="0.25">
      <c r="E983" s="1"/>
      <c r="F983" s="1"/>
      <c r="G983" s="1"/>
    </row>
    <row r="984" spans="5:7" x14ac:dyDescent="0.25">
      <c r="E984" s="1"/>
      <c r="F984" s="1"/>
      <c r="G984" s="1"/>
    </row>
    <row r="985" spans="5:7" x14ac:dyDescent="0.25">
      <c r="E985" s="1"/>
      <c r="F985" s="1"/>
      <c r="G985" s="1"/>
    </row>
    <row r="986" spans="5:7" x14ac:dyDescent="0.25">
      <c r="E986" s="1"/>
      <c r="F986" s="1"/>
      <c r="G986" s="1"/>
    </row>
    <row r="987" spans="5:7" x14ac:dyDescent="0.25">
      <c r="E987" s="1"/>
      <c r="F987" s="1"/>
      <c r="G987" s="1"/>
    </row>
    <row r="988" spans="5:7" x14ac:dyDescent="0.25">
      <c r="E988" s="1"/>
      <c r="F988" s="1"/>
      <c r="G988" s="1"/>
    </row>
    <row r="989" spans="5:7" x14ac:dyDescent="0.25">
      <c r="E989" s="1"/>
      <c r="F989" s="1"/>
      <c r="G989" s="1"/>
    </row>
    <row r="990" spans="5:7" x14ac:dyDescent="0.25">
      <c r="E990" s="1"/>
      <c r="F990" s="1"/>
      <c r="G990" s="1"/>
    </row>
    <row r="991" spans="5:7" x14ac:dyDescent="0.25">
      <c r="E991" s="1"/>
      <c r="F991" s="1"/>
      <c r="G991" s="1"/>
    </row>
    <row r="992" spans="5:7" x14ac:dyDescent="0.25">
      <c r="E992" s="1"/>
      <c r="F992" s="1"/>
      <c r="G992" s="1"/>
    </row>
    <row r="993" spans="5:7" x14ac:dyDescent="0.25">
      <c r="E993" s="1"/>
      <c r="F993" s="1"/>
      <c r="G993" s="1"/>
    </row>
    <row r="994" spans="5:7" x14ac:dyDescent="0.25">
      <c r="E994" s="1"/>
      <c r="F994" s="1"/>
      <c r="G994" s="1"/>
    </row>
    <row r="995" spans="5:7" x14ac:dyDescent="0.25">
      <c r="E995" s="1"/>
      <c r="F995" s="1"/>
      <c r="G995" s="1"/>
    </row>
    <row r="996" spans="5:7" x14ac:dyDescent="0.25">
      <c r="E996" s="1"/>
      <c r="F996" s="1"/>
      <c r="G996" s="1"/>
    </row>
    <row r="997" spans="5:7" x14ac:dyDescent="0.25">
      <c r="E997" s="1"/>
      <c r="F997" s="1"/>
      <c r="G997" s="1"/>
    </row>
    <row r="998" spans="5:7" x14ac:dyDescent="0.25">
      <c r="E998" s="1"/>
      <c r="F998" s="1"/>
      <c r="G998" s="1"/>
    </row>
    <row r="999" spans="5:7" x14ac:dyDescent="0.25">
      <c r="E999" s="1"/>
      <c r="F999" s="1"/>
      <c r="G999" s="1"/>
    </row>
    <row r="1000" spans="5:7" x14ac:dyDescent="0.25">
      <c r="E1000" s="1"/>
      <c r="F1000" s="1"/>
      <c r="G1000" s="1"/>
    </row>
    <row r="1001" spans="5:7" x14ac:dyDescent="0.25">
      <c r="E1001" s="1"/>
      <c r="F1001" s="1"/>
      <c r="G100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C039-BDC6-4701-82F6-5E265831A27C}">
  <dimension ref="A1:M1001"/>
  <sheetViews>
    <sheetView workbookViewId="0">
      <selection activeCell="U40" sqref="U40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s="2" t="s">
        <v>0</v>
      </c>
      <c r="F1" s="2" t="str">
        <f>"Mean Time " &amp; TEXT(F2,"###.#") &amp; " ms"</f>
        <v>Mean Time 3.5 ms</v>
      </c>
      <c r="G1" s="2" t="str">
        <f>"WCET " &amp; TEXT(G2,"###.#") &amp; " ms"</f>
        <v>WCET 5.1 ms</v>
      </c>
      <c r="H1" s="2" t="str">
        <f>"Serialize LEG "  &amp; TEXT(AVERAGE(H$2:H$101),"###.#") &amp; " ms"</f>
        <v>Serialize LEG 1. ms</v>
      </c>
      <c r="I1" s="2" t="str">
        <f>"Deserialize LEG "  &amp; TEXT(AVERAGE(I$2:I$101),"###.#") &amp; " ms"</f>
        <v>Deserialize LEG 2.5 ms</v>
      </c>
      <c r="J1" s="2" t="str">
        <f>"Serialize Eng "  &amp; TEXT(AVERAGE(J$2:J$101),"###.#") &amp; " ms"</f>
        <v>Serialize Eng .3 ms</v>
      </c>
      <c r="K1" s="2" t="str">
        <f>"Deserialize Eng "  &amp; TEXT(AVERAGE(K$2:K$101),"###.#") &amp; " ms"</f>
        <v>Deserialize Eng 1. ms</v>
      </c>
      <c r="L1" s="2" t="str">
        <f>"Serialize TT "  &amp; TEXT(AVERAGE(L$2:L$101),"###.#") &amp; " ms"</f>
        <v>Serialize TT .7 ms</v>
      </c>
      <c r="M1" s="2" t="str">
        <f>"Deserialize TT "  &amp; TEXT(AVERAGE(M$2:M$101),"###.#") &amp; " ms"</f>
        <v>Deserialize TT 1.5 ms</v>
      </c>
    </row>
    <row r="2" spans="1:13" x14ac:dyDescent="0.25">
      <c r="A2">
        <v>1501</v>
      </c>
      <c r="B2">
        <v>3063</v>
      </c>
      <c r="C2">
        <v>627</v>
      </c>
      <c r="D2">
        <v>1244</v>
      </c>
      <c r="E2" s="3">
        <f>(A2+B2)/1000</f>
        <v>4.5640000000000001</v>
      </c>
      <c r="F2" s="3">
        <f>AVERAGE(E$2:E$101)</f>
        <v>3.5401499999999992</v>
      </c>
      <c r="G2" s="3">
        <f>MAX(E$2:E$101)</f>
        <v>5.1429999999999998</v>
      </c>
      <c r="H2" s="3">
        <f>A2/1000</f>
        <v>1.5009999999999999</v>
      </c>
      <c r="I2" s="3">
        <f>B2/1000</f>
        <v>3.0630000000000002</v>
      </c>
      <c r="J2" s="3">
        <f>C2/1000</f>
        <v>0.627</v>
      </c>
      <c r="K2" s="3">
        <f>D2/1000</f>
        <v>1.244</v>
      </c>
      <c r="L2" s="3">
        <f>H2-J2</f>
        <v>0.87399999999999989</v>
      </c>
      <c r="M2" s="3">
        <f>I2-K2</f>
        <v>1.8190000000000002</v>
      </c>
    </row>
    <row r="3" spans="1:13" x14ac:dyDescent="0.25">
      <c r="A3">
        <v>1104</v>
      </c>
      <c r="B3">
        <v>2564</v>
      </c>
      <c r="C3">
        <v>381</v>
      </c>
      <c r="D3">
        <v>1084</v>
      </c>
      <c r="E3" s="3">
        <f t="shared" ref="E3:E66" si="0">(A3+B3)/1000</f>
        <v>3.6680000000000001</v>
      </c>
      <c r="F3" s="3">
        <f t="shared" ref="F3:F66" si="1">AVERAGE(E$2:E$101)</f>
        <v>3.5401499999999992</v>
      </c>
      <c r="G3" s="3">
        <f t="shared" ref="G3:G66" si="2">MAX(E$2:E$101)</f>
        <v>5.1429999999999998</v>
      </c>
      <c r="H3" s="3">
        <f t="shared" ref="H3:K66" si="3">A3/1000</f>
        <v>1.1040000000000001</v>
      </c>
      <c r="I3" s="3">
        <f t="shared" si="3"/>
        <v>2.5640000000000001</v>
      </c>
      <c r="J3" s="3">
        <f t="shared" si="3"/>
        <v>0.38100000000000001</v>
      </c>
      <c r="K3" s="3">
        <f t="shared" si="3"/>
        <v>1.0840000000000001</v>
      </c>
      <c r="L3" s="3">
        <f t="shared" ref="L3:M66" si="4">H3-J3</f>
        <v>0.72300000000000009</v>
      </c>
      <c r="M3" s="3">
        <f t="shared" si="4"/>
        <v>1.48</v>
      </c>
    </row>
    <row r="4" spans="1:13" x14ac:dyDescent="0.25">
      <c r="A4">
        <v>892</v>
      </c>
      <c r="B4">
        <v>2726</v>
      </c>
      <c r="C4">
        <v>201</v>
      </c>
      <c r="D4">
        <v>1216</v>
      </c>
      <c r="E4" s="3">
        <f t="shared" si="0"/>
        <v>3.6179999999999999</v>
      </c>
      <c r="F4" s="3">
        <f t="shared" si="1"/>
        <v>3.5401499999999992</v>
      </c>
      <c r="G4" s="3">
        <f t="shared" si="2"/>
        <v>5.1429999999999998</v>
      </c>
      <c r="H4" s="3">
        <f t="shared" si="3"/>
        <v>0.89200000000000002</v>
      </c>
      <c r="I4" s="3">
        <f t="shared" si="3"/>
        <v>2.726</v>
      </c>
      <c r="J4" s="3">
        <f t="shared" si="3"/>
        <v>0.20100000000000001</v>
      </c>
      <c r="K4" s="3">
        <f t="shared" si="3"/>
        <v>1.216</v>
      </c>
      <c r="L4" s="3">
        <f t="shared" si="4"/>
        <v>0.69100000000000006</v>
      </c>
      <c r="M4" s="3">
        <f t="shared" si="4"/>
        <v>1.51</v>
      </c>
    </row>
    <row r="5" spans="1:13" x14ac:dyDescent="0.25">
      <c r="A5">
        <v>918</v>
      </c>
      <c r="B5">
        <v>2484</v>
      </c>
      <c r="C5">
        <v>189</v>
      </c>
      <c r="D5">
        <v>1005</v>
      </c>
      <c r="E5" s="3">
        <f t="shared" si="0"/>
        <v>3.4020000000000001</v>
      </c>
      <c r="F5" s="3">
        <f t="shared" si="1"/>
        <v>3.5401499999999992</v>
      </c>
      <c r="G5" s="3">
        <f t="shared" si="2"/>
        <v>5.1429999999999998</v>
      </c>
      <c r="H5" s="3">
        <f t="shared" si="3"/>
        <v>0.91800000000000004</v>
      </c>
      <c r="I5" s="3">
        <f t="shared" si="3"/>
        <v>2.484</v>
      </c>
      <c r="J5" s="3">
        <f t="shared" si="3"/>
        <v>0.189</v>
      </c>
      <c r="K5" s="3">
        <f t="shared" si="3"/>
        <v>1.0049999999999999</v>
      </c>
      <c r="L5" s="3">
        <f t="shared" si="4"/>
        <v>0.72900000000000009</v>
      </c>
      <c r="M5" s="3">
        <f t="shared" si="4"/>
        <v>1.4790000000000001</v>
      </c>
    </row>
    <row r="6" spans="1:13" x14ac:dyDescent="0.25">
      <c r="A6">
        <v>875</v>
      </c>
      <c r="B6">
        <v>2520</v>
      </c>
      <c r="C6">
        <v>191</v>
      </c>
      <c r="D6">
        <v>1001</v>
      </c>
      <c r="E6" s="3">
        <f t="shared" si="0"/>
        <v>3.395</v>
      </c>
      <c r="F6" s="3">
        <f t="shared" si="1"/>
        <v>3.5401499999999992</v>
      </c>
      <c r="G6" s="3">
        <f t="shared" si="2"/>
        <v>5.1429999999999998</v>
      </c>
      <c r="H6" s="3">
        <f t="shared" si="3"/>
        <v>0.875</v>
      </c>
      <c r="I6" s="3">
        <f t="shared" si="3"/>
        <v>2.52</v>
      </c>
      <c r="J6" s="3">
        <f t="shared" si="3"/>
        <v>0.191</v>
      </c>
      <c r="K6" s="3">
        <f t="shared" si="3"/>
        <v>1.0009999999999999</v>
      </c>
      <c r="L6" s="3">
        <f t="shared" si="4"/>
        <v>0.68399999999999994</v>
      </c>
      <c r="M6" s="3">
        <f t="shared" si="4"/>
        <v>1.5190000000000001</v>
      </c>
    </row>
    <row r="7" spans="1:13" x14ac:dyDescent="0.25">
      <c r="A7">
        <v>904</v>
      </c>
      <c r="B7">
        <v>2574</v>
      </c>
      <c r="C7">
        <v>207</v>
      </c>
      <c r="D7">
        <v>1007</v>
      </c>
      <c r="E7" s="3">
        <f t="shared" si="0"/>
        <v>3.4780000000000002</v>
      </c>
      <c r="F7" s="3">
        <f t="shared" si="1"/>
        <v>3.5401499999999992</v>
      </c>
      <c r="G7" s="3">
        <f t="shared" si="2"/>
        <v>5.1429999999999998</v>
      </c>
      <c r="H7" s="3">
        <f t="shared" si="3"/>
        <v>0.90400000000000003</v>
      </c>
      <c r="I7" s="3">
        <f t="shared" si="3"/>
        <v>2.5739999999999998</v>
      </c>
      <c r="J7" s="3">
        <f t="shared" si="3"/>
        <v>0.20699999999999999</v>
      </c>
      <c r="K7" s="3">
        <f t="shared" si="3"/>
        <v>1.0069999999999999</v>
      </c>
      <c r="L7" s="3">
        <f t="shared" si="4"/>
        <v>0.69700000000000006</v>
      </c>
      <c r="M7" s="3">
        <f t="shared" si="4"/>
        <v>1.5669999999999999</v>
      </c>
    </row>
    <row r="8" spans="1:13" x14ac:dyDescent="0.25">
      <c r="A8">
        <v>917</v>
      </c>
      <c r="B8">
        <v>2530</v>
      </c>
      <c r="C8">
        <v>194</v>
      </c>
      <c r="D8">
        <v>1012</v>
      </c>
      <c r="E8" s="3">
        <f t="shared" si="0"/>
        <v>3.4470000000000001</v>
      </c>
      <c r="F8" s="3">
        <f t="shared" si="1"/>
        <v>3.5401499999999992</v>
      </c>
      <c r="G8" s="3">
        <f t="shared" si="2"/>
        <v>5.1429999999999998</v>
      </c>
      <c r="H8" s="3">
        <f t="shared" si="3"/>
        <v>0.91700000000000004</v>
      </c>
      <c r="I8" s="3">
        <f t="shared" si="3"/>
        <v>2.5299999999999998</v>
      </c>
      <c r="J8" s="3">
        <f t="shared" si="3"/>
        <v>0.19400000000000001</v>
      </c>
      <c r="K8" s="3">
        <f t="shared" si="3"/>
        <v>1.012</v>
      </c>
      <c r="L8" s="3">
        <f t="shared" si="4"/>
        <v>0.72300000000000009</v>
      </c>
      <c r="M8" s="3">
        <f t="shared" si="4"/>
        <v>1.5179999999999998</v>
      </c>
    </row>
    <row r="9" spans="1:13" x14ac:dyDescent="0.25">
      <c r="A9">
        <v>891</v>
      </c>
      <c r="B9">
        <v>2495</v>
      </c>
      <c r="C9">
        <v>188</v>
      </c>
      <c r="D9">
        <v>1007</v>
      </c>
      <c r="E9" s="3">
        <f t="shared" si="0"/>
        <v>3.3860000000000001</v>
      </c>
      <c r="F9" s="3">
        <f t="shared" si="1"/>
        <v>3.5401499999999992</v>
      </c>
      <c r="G9" s="3">
        <f t="shared" si="2"/>
        <v>5.1429999999999998</v>
      </c>
      <c r="H9" s="3">
        <f t="shared" si="3"/>
        <v>0.89100000000000001</v>
      </c>
      <c r="I9" s="3">
        <f t="shared" si="3"/>
        <v>2.4950000000000001</v>
      </c>
      <c r="J9" s="3">
        <f t="shared" si="3"/>
        <v>0.188</v>
      </c>
      <c r="K9" s="3">
        <f t="shared" si="3"/>
        <v>1.0069999999999999</v>
      </c>
      <c r="L9" s="3">
        <f t="shared" si="4"/>
        <v>0.70300000000000007</v>
      </c>
      <c r="M9" s="3">
        <f t="shared" si="4"/>
        <v>1.4880000000000002</v>
      </c>
    </row>
    <row r="10" spans="1:13" x14ac:dyDescent="0.25">
      <c r="A10">
        <v>904</v>
      </c>
      <c r="B10">
        <v>2477</v>
      </c>
      <c r="C10">
        <v>193</v>
      </c>
      <c r="D10">
        <v>1004</v>
      </c>
      <c r="E10" s="3">
        <f t="shared" si="0"/>
        <v>3.3809999999999998</v>
      </c>
      <c r="F10" s="3">
        <f t="shared" si="1"/>
        <v>3.5401499999999992</v>
      </c>
      <c r="G10" s="3">
        <f t="shared" si="2"/>
        <v>5.1429999999999998</v>
      </c>
      <c r="H10" s="3">
        <f t="shared" si="3"/>
        <v>0.90400000000000003</v>
      </c>
      <c r="I10" s="3">
        <f t="shared" si="3"/>
        <v>2.4769999999999999</v>
      </c>
      <c r="J10" s="3">
        <f t="shared" si="3"/>
        <v>0.193</v>
      </c>
      <c r="K10" s="3">
        <f t="shared" si="3"/>
        <v>1.004</v>
      </c>
      <c r="L10" s="3">
        <f t="shared" si="4"/>
        <v>0.71100000000000008</v>
      </c>
      <c r="M10" s="3">
        <f t="shared" si="4"/>
        <v>1.4729999999999999</v>
      </c>
    </row>
    <row r="11" spans="1:13" x14ac:dyDescent="0.25">
      <c r="A11">
        <v>886</v>
      </c>
      <c r="B11">
        <v>2497</v>
      </c>
      <c r="C11">
        <v>192</v>
      </c>
      <c r="D11">
        <v>1001</v>
      </c>
      <c r="E11" s="3">
        <f t="shared" si="0"/>
        <v>3.383</v>
      </c>
      <c r="F11" s="3">
        <f t="shared" si="1"/>
        <v>3.5401499999999992</v>
      </c>
      <c r="G11" s="3">
        <f t="shared" si="2"/>
        <v>5.1429999999999998</v>
      </c>
      <c r="H11" s="3">
        <f t="shared" si="3"/>
        <v>0.88600000000000001</v>
      </c>
      <c r="I11" s="3">
        <f t="shared" si="3"/>
        <v>2.4969999999999999</v>
      </c>
      <c r="J11" s="3">
        <f t="shared" si="3"/>
        <v>0.192</v>
      </c>
      <c r="K11" s="3">
        <f t="shared" si="3"/>
        <v>1.0009999999999999</v>
      </c>
      <c r="L11" s="3">
        <f t="shared" si="4"/>
        <v>0.69399999999999995</v>
      </c>
      <c r="M11" s="3">
        <f t="shared" si="4"/>
        <v>1.496</v>
      </c>
    </row>
    <row r="12" spans="1:13" x14ac:dyDescent="0.25">
      <c r="A12">
        <v>938</v>
      </c>
      <c r="B12">
        <v>2506</v>
      </c>
      <c r="C12">
        <v>187</v>
      </c>
      <c r="D12">
        <v>1005</v>
      </c>
      <c r="E12" s="3">
        <f t="shared" si="0"/>
        <v>3.444</v>
      </c>
      <c r="F12" s="3">
        <f t="shared" si="1"/>
        <v>3.5401499999999992</v>
      </c>
      <c r="G12" s="3">
        <f t="shared" si="2"/>
        <v>5.1429999999999998</v>
      </c>
      <c r="H12" s="3">
        <f t="shared" si="3"/>
        <v>0.93799999999999994</v>
      </c>
      <c r="I12" s="3">
        <f t="shared" si="3"/>
        <v>2.5059999999999998</v>
      </c>
      <c r="J12" s="3">
        <f t="shared" si="3"/>
        <v>0.187</v>
      </c>
      <c r="K12" s="3">
        <f t="shared" si="3"/>
        <v>1.0049999999999999</v>
      </c>
      <c r="L12" s="3">
        <f t="shared" si="4"/>
        <v>0.75099999999999989</v>
      </c>
      <c r="M12" s="3">
        <f t="shared" si="4"/>
        <v>1.5009999999999999</v>
      </c>
    </row>
    <row r="13" spans="1:13" x14ac:dyDescent="0.25">
      <c r="A13">
        <v>909</v>
      </c>
      <c r="B13">
        <v>2510</v>
      </c>
      <c r="C13">
        <v>189</v>
      </c>
      <c r="D13">
        <v>999</v>
      </c>
      <c r="E13" s="3">
        <f t="shared" si="0"/>
        <v>3.419</v>
      </c>
      <c r="F13" s="3">
        <f t="shared" si="1"/>
        <v>3.5401499999999992</v>
      </c>
      <c r="G13" s="3">
        <f t="shared" si="2"/>
        <v>5.1429999999999998</v>
      </c>
      <c r="H13" s="3">
        <f t="shared" si="3"/>
        <v>0.90900000000000003</v>
      </c>
      <c r="I13" s="3">
        <f t="shared" si="3"/>
        <v>2.5099999999999998</v>
      </c>
      <c r="J13" s="3">
        <f t="shared" si="3"/>
        <v>0.189</v>
      </c>
      <c r="K13" s="3">
        <f t="shared" si="3"/>
        <v>0.999</v>
      </c>
      <c r="L13" s="3">
        <f t="shared" si="4"/>
        <v>0.72</v>
      </c>
      <c r="M13" s="3">
        <f t="shared" si="4"/>
        <v>1.5109999999999997</v>
      </c>
    </row>
    <row r="14" spans="1:13" x14ac:dyDescent="0.25">
      <c r="A14">
        <v>983</v>
      </c>
      <c r="B14">
        <v>2815</v>
      </c>
      <c r="C14">
        <v>196</v>
      </c>
      <c r="D14">
        <v>1292</v>
      </c>
      <c r="E14" s="3">
        <f t="shared" si="0"/>
        <v>3.798</v>
      </c>
      <c r="F14" s="3">
        <f t="shared" si="1"/>
        <v>3.5401499999999992</v>
      </c>
      <c r="G14" s="3">
        <f t="shared" si="2"/>
        <v>5.1429999999999998</v>
      </c>
      <c r="H14" s="3">
        <f t="shared" si="3"/>
        <v>0.98299999999999998</v>
      </c>
      <c r="I14" s="3">
        <f t="shared" si="3"/>
        <v>2.8149999999999999</v>
      </c>
      <c r="J14" s="3">
        <f t="shared" si="3"/>
        <v>0.19600000000000001</v>
      </c>
      <c r="K14" s="3">
        <f t="shared" si="3"/>
        <v>1.292</v>
      </c>
      <c r="L14" s="3">
        <f t="shared" si="4"/>
        <v>0.78699999999999992</v>
      </c>
      <c r="M14" s="3">
        <f t="shared" si="4"/>
        <v>1.5229999999999999</v>
      </c>
    </row>
    <row r="15" spans="1:13" x14ac:dyDescent="0.25">
      <c r="A15">
        <v>2393</v>
      </c>
      <c r="B15">
        <v>2544</v>
      </c>
      <c r="C15">
        <v>1690</v>
      </c>
      <c r="D15">
        <v>1007</v>
      </c>
      <c r="E15" s="3">
        <f t="shared" si="0"/>
        <v>4.9370000000000003</v>
      </c>
      <c r="F15" s="3">
        <f t="shared" si="1"/>
        <v>3.5401499999999992</v>
      </c>
      <c r="G15" s="3">
        <f t="shared" si="2"/>
        <v>5.1429999999999998</v>
      </c>
      <c r="H15" s="3">
        <f t="shared" si="3"/>
        <v>2.3929999999999998</v>
      </c>
      <c r="I15" s="3">
        <f t="shared" si="3"/>
        <v>2.544</v>
      </c>
      <c r="J15" s="3">
        <f t="shared" si="3"/>
        <v>1.69</v>
      </c>
      <c r="K15" s="3">
        <f t="shared" si="3"/>
        <v>1.0069999999999999</v>
      </c>
      <c r="L15" s="3">
        <f t="shared" si="4"/>
        <v>0.70299999999999985</v>
      </c>
      <c r="M15" s="3">
        <f t="shared" si="4"/>
        <v>1.5370000000000001</v>
      </c>
    </row>
    <row r="16" spans="1:13" x14ac:dyDescent="0.25">
      <c r="A16">
        <v>924</v>
      </c>
      <c r="B16">
        <v>2649</v>
      </c>
      <c r="C16">
        <v>201</v>
      </c>
      <c r="D16">
        <v>1100</v>
      </c>
      <c r="E16" s="3">
        <f t="shared" si="0"/>
        <v>3.573</v>
      </c>
      <c r="F16" s="3">
        <f t="shared" si="1"/>
        <v>3.5401499999999992</v>
      </c>
      <c r="G16" s="3">
        <f t="shared" si="2"/>
        <v>5.1429999999999998</v>
      </c>
      <c r="H16" s="3">
        <f t="shared" si="3"/>
        <v>0.92400000000000004</v>
      </c>
      <c r="I16" s="3">
        <f t="shared" si="3"/>
        <v>2.649</v>
      </c>
      <c r="J16" s="3">
        <f t="shared" si="3"/>
        <v>0.20100000000000001</v>
      </c>
      <c r="K16" s="3">
        <f t="shared" si="3"/>
        <v>1.1000000000000001</v>
      </c>
      <c r="L16" s="3">
        <f t="shared" si="4"/>
        <v>0.72300000000000009</v>
      </c>
      <c r="M16" s="3">
        <f t="shared" si="4"/>
        <v>1.5489999999999999</v>
      </c>
    </row>
    <row r="17" spans="1:13" x14ac:dyDescent="0.25">
      <c r="A17">
        <v>897</v>
      </c>
      <c r="B17">
        <v>2504</v>
      </c>
      <c r="C17">
        <v>189</v>
      </c>
      <c r="D17">
        <v>1018</v>
      </c>
      <c r="E17" s="3">
        <f t="shared" si="0"/>
        <v>3.4009999999999998</v>
      </c>
      <c r="F17" s="3">
        <f t="shared" si="1"/>
        <v>3.5401499999999992</v>
      </c>
      <c r="G17" s="3">
        <f t="shared" si="2"/>
        <v>5.1429999999999998</v>
      </c>
      <c r="H17" s="3">
        <f t="shared" si="3"/>
        <v>0.89700000000000002</v>
      </c>
      <c r="I17" s="3">
        <f t="shared" si="3"/>
        <v>2.504</v>
      </c>
      <c r="J17" s="3">
        <f t="shared" si="3"/>
        <v>0.189</v>
      </c>
      <c r="K17" s="3">
        <f t="shared" si="3"/>
        <v>1.018</v>
      </c>
      <c r="L17" s="3">
        <f t="shared" si="4"/>
        <v>0.70799999999999996</v>
      </c>
      <c r="M17" s="3">
        <f t="shared" si="4"/>
        <v>1.486</v>
      </c>
    </row>
    <row r="18" spans="1:13" x14ac:dyDescent="0.25">
      <c r="A18">
        <v>891</v>
      </c>
      <c r="B18">
        <v>2501</v>
      </c>
      <c r="C18">
        <v>189</v>
      </c>
      <c r="D18">
        <v>1005</v>
      </c>
      <c r="E18" s="3">
        <f t="shared" si="0"/>
        <v>3.3919999999999999</v>
      </c>
      <c r="F18" s="3">
        <f t="shared" si="1"/>
        <v>3.5401499999999992</v>
      </c>
      <c r="G18" s="3">
        <f t="shared" si="2"/>
        <v>5.1429999999999998</v>
      </c>
      <c r="H18" s="3">
        <f t="shared" si="3"/>
        <v>0.89100000000000001</v>
      </c>
      <c r="I18" s="3">
        <f t="shared" si="3"/>
        <v>2.5009999999999999</v>
      </c>
      <c r="J18" s="3">
        <f t="shared" si="3"/>
        <v>0.189</v>
      </c>
      <c r="K18" s="3">
        <f t="shared" si="3"/>
        <v>1.0049999999999999</v>
      </c>
      <c r="L18" s="3">
        <f t="shared" si="4"/>
        <v>0.70199999999999996</v>
      </c>
      <c r="M18" s="3">
        <f t="shared" si="4"/>
        <v>1.496</v>
      </c>
    </row>
    <row r="19" spans="1:13" x14ac:dyDescent="0.25">
      <c r="A19">
        <v>903</v>
      </c>
      <c r="B19">
        <v>2526</v>
      </c>
      <c r="C19">
        <v>189</v>
      </c>
      <c r="D19">
        <v>989</v>
      </c>
      <c r="E19" s="3">
        <f t="shared" si="0"/>
        <v>3.4289999999999998</v>
      </c>
      <c r="F19" s="3">
        <f t="shared" si="1"/>
        <v>3.5401499999999992</v>
      </c>
      <c r="G19" s="3">
        <f t="shared" si="2"/>
        <v>5.1429999999999998</v>
      </c>
      <c r="H19" s="3">
        <f t="shared" si="3"/>
        <v>0.90300000000000002</v>
      </c>
      <c r="I19" s="3">
        <f t="shared" si="3"/>
        <v>2.5259999999999998</v>
      </c>
      <c r="J19" s="3">
        <f t="shared" si="3"/>
        <v>0.189</v>
      </c>
      <c r="K19" s="3">
        <f t="shared" si="3"/>
        <v>0.98899999999999999</v>
      </c>
      <c r="L19" s="3">
        <f t="shared" si="4"/>
        <v>0.71399999999999997</v>
      </c>
      <c r="M19" s="3">
        <f t="shared" si="4"/>
        <v>1.5369999999999999</v>
      </c>
    </row>
    <row r="20" spans="1:13" x14ac:dyDescent="0.25">
      <c r="A20">
        <v>912</v>
      </c>
      <c r="B20">
        <v>2487</v>
      </c>
      <c r="C20">
        <v>190</v>
      </c>
      <c r="D20">
        <v>1003</v>
      </c>
      <c r="E20" s="3">
        <f t="shared" si="0"/>
        <v>3.399</v>
      </c>
      <c r="F20" s="3">
        <f t="shared" si="1"/>
        <v>3.5401499999999992</v>
      </c>
      <c r="G20" s="3">
        <f t="shared" si="2"/>
        <v>5.1429999999999998</v>
      </c>
      <c r="H20" s="3">
        <f t="shared" si="3"/>
        <v>0.91200000000000003</v>
      </c>
      <c r="I20" s="3">
        <f t="shared" si="3"/>
        <v>2.4870000000000001</v>
      </c>
      <c r="J20" s="3">
        <f t="shared" si="3"/>
        <v>0.19</v>
      </c>
      <c r="K20" s="3">
        <f t="shared" si="3"/>
        <v>1.0029999999999999</v>
      </c>
      <c r="L20" s="3">
        <f t="shared" si="4"/>
        <v>0.72199999999999998</v>
      </c>
      <c r="M20" s="3">
        <f t="shared" si="4"/>
        <v>1.4840000000000002</v>
      </c>
    </row>
    <row r="21" spans="1:13" x14ac:dyDescent="0.25">
      <c r="A21">
        <v>903</v>
      </c>
      <c r="B21">
        <v>2493</v>
      </c>
      <c r="C21">
        <v>188</v>
      </c>
      <c r="D21">
        <v>991</v>
      </c>
      <c r="E21" s="3">
        <f t="shared" si="0"/>
        <v>3.3959999999999999</v>
      </c>
      <c r="F21" s="3">
        <f t="shared" si="1"/>
        <v>3.5401499999999992</v>
      </c>
      <c r="G21" s="3">
        <f t="shared" si="2"/>
        <v>5.1429999999999998</v>
      </c>
      <c r="H21" s="3">
        <f t="shared" si="3"/>
        <v>0.90300000000000002</v>
      </c>
      <c r="I21" s="3">
        <f t="shared" si="3"/>
        <v>2.4929999999999999</v>
      </c>
      <c r="J21" s="3">
        <f t="shared" si="3"/>
        <v>0.188</v>
      </c>
      <c r="K21" s="3">
        <f t="shared" si="3"/>
        <v>0.99099999999999999</v>
      </c>
      <c r="L21" s="3">
        <f t="shared" si="4"/>
        <v>0.71500000000000008</v>
      </c>
      <c r="M21" s="3">
        <f t="shared" si="4"/>
        <v>1.5019999999999998</v>
      </c>
    </row>
    <row r="22" spans="1:13" x14ac:dyDescent="0.25">
      <c r="A22">
        <v>925</v>
      </c>
      <c r="B22">
        <v>2484</v>
      </c>
      <c r="C22">
        <v>195</v>
      </c>
      <c r="D22">
        <v>1009</v>
      </c>
      <c r="E22" s="3">
        <f t="shared" si="0"/>
        <v>3.4089999999999998</v>
      </c>
      <c r="F22" s="3">
        <f t="shared" si="1"/>
        <v>3.5401499999999992</v>
      </c>
      <c r="G22" s="3">
        <f t="shared" si="2"/>
        <v>5.1429999999999998</v>
      </c>
      <c r="H22" s="3">
        <f t="shared" si="3"/>
        <v>0.92500000000000004</v>
      </c>
      <c r="I22" s="3">
        <f t="shared" si="3"/>
        <v>2.484</v>
      </c>
      <c r="J22" s="3">
        <f t="shared" si="3"/>
        <v>0.19500000000000001</v>
      </c>
      <c r="K22" s="3">
        <f t="shared" si="3"/>
        <v>1.0089999999999999</v>
      </c>
      <c r="L22" s="3">
        <f t="shared" si="4"/>
        <v>0.73</v>
      </c>
      <c r="M22" s="3">
        <f t="shared" si="4"/>
        <v>1.4750000000000001</v>
      </c>
    </row>
    <row r="23" spans="1:13" x14ac:dyDescent="0.25">
      <c r="A23">
        <v>890</v>
      </c>
      <c r="B23">
        <v>2570</v>
      </c>
      <c r="C23">
        <v>187</v>
      </c>
      <c r="D23">
        <v>1021</v>
      </c>
      <c r="E23" s="3">
        <f t="shared" si="0"/>
        <v>3.46</v>
      </c>
      <c r="F23" s="3">
        <f t="shared" si="1"/>
        <v>3.5401499999999992</v>
      </c>
      <c r="G23" s="3">
        <f t="shared" si="2"/>
        <v>5.1429999999999998</v>
      </c>
      <c r="H23" s="3">
        <f t="shared" si="3"/>
        <v>0.89</v>
      </c>
      <c r="I23" s="3">
        <f t="shared" si="3"/>
        <v>2.57</v>
      </c>
      <c r="J23" s="3">
        <f t="shared" si="3"/>
        <v>0.187</v>
      </c>
      <c r="K23" s="3">
        <f t="shared" si="3"/>
        <v>1.0209999999999999</v>
      </c>
      <c r="L23" s="3">
        <f t="shared" si="4"/>
        <v>0.70300000000000007</v>
      </c>
      <c r="M23" s="3">
        <f t="shared" si="4"/>
        <v>1.5489999999999999</v>
      </c>
    </row>
    <row r="24" spans="1:13" x14ac:dyDescent="0.25">
      <c r="A24">
        <v>879</v>
      </c>
      <c r="B24">
        <v>2505</v>
      </c>
      <c r="C24">
        <v>188</v>
      </c>
      <c r="D24">
        <v>1009</v>
      </c>
      <c r="E24" s="3">
        <f t="shared" si="0"/>
        <v>3.3839999999999999</v>
      </c>
      <c r="F24" s="3">
        <f t="shared" si="1"/>
        <v>3.5401499999999992</v>
      </c>
      <c r="G24" s="3">
        <f t="shared" si="2"/>
        <v>5.1429999999999998</v>
      </c>
      <c r="H24" s="3">
        <f t="shared" si="3"/>
        <v>0.879</v>
      </c>
      <c r="I24" s="3">
        <f t="shared" si="3"/>
        <v>2.5049999999999999</v>
      </c>
      <c r="J24" s="3">
        <f t="shared" si="3"/>
        <v>0.188</v>
      </c>
      <c r="K24" s="3">
        <f t="shared" si="3"/>
        <v>1.0089999999999999</v>
      </c>
      <c r="L24" s="3">
        <f t="shared" si="4"/>
        <v>0.69100000000000006</v>
      </c>
      <c r="M24" s="3">
        <f t="shared" si="4"/>
        <v>1.496</v>
      </c>
    </row>
    <row r="25" spans="1:13" x14ac:dyDescent="0.25">
      <c r="A25">
        <v>918</v>
      </c>
      <c r="B25">
        <v>2548</v>
      </c>
      <c r="C25">
        <v>207</v>
      </c>
      <c r="D25">
        <v>1001</v>
      </c>
      <c r="E25" s="3">
        <f t="shared" si="0"/>
        <v>3.4660000000000002</v>
      </c>
      <c r="F25" s="3">
        <f t="shared" si="1"/>
        <v>3.5401499999999992</v>
      </c>
      <c r="G25" s="3">
        <f t="shared" si="2"/>
        <v>5.1429999999999998</v>
      </c>
      <c r="H25" s="3">
        <f t="shared" si="3"/>
        <v>0.91800000000000004</v>
      </c>
      <c r="I25" s="3">
        <f t="shared" si="3"/>
        <v>2.548</v>
      </c>
      <c r="J25" s="3">
        <f t="shared" si="3"/>
        <v>0.20699999999999999</v>
      </c>
      <c r="K25" s="3">
        <f t="shared" si="3"/>
        <v>1.0009999999999999</v>
      </c>
      <c r="L25" s="3">
        <f t="shared" si="4"/>
        <v>0.71100000000000008</v>
      </c>
      <c r="M25" s="3">
        <f t="shared" si="4"/>
        <v>1.5470000000000002</v>
      </c>
    </row>
    <row r="26" spans="1:13" x14ac:dyDescent="0.25">
      <c r="A26">
        <v>905</v>
      </c>
      <c r="B26">
        <v>2477</v>
      </c>
      <c r="C26">
        <v>188</v>
      </c>
      <c r="D26">
        <v>994</v>
      </c>
      <c r="E26" s="3">
        <f t="shared" si="0"/>
        <v>3.3820000000000001</v>
      </c>
      <c r="F26" s="3">
        <f t="shared" si="1"/>
        <v>3.5401499999999992</v>
      </c>
      <c r="G26" s="3">
        <f t="shared" si="2"/>
        <v>5.1429999999999998</v>
      </c>
      <c r="H26" s="3">
        <f t="shared" si="3"/>
        <v>0.90500000000000003</v>
      </c>
      <c r="I26" s="3">
        <f t="shared" si="3"/>
        <v>2.4769999999999999</v>
      </c>
      <c r="J26" s="3">
        <f t="shared" si="3"/>
        <v>0.188</v>
      </c>
      <c r="K26" s="3">
        <f t="shared" si="3"/>
        <v>0.99399999999999999</v>
      </c>
      <c r="L26" s="3">
        <f t="shared" si="4"/>
        <v>0.71700000000000008</v>
      </c>
      <c r="M26" s="3">
        <f t="shared" si="4"/>
        <v>1.4829999999999999</v>
      </c>
    </row>
    <row r="27" spans="1:13" x14ac:dyDescent="0.25">
      <c r="A27">
        <v>864</v>
      </c>
      <c r="B27">
        <v>2509</v>
      </c>
      <c r="C27">
        <v>193</v>
      </c>
      <c r="D27">
        <v>1005</v>
      </c>
      <c r="E27" s="3">
        <f t="shared" si="0"/>
        <v>3.3730000000000002</v>
      </c>
      <c r="F27" s="3">
        <f t="shared" si="1"/>
        <v>3.5401499999999992</v>
      </c>
      <c r="G27" s="3">
        <f t="shared" si="2"/>
        <v>5.1429999999999998</v>
      </c>
      <c r="H27" s="3">
        <f t="shared" si="3"/>
        <v>0.86399999999999999</v>
      </c>
      <c r="I27" s="3">
        <f t="shared" si="3"/>
        <v>2.5089999999999999</v>
      </c>
      <c r="J27" s="3">
        <f t="shared" si="3"/>
        <v>0.193</v>
      </c>
      <c r="K27" s="3">
        <f t="shared" si="3"/>
        <v>1.0049999999999999</v>
      </c>
      <c r="L27" s="3">
        <f t="shared" si="4"/>
        <v>0.67100000000000004</v>
      </c>
      <c r="M27" s="3">
        <f t="shared" si="4"/>
        <v>1.504</v>
      </c>
    </row>
    <row r="28" spans="1:13" x14ac:dyDescent="0.25">
      <c r="A28">
        <v>922</v>
      </c>
      <c r="B28">
        <v>2577</v>
      </c>
      <c r="C28">
        <v>198</v>
      </c>
      <c r="D28">
        <v>1017</v>
      </c>
      <c r="E28" s="3">
        <f t="shared" si="0"/>
        <v>3.4990000000000001</v>
      </c>
      <c r="F28" s="3">
        <f t="shared" si="1"/>
        <v>3.5401499999999992</v>
      </c>
      <c r="G28" s="3">
        <f t="shared" si="2"/>
        <v>5.1429999999999998</v>
      </c>
      <c r="H28" s="3">
        <f t="shared" si="3"/>
        <v>0.92200000000000004</v>
      </c>
      <c r="I28" s="3">
        <f t="shared" si="3"/>
        <v>2.577</v>
      </c>
      <c r="J28" s="3">
        <f t="shared" si="3"/>
        <v>0.19800000000000001</v>
      </c>
      <c r="K28" s="3">
        <f t="shared" si="3"/>
        <v>1.0169999999999999</v>
      </c>
      <c r="L28" s="3">
        <f t="shared" si="4"/>
        <v>0.72399999999999998</v>
      </c>
      <c r="M28" s="3">
        <f t="shared" si="4"/>
        <v>1.56</v>
      </c>
    </row>
    <row r="29" spans="1:13" x14ac:dyDescent="0.25">
      <c r="A29">
        <v>899</v>
      </c>
      <c r="B29">
        <v>2504</v>
      </c>
      <c r="C29">
        <v>191</v>
      </c>
      <c r="D29">
        <v>999</v>
      </c>
      <c r="E29" s="3">
        <f t="shared" si="0"/>
        <v>3.403</v>
      </c>
      <c r="F29" s="3">
        <f t="shared" si="1"/>
        <v>3.5401499999999992</v>
      </c>
      <c r="G29" s="3">
        <f t="shared" si="2"/>
        <v>5.1429999999999998</v>
      </c>
      <c r="H29" s="3">
        <f t="shared" si="3"/>
        <v>0.89900000000000002</v>
      </c>
      <c r="I29" s="3">
        <f t="shared" si="3"/>
        <v>2.504</v>
      </c>
      <c r="J29" s="3">
        <f t="shared" si="3"/>
        <v>0.191</v>
      </c>
      <c r="K29" s="3">
        <f t="shared" si="3"/>
        <v>0.999</v>
      </c>
      <c r="L29" s="3">
        <f t="shared" si="4"/>
        <v>0.70799999999999996</v>
      </c>
      <c r="M29" s="3">
        <f t="shared" si="4"/>
        <v>1.5049999999999999</v>
      </c>
    </row>
    <row r="30" spans="1:13" x14ac:dyDescent="0.25">
      <c r="A30">
        <v>1161</v>
      </c>
      <c r="B30">
        <v>2535</v>
      </c>
      <c r="C30">
        <v>447</v>
      </c>
      <c r="D30">
        <v>1004</v>
      </c>
      <c r="E30" s="3">
        <f t="shared" si="0"/>
        <v>3.6960000000000002</v>
      </c>
      <c r="F30" s="3">
        <f t="shared" si="1"/>
        <v>3.5401499999999992</v>
      </c>
      <c r="G30" s="3">
        <f t="shared" si="2"/>
        <v>5.1429999999999998</v>
      </c>
      <c r="H30" s="3">
        <f t="shared" si="3"/>
        <v>1.161</v>
      </c>
      <c r="I30" s="3">
        <f t="shared" si="3"/>
        <v>2.5350000000000001</v>
      </c>
      <c r="J30" s="3">
        <f t="shared" si="3"/>
        <v>0.44700000000000001</v>
      </c>
      <c r="K30" s="3">
        <f t="shared" si="3"/>
        <v>1.004</v>
      </c>
      <c r="L30" s="3">
        <f t="shared" si="4"/>
        <v>0.71399999999999997</v>
      </c>
      <c r="M30" s="3">
        <f t="shared" si="4"/>
        <v>1.5310000000000001</v>
      </c>
    </row>
    <row r="31" spans="1:13" x14ac:dyDescent="0.25">
      <c r="A31">
        <v>895</v>
      </c>
      <c r="B31">
        <v>2496</v>
      </c>
      <c r="C31">
        <v>190</v>
      </c>
      <c r="D31">
        <v>1008</v>
      </c>
      <c r="E31" s="3">
        <f t="shared" si="0"/>
        <v>3.391</v>
      </c>
      <c r="F31" s="3">
        <f t="shared" si="1"/>
        <v>3.5401499999999992</v>
      </c>
      <c r="G31" s="3">
        <f t="shared" si="2"/>
        <v>5.1429999999999998</v>
      </c>
      <c r="H31" s="3">
        <f t="shared" si="3"/>
        <v>0.89500000000000002</v>
      </c>
      <c r="I31" s="3">
        <f t="shared" si="3"/>
        <v>2.496</v>
      </c>
      <c r="J31" s="3">
        <f t="shared" si="3"/>
        <v>0.19</v>
      </c>
      <c r="K31" s="3">
        <f t="shared" si="3"/>
        <v>1.008</v>
      </c>
      <c r="L31" s="3">
        <f t="shared" si="4"/>
        <v>0.70500000000000007</v>
      </c>
      <c r="M31" s="3">
        <f t="shared" si="4"/>
        <v>1.488</v>
      </c>
    </row>
    <row r="32" spans="1:13" x14ac:dyDescent="0.25">
      <c r="A32">
        <v>1067</v>
      </c>
      <c r="B32">
        <v>2524</v>
      </c>
      <c r="C32">
        <v>193</v>
      </c>
      <c r="D32">
        <v>1008</v>
      </c>
      <c r="E32" s="3">
        <f t="shared" si="0"/>
        <v>3.5910000000000002</v>
      </c>
      <c r="F32" s="3">
        <f t="shared" si="1"/>
        <v>3.5401499999999992</v>
      </c>
      <c r="G32" s="3">
        <f t="shared" si="2"/>
        <v>5.1429999999999998</v>
      </c>
      <c r="H32" s="3">
        <f t="shared" si="3"/>
        <v>1.0669999999999999</v>
      </c>
      <c r="I32" s="3">
        <f t="shared" si="3"/>
        <v>2.524</v>
      </c>
      <c r="J32" s="3">
        <f t="shared" si="3"/>
        <v>0.193</v>
      </c>
      <c r="K32" s="3">
        <f t="shared" si="3"/>
        <v>1.008</v>
      </c>
      <c r="L32" s="3">
        <f t="shared" si="4"/>
        <v>0.87399999999999989</v>
      </c>
      <c r="M32" s="3">
        <f t="shared" si="4"/>
        <v>1.516</v>
      </c>
    </row>
    <row r="33" spans="1:13" x14ac:dyDescent="0.25">
      <c r="A33">
        <v>894</v>
      </c>
      <c r="B33">
        <v>2525</v>
      </c>
      <c r="C33">
        <v>189</v>
      </c>
      <c r="D33">
        <v>1009</v>
      </c>
      <c r="E33" s="3">
        <f t="shared" si="0"/>
        <v>3.419</v>
      </c>
      <c r="F33" s="3">
        <f t="shared" si="1"/>
        <v>3.5401499999999992</v>
      </c>
      <c r="G33" s="3">
        <f t="shared" si="2"/>
        <v>5.1429999999999998</v>
      </c>
      <c r="H33" s="3">
        <f t="shared" si="3"/>
        <v>0.89400000000000002</v>
      </c>
      <c r="I33" s="3">
        <f t="shared" si="3"/>
        <v>2.5249999999999999</v>
      </c>
      <c r="J33" s="3">
        <f t="shared" si="3"/>
        <v>0.189</v>
      </c>
      <c r="K33" s="3">
        <f t="shared" si="3"/>
        <v>1.0089999999999999</v>
      </c>
      <c r="L33" s="3">
        <f t="shared" si="4"/>
        <v>0.70500000000000007</v>
      </c>
      <c r="M33" s="3">
        <f t="shared" si="4"/>
        <v>1.516</v>
      </c>
    </row>
    <row r="34" spans="1:13" x14ac:dyDescent="0.25">
      <c r="A34">
        <v>893</v>
      </c>
      <c r="B34">
        <v>2514</v>
      </c>
      <c r="C34">
        <v>205</v>
      </c>
      <c r="D34">
        <v>1008</v>
      </c>
      <c r="E34" s="3">
        <f t="shared" si="0"/>
        <v>3.407</v>
      </c>
      <c r="F34" s="3">
        <f t="shared" si="1"/>
        <v>3.5401499999999992</v>
      </c>
      <c r="G34" s="3">
        <f t="shared" si="2"/>
        <v>5.1429999999999998</v>
      </c>
      <c r="H34" s="3">
        <f t="shared" si="3"/>
        <v>0.89300000000000002</v>
      </c>
      <c r="I34" s="3">
        <f t="shared" si="3"/>
        <v>2.5139999999999998</v>
      </c>
      <c r="J34" s="3">
        <f t="shared" si="3"/>
        <v>0.20499999999999999</v>
      </c>
      <c r="K34" s="3">
        <f t="shared" si="3"/>
        <v>1.008</v>
      </c>
      <c r="L34" s="3">
        <f t="shared" si="4"/>
        <v>0.68800000000000006</v>
      </c>
      <c r="M34" s="3">
        <f t="shared" si="4"/>
        <v>1.5059999999999998</v>
      </c>
    </row>
    <row r="35" spans="1:13" x14ac:dyDescent="0.25">
      <c r="A35">
        <v>953</v>
      </c>
      <c r="B35">
        <v>2527</v>
      </c>
      <c r="C35">
        <v>198</v>
      </c>
      <c r="D35">
        <v>1017</v>
      </c>
      <c r="E35" s="3">
        <f t="shared" si="0"/>
        <v>3.48</v>
      </c>
      <c r="F35" s="3">
        <f t="shared" si="1"/>
        <v>3.5401499999999992</v>
      </c>
      <c r="G35" s="3">
        <f t="shared" si="2"/>
        <v>5.1429999999999998</v>
      </c>
      <c r="H35" s="3">
        <f t="shared" si="3"/>
        <v>0.95299999999999996</v>
      </c>
      <c r="I35" s="3">
        <f t="shared" si="3"/>
        <v>2.5270000000000001</v>
      </c>
      <c r="J35" s="3">
        <f t="shared" si="3"/>
        <v>0.19800000000000001</v>
      </c>
      <c r="K35" s="3">
        <f t="shared" si="3"/>
        <v>1.0169999999999999</v>
      </c>
      <c r="L35" s="3">
        <f t="shared" si="4"/>
        <v>0.75499999999999989</v>
      </c>
      <c r="M35" s="3">
        <f t="shared" si="4"/>
        <v>1.5100000000000002</v>
      </c>
    </row>
    <row r="36" spans="1:13" x14ac:dyDescent="0.25">
      <c r="A36">
        <v>916</v>
      </c>
      <c r="B36">
        <v>2457</v>
      </c>
      <c r="C36">
        <v>190</v>
      </c>
      <c r="D36">
        <v>971</v>
      </c>
      <c r="E36" s="3">
        <f t="shared" si="0"/>
        <v>3.3730000000000002</v>
      </c>
      <c r="F36" s="3">
        <f t="shared" si="1"/>
        <v>3.5401499999999992</v>
      </c>
      <c r="G36" s="3">
        <f t="shared" si="2"/>
        <v>5.1429999999999998</v>
      </c>
      <c r="H36" s="3">
        <f t="shared" si="3"/>
        <v>0.91600000000000004</v>
      </c>
      <c r="I36" s="3">
        <f t="shared" si="3"/>
        <v>2.4569999999999999</v>
      </c>
      <c r="J36" s="3">
        <f t="shared" si="3"/>
        <v>0.19</v>
      </c>
      <c r="K36" s="3">
        <f t="shared" si="3"/>
        <v>0.97099999999999997</v>
      </c>
      <c r="L36" s="3">
        <f t="shared" si="4"/>
        <v>0.72599999999999998</v>
      </c>
      <c r="M36" s="3">
        <f t="shared" si="4"/>
        <v>1.4859999999999998</v>
      </c>
    </row>
    <row r="37" spans="1:13" x14ac:dyDescent="0.25">
      <c r="A37">
        <v>916</v>
      </c>
      <c r="B37">
        <v>2526</v>
      </c>
      <c r="C37">
        <v>219</v>
      </c>
      <c r="D37">
        <v>1014</v>
      </c>
      <c r="E37" s="3">
        <f t="shared" si="0"/>
        <v>3.4420000000000002</v>
      </c>
      <c r="F37" s="3">
        <f t="shared" si="1"/>
        <v>3.5401499999999992</v>
      </c>
      <c r="G37" s="3">
        <f t="shared" si="2"/>
        <v>5.1429999999999998</v>
      </c>
      <c r="H37" s="3">
        <f t="shared" si="3"/>
        <v>0.91600000000000004</v>
      </c>
      <c r="I37" s="3">
        <f t="shared" si="3"/>
        <v>2.5259999999999998</v>
      </c>
      <c r="J37" s="3">
        <f t="shared" si="3"/>
        <v>0.219</v>
      </c>
      <c r="K37" s="3">
        <f t="shared" si="3"/>
        <v>1.014</v>
      </c>
      <c r="L37" s="3">
        <f t="shared" si="4"/>
        <v>0.69700000000000006</v>
      </c>
      <c r="M37" s="3">
        <f t="shared" si="4"/>
        <v>1.5119999999999998</v>
      </c>
    </row>
    <row r="38" spans="1:13" x14ac:dyDescent="0.25">
      <c r="A38">
        <v>910</v>
      </c>
      <c r="B38">
        <v>2536</v>
      </c>
      <c r="C38">
        <v>192</v>
      </c>
      <c r="D38">
        <v>1002</v>
      </c>
      <c r="E38" s="3">
        <f t="shared" si="0"/>
        <v>3.4460000000000002</v>
      </c>
      <c r="F38" s="3">
        <f t="shared" si="1"/>
        <v>3.5401499999999992</v>
      </c>
      <c r="G38" s="3">
        <f t="shared" si="2"/>
        <v>5.1429999999999998</v>
      </c>
      <c r="H38" s="3">
        <f t="shared" si="3"/>
        <v>0.91</v>
      </c>
      <c r="I38" s="3">
        <f t="shared" si="3"/>
        <v>2.536</v>
      </c>
      <c r="J38" s="3">
        <f t="shared" si="3"/>
        <v>0.192</v>
      </c>
      <c r="K38" s="3">
        <f t="shared" si="3"/>
        <v>1.002</v>
      </c>
      <c r="L38" s="3">
        <f t="shared" si="4"/>
        <v>0.71799999999999997</v>
      </c>
      <c r="M38" s="3">
        <f t="shared" si="4"/>
        <v>1.534</v>
      </c>
    </row>
    <row r="39" spans="1:13" x14ac:dyDescent="0.25">
      <c r="A39">
        <v>950</v>
      </c>
      <c r="B39">
        <v>2505</v>
      </c>
      <c r="C39">
        <v>208</v>
      </c>
      <c r="D39">
        <v>998</v>
      </c>
      <c r="E39" s="3">
        <f t="shared" si="0"/>
        <v>3.4550000000000001</v>
      </c>
      <c r="F39" s="3">
        <f t="shared" si="1"/>
        <v>3.5401499999999992</v>
      </c>
      <c r="G39" s="3">
        <f t="shared" si="2"/>
        <v>5.1429999999999998</v>
      </c>
      <c r="H39" s="3">
        <f t="shared" si="3"/>
        <v>0.95</v>
      </c>
      <c r="I39" s="3">
        <f t="shared" si="3"/>
        <v>2.5049999999999999</v>
      </c>
      <c r="J39" s="3">
        <f t="shared" si="3"/>
        <v>0.20799999999999999</v>
      </c>
      <c r="K39" s="3">
        <f t="shared" si="3"/>
        <v>0.998</v>
      </c>
      <c r="L39" s="3">
        <f t="shared" si="4"/>
        <v>0.74199999999999999</v>
      </c>
      <c r="M39" s="3">
        <f t="shared" si="4"/>
        <v>1.5069999999999999</v>
      </c>
    </row>
    <row r="40" spans="1:13" x14ac:dyDescent="0.25">
      <c r="A40">
        <v>943</v>
      </c>
      <c r="B40">
        <v>2519</v>
      </c>
      <c r="C40">
        <v>195</v>
      </c>
      <c r="D40">
        <v>1010</v>
      </c>
      <c r="E40" s="3">
        <f t="shared" si="0"/>
        <v>3.4620000000000002</v>
      </c>
      <c r="F40" s="3">
        <f t="shared" si="1"/>
        <v>3.5401499999999992</v>
      </c>
      <c r="G40" s="3">
        <f t="shared" si="2"/>
        <v>5.1429999999999998</v>
      </c>
      <c r="H40" s="3">
        <f t="shared" si="3"/>
        <v>0.94299999999999995</v>
      </c>
      <c r="I40" s="3">
        <f t="shared" si="3"/>
        <v>2.5190000000000001</v>
      </c>
      <c r="J40" s="3">
        <f t="shared" si="3"/>
        <v>0.19500000000000001</v>
      </c>
      <c r="K40" s="3">
        <f t="shared" si="3"/>
        <v>1.01</v>
      </c>
      <c r="L40" s="3">
        <f t="shared" si="4"/>
        <v>0.748</v>
      </c>
      <c r="M40" s="3">
        <f t="shared" si="4"/>
        <v>1.5090000000000001</v>
      </c>
    </row>
    <row r="41" spans="1:13" x14ac:dyDescent="0.25">
      <c r="A41">
        <v>879</v>
      </c>
      <c r="B41">
        <v>2440</v>
      </c>
      <c r="C41">
        <v>194</v>
      </c>
      <c r="D41">
        <v>987</v>
      </c>
      <c r="E41" s="3">
        <f t="shared" si="0"/>
        <v>3.319</v>
      </c>
      <c r="F41" s="3">
        <f t="shared" si="1"/>
        <v>3.5401499999999992</v>
      </c>
      <c r="G41" s="3">
        <f t="shared" si="2"/>
        <v>5.1429999999999998</v>
      </c>
      <c r="H41" s="3">
        <f t="shared" si="3"/>
        <v>0.879</v>
      </c>
      <c r="I41" s="3">
        <f t="shared" si="3"/>
        <v>2.44</v>
      </c>
      <c r="J41" s="3">
        <f t="shared" si="3"/>
        <v>0.19400000000000001</v>
      </c>
      <c r="K41" s="3">
        <f t="shared" si="3"/>
        <v>0.98699999999999999</v>
      </c>
      <c r="L41" s="3">
        <f t="shared" si="4"/>
        <v>0.68500000000000005</v>
      </c>
      <c r="M41" s="3">
        <f t="shared" si="4"/>
        <v>1.4529999999999998</v>
      </c>
    </row>
    <row r="42" spans="1:13" x14ac:dyDescent="0.25">
      <c r="A42">
        <v>947</v>
      </c>
      <c r="B42">
        <v>2535</v>
      </c>
      <c r="C42">
        <v>193</v>
      </c>
      <c r="D42">
        <v>1005</v>
      </c>
      <c r="E42" s="3">
        <f t="shared" si="0"/>
        <v>3.4820000000000002</v>
      </c>
      <c r="F42" s="3">
        <f t="shared" si="1"/>
        <v>3.5401499999999992</v>
      </c>
      <c r="G42" s="3">
        <f t="shared" si="2"/>
        <v>5.1429999999999998</v>
      </c>
      <c r="H42" s="3">
        <f t="shared" si="3"/>
        <v>0.94699999999999995</v>
      </c>
      <c r="I42" s="3">
        <f t="shared" si="3"/>
        <v>2.5350000000000001</v>
      </c>
      <c r="J42" s="3">
        <f t="shared" si="3"/>
        <v>0.193</v>
      </c>
      <c r="K42" s="3">
        <f t="shared" si="3"/>
        <v>1.0049999999999999</v>
      </c>
      <c r="L42" s="3">
        <f t="shared" si="4"/>
        <v>0.754</v>
      </c>
      <c r="M42" s="3">
        <f t="shared" si="4"/>
        <v>1.5300000000000002</v>
      </c>
    </row>
    <row r="43" spans="1:13" x14ac:dyDescent="0.25">
      <c r="A43">
        <v>889</v>
      </c>
      <c r="B43">
        <v>2539</v>
      </c>
      <c r="C43">
        <v>197</v>
      </c>
      <c r="D43">
        <v>1012</v>
      </c>
      <c r="E43" s="3">
        <f t="shared" si="0"/>
        <v>3.4279999999999999</v>
      </c>
      <c r="F43" s="3">
        <f t="shared" si="1"/>
        <v>3.5401499999999992</v>
      </c>
      <c r="G43" s="3">
        <f t="shared" si="2"/>
        <v>5.1429999999999998</v>
      </c>
      <c r="H43" s="3">
        <f t="shared" si="3"/>
        <v>0.88900000000000001</v>
      </c>
      <c r="I43" s="3">
        <f t="shared" si="3"/>
        <v>2.5390000000000001</v>
      </c>
      <c r="J43" s="3">
        <f t="shared" si="3"/>
        <v>0.19700000000000001</v>
      </c>
      <c r="K43" s="3">
        <f t="shared" si="3"/>
        <v>1.012</v>
      </c>
      <c r="L43" s="3">
        <f t="shared" si="4"/>
        <v>0.69199999999999995</v>
      </c>
      <c r="M43" s="3">
        <f t="shared" si="4"/>
        <v>1.5270000000000001</v>
      </c>
    </row>
    <row r="44" spans="1:13" x14ac:dyDescent="0.25">
      <c r="A44">
        <v>895</v>
      </c>
      <c r="B44">
        <v>2509</v>
      </c>
      <c r="C44">
        <v>195</v>
      </c>
      <c r="D44">
        <v>1011</v>
      </c>
      <c r="E44" s="3">
        <f t="shared" si="0"/>
        <v>3.4039999999999999</v>
      </c>
      <c r="F44" s="3">
        <f t="shared" si="1"/>
        <v>3.5401499999999992</v>
      </c>
      <c r="G44" s="3">
        <f t="shared" si="2"/>
        <v>5.1429999999999998</v>
      </c>
      <c r="H44" s="3">
        <f t="shared" si="3"/>
        <v>0.89500000000000002</v>
      </c>
      <c r="I44" s="3">
        <f t="shared" si="3"/>
        <v>2.5089999999999999</v>
      </c>
      <c r="J44" s="3">
        <f t="shared" si="3"/>
        <v>0.19500000000000001</v>
      </c>
      <c r="K44" s="3">
        <f t="shared" si="3"/>
        <v>1.0109999999999999</v>
      </c>
      <c r="L44" s="3">
        <f t="shared" si="4"/>
        <v>0.7</v>
      </c>
      <c r="M44" s="3">
        <f t="shared" si="4"/>
        <v>1.498</v>
      </c>
    </row>
    <row r="45" spans="1:13" x14ac:dyDescent="0.25">
      <c r="A45">
        <v>1556</v>
      </c>
      <c r="B45">
        <v>2507</v>
      </c>
      <c r="C45">
        <v>849</v>
      </c>
      <c r="D45">
        <v>1013</v>
      </c>
      <c r="E45" s="3">
        <f t="shared" si="0"/>
        <v>4.0629999999999997</v>
      </c>
      <c r="F45" s="3">
        <f t="shared" si="1"/>
        <v>3.5401499999999992</v>
      </c>
      <c r="G45" s="3">
        <f t="shared" si="2"/>
        <v>5.1429999999999998</v>
      </c>
      <c r="H45" s="3">
        <f t="shared" si="3"/>
        <v>1.556</v>
      </c>
      <c r="I45" s="3">
        <f t="shared" si="3"/>
        <v>2.5070000000000001</v>
      </c>
      <c r="J45" s="3">
        <f t="shared" si="3"/>
        <v>0.84899999999999998</v>
      </c>
      <c r="K45" s="3">
        <f t="shared" si="3"/>
        <v>1.0129999999999999</v>
      </c>
      <c r="L45" s="3">
        <f t="shared" si="4"/>
        <v>0.70700000000000007</v>
      </c>
      <c r="M45" s="3">
        <f t="shared" si="4"/>
        <v>1.4940000000000002</v>
      </c>
    </row>
    <row r="46" spans="1:13" x14ac:dyDescent="0.25">
      <c r="A46">
        <v>905</v>
      </c>
      <c r="B46">
        <v>2482</v>
      </c>
      <c r="C46">
        <v>194</v>
      </c>
      <c r="D46">
        <v>1008</v>
      </c>
      <c r="E46" s="3">
        <f t="shared" si="0"/>
        <v>3.387</v>
      </c>
      <c r="F46" s="3">
        <f t="shared" si="1"/>
        <v>3.5401499999999992</v>
      </c>
      <c r="G46" s="3">
        <f t="shared" si="2"/>
        <v>5.1429999999999998</v>
      </c>
      <c r="H46" s="3">
        <f t="shared" si="3"/>
        <v>0.90500000000000003</v>
      </c>
      <c r="I46" s="3">
        <f t="shared" si="3"/>
        <v>2.4820000000000002</v>
      </c>
      <c r="J46" s="3">
        <f t="shared" si="3"/>
        <v>0.19400000000000001</v>
      </c>
      <c r="K46" s="3">
        <f t="shared" si="3"/>
        <v>1.008</v>
      </c>
      <c r="L46" s="3">
        <f t="shared" si="4"/>
        <v>0.71100000000000008</v>
      </c>
      <c r="M46" s="3">
        <f t="shared" si="4"/>
        <v>1.4740000000000002</v>
      </c>
    </row>
    <row r="47" spans="1:13" x14ac:dyDescent="0.25">
      <c r="A47">
        <v>978</v>
      </c>
      <c r="B47">
        <v>2516</v>
      </c>
      <c r="C47">
        <v>207</v>
      </c>
      <c r="D47">
        <v>1019</v>
      </c>
      <c r="E47" s="3">
        <f t="shared" si="0"/>
        <v>3.4940000000000002</v>
      </c>
      <c r="F47" s="3">
        <f t="shared" si="1"/>
        <v>3.5401499999999992</v>
      </c>
      <c r="G47" s="3">
        <f t="shared" si="2"/>
        <v>5.1429999999999998</v>
      </c>
      <c r="H47" s="3">
        <f t="shared" si="3"/>
        <v>0.97799999999999998</v>
      </c>
      <c r="I47" s="3">
        <f t="shared" si="3"/>
        <v>2.516</v>
      </c>
      <c r="J47" s="3">
        <f t="shared" si="3"/>
        <v>0.20699999999999999</v>
      </c>
      <c r="K47" s="3">
        <f t="shared" si="3"/>
        <v>1.0189999999999999</v>
      </c>
      <c r="L47" s="3">
        <f t="shared" si="4"/>
        <v>0.77100000000000002</v>
      </c>
      <c r="M47" s="3">
        <f t="shared" si="4"/>
        <v>1.4970000000000001</v>
      </c>
    </row>
    <row r="48" spans="1:13" x14ac:dyDescent="0.25">
      <c r="A48">
        <v>923</v>
      </c>
      <c r="B48">
        <v>2549</v>
      </c>
      <c r="C48">
        <v>208</v>
      </c>
      <c r="D48">
        <v>1028</v>
      </c>
      <c r="E48" s="3">
        <f t="shared" si="0"/>
        <v>3.472</v>
      </c>
      <c r="F48" s="3">
        <f t="shared" si="1"/>
        <v>3.5401499999999992</v>
      </c>
      <c r="G48" s="3">
        <f t="shared" si="2"/>
        <v>5.1429999999999998</v>
      </c>
      <c r="H48" s="3">
        <f t="shared" si="3"/>
        <v>0.92300000000000004</v>
      </c>
      <c r="I48" s="3">
        <f t="shared" si="3"/>
        <v>2.5489999999999999</v>
      </c>
      <c r="J48" s="3">
        <f t="shared" si="3"/>
        <v>0.20799999999999999</v>
      </c>
      <c r="K48" s="3">
        <f t="shared" si="3"/>
        <v>1.028</v>
      </c>
      <c r="L48" s="3">
        <f t="shared" si="4"/>
        <v>0.71500000000000008</v>
      </c>
      <c r="M48" s="3">
        <f t="shared" si="4"/>
        <v>1.5209999999999999</v>
      </c>
    </row>
    <row r="49" spans="1:13" x14ac:dyDescent="0.25">
      <c r="A49">
        <v>1011</v>
      </c>
      <c r="B49">
        <v>3661</v>
      </c>
      <c r="C49">
        <v>298</v>
      </c>
      <c r="D49">
        <v>993</v>
      </c>
      <c r="E49" s="3">
        <f t="shared" si="0"/>
        <v>4.6719999999999997</v>
      </c>
      <c r="F49" s="3">
        <f t="shared" si="1"/>
        <v>3.5401499999999992</v>
      </c>
      <c r="G49" s="3">
        <f t="shared" si="2"/>
        <v>5.1429999999999998</v>
      </c>
      <c r="H49" s="3">
        <f t="shared" si="3"/>
        <v>1.0109999999999999</v>
      </c>
      <c r="I49" s="3">
        <f t="shared" si="3"/>
        <v>3.661</v>
      </c>
      <c r="J49" s="3">
        <f t="shared" si="3"/>
        <v>0.29799999999999999</v>
      </c>
      <c r="K49" s="3">
        <f t="shared" si="3"/>
        <v>0.99299999999999999</v>
      </c>
      <c r="L49" s="3">
        <f t="shared" si="4"/>
        <v>0.71299999999999986</v>
      </c>
      <c r="M49" s="3">
        <f t="shared" si="4"/>
        <v>2.6680000000000001</v>
      </c>
    </row>
    <row r="50" spans="1:13" x14ac:dyDescent="0.25">
      <c r="A50">
        <v>902</v>
      </c>
      <c r="B50">
        <v>2515</v>
      </c>
      <c r="C50">
        <v>192</v>
      </c>
      <c r="D50">
        <v>992</v>
      </c>
      <c r="E50" s="3">
        <f t="shared" si="0"/>
        <v>3.4169999999999998</v>
      </c>
      <c r="F50" s="3">
        <f t="shared" si="1"/>
        <v>3.5401499999999992</v>
      </c>
      <c r="G50" s="3">
        <f t="shared" si="2"/>
        <v>5.1429999999999998</v>
      </c>
      <c r="H50" s="3">
        <f t="shared" si="3"/>
        <v>0.90200000000000002</v>
      </c>
      <c r="I50" s="3">
        <f t="shared" si="3"/>
        <v>2.5150000000000001</v>
      </c>
      <c r="J50" s="3">
        <f t="shared" si="3"/>
        <v>0.192</v>
      </c>
      <c r="K50" s="3">
        <f t="shared" si="3"/>
        <v>0.99199999999999999</v>
      </c>
      <c r="L50" s="3">
        <f t="shared" si="4"/>
        <v>0.71</v>
      </c>
      <c r="M50" s="3">
        <f t="shared" si="4"/>
        <v>1.5230000000000001</v>
      </c>
    </row>
    <row r="51" spans="1:13" x14ac:dyDescent="0.25">
      <c r="A51">
        <v>944</v>
      </c>
      <c r="B51">
        <v>2945</v>
      </c>
      <c r="C51">
        <v>206</v>
      </c>
      <c r="D51">
        <v>1444</v>
      </c>
      <c r="E51" s="3">
        <f t="shared" si="0"/>
        <v>3.8889999999999998</v>
      </c>
      <c r="F51" s="3">
        <f t="shared" si="1"/>
        <v>3.5401499999999992</v>
      </c>
      <c r="G51" s="3">
        <f t="shared" si="2"/>
        <v>5.1429999999999998</v>
      </c>
      <c r="H51" s="3">
        <f t="shared" si="3"/>
        <v>0.94399999999999995</v>
      </c>
      <c r="I51" s="3">
        <f t="shared" si="3"/>
        <v>2.9449999999999998</v>
      </c>
      <c r="J51" s="3">
        <f t="shared" si="3"/>
        <v>0.20599999999999999</v>
      </c>
      <c r="K51" s="3">
        <f t="shared" si="3"/>
        <v>1.444</v>
      </c>
      <c r="L51" s="3">
        <f t="shared" si="4"/>
        <v>0.73799999999999999</v>
      </c>
      <c r="M51" s="3">
        <f t="shared" si="4"/>
        <v>1.5009999999999999</v>
      </c>
    </row>
    <row r="52" spans="1:13" x14ac:dyDescent="0.25">
      <c r="A52">
        <v>2598</v>
      </c>
      <c r="B52">
        <v>2545</v>
      </c>
      <c r="C52">
        <v>1863</v>
      </c>
      <c r="D52">
        <v>1014</v>
      </c>
      <c r="E52" s="3">
        <f t="shared" si="0"/>
        <v>5.1429999999999998</v>
      </c>
      <c r="F52" s="3">
        <f t="shared" si="1"/>
        <v>3.5401499999999992</v>
      </c>
      <c r="G52" s="3">
        <f t="shared" si="2"/>
        <v>5.1429999999999998</v>
      </c>
      <c r="H52" s="3">
        <f t="shared" si="3"/>
        <v>2.5979999999999999</v>
      </c>
      <c r="I52" s="3">
        <f t="shared" si="3"/>
        <v>2.5449999999999999</v>
      </c>
      <c r="J52" s="3">
        <f t="shared" si="3"/>
        <v>1.863</v>
      </c>
      <c r="K52" s="3">
        <f t="shared" si="3"/>
        <v>1.014</v>
      </c>
      <c r="L52" s="3">
        <f t="shared" si="4"/>
        <v>0.73499999999999988</v>
      </c>
      <c r="M52" s="3">
        <f t="shared" si="4"/>
        <v>1.5309999999999999</v>
      </c>
    </row>
    <row r="53" spans="1:13" x14ac:dyDescent="0.25">
      <c r="A53">
        <v>909</v>
      </c>
      <c r="B53">
        <v>2524</v>
      </c>
      <c r="C53">
        <v>190</v>
      </c>
      <c r="D53">
        <v>1010</v>
      </c>
      <c r="E53" s="3">
        <f t="shared" si="0"/>
        <v>3.4329999999999998</v>
      </c>
      <c r="F53" s="3">
        <f t="shared" si="1"/>
        <v>3.5401499999999992</v>
      </c>
      <c r="G53" s="3">
        <f t="shared" si="2"/>
        <v>5.1429999999999998</v>
      </c>
      <c r="H53" s="3">
        <f t="shared" si="3"/>
        <v>0.90900000000000003</v>
      </c>
      <c r="I53" s="3">
        <f t="shared" si="3"/>
        <v>2.524</v>
      </c>
      <c r="J53" s="3">
        <f t="shared" si="3"/>
        <v>0.19</v>
      </c>
      <c r="K53" s="3">
        <f t="shared" si="3"/>
        <v>1.01</v>
      </c>
      <c r="L53" s="3">
        <f t="shared" si="4"/>
        <v>0.71900000000000008</v>
      </c>
      <c r="M53" s="3">
        <f t="shared" si="4"/>
        <v>1.514</v>
      </c>
    </row>
    <row r="54" spans="1:13" x14ac:dyDescent="0.25">
      <c r="A54">
        <v>939</v>
      </c>
      <c r="B54">
        <v>2417</v>
      </c>
      <c r="C54">
        <v>194</v>
      </c>
      <c r="D54">
        <v>977</v>
      </c>
      <c r="E54" s="3">
        <f t="shared" si="0"/>
        <v>3.3559999999999999</v>
      </c>
      <c r="F54" s="3">
        <f t="shared" si="1"/>
        <v>3.5401499999999992</v>
      </c>
      <c r="G54" s="3">
        <f t="shared" si="2"/>
        <v>5.1429999999999998</v>
      </c>
      <c r="H54" s="3">
        <f t="shared" si="3"/>
        <v>0.93899999999999995</v>
      </c>
      <c r="I54" s="3">
        <f t="shared" si="3"/>
        <v>2.4169999999999998</v>
      </c>
      <c r="J54" s="3">
        <f t="shared" si="3"/>
        <v>0.19400000000000001</v>
      </c>
      <c r="K54" s="3">
        <f t="shared" si="3"/>
        <v>0.97699999999999998</v>
      </c>
      <c r="L54" s="3">
        <f t="shared" si="4"/>
        <v>0.74499999999999988</v>
      </c>
      <c r="M54" s="3">
        <f t="shared" si="4"/>
        <v>1.44</v>
      </c>
    </row>
    <row r="55" spans="1:13" x14ac:dyDescent="0.25">
      <c r="A55">
        <v>912</v>
      </c>
      <c r="B55">
        <v>2525</v>
      </c>
      <c r="C55">
        <v>190</v>
      </c>
      <c r="D55">
        <v>1007</v>
      </c>
      <c r="E55" s="3">
        <f t="shared" si="0"/>
        <v>3.4369999999999998</v>
      </c>
      <c r="F55" s="3">
        <f t="shared" si="1"/>
        <v>3.5401499999999992</v>
      </c>
      <c r="G55" s="3">
        <f t="shared" si="2"/>
        <v>5.1429999999999998</v>
      </c>
      <c r="H55" s="3">
        <f t="shared" si="3"/>
        <v>0.91200000000000003</v>
      </c>
      <c r="I55" s="3">
        <f t="shared" si="3"/>
        <v>2.5249999999999999</v>
      </c>
      <c r="J55" s="3">
        <f t="shared" si="3"/>
        <v>0.19</v>
      </c>
      <c r="K55" s="3">
        <f t="shared" si="3"/>
        <v>1.0069999999999999</v>
      </c>
      <c r="L55" s="3">
        <f t="shared" si="4"/>
        <v>0.72199999999999998</v>
      </c>
      <c r="M55" s="3">
        <f t="shared" si="4"/>
        <v>1.518</v>
      </c>
    </row>
    <row r="56" spans="1:13" x14ac:dyDescent="0.25">
      <c r="A56">
        <v>957</v>
      </c>
      <c r="B56">
        <v>2448</v>
      </c>
      <c r="C56">
        <v>209</v>
      </c>
      <c r="D56">
        <v>977</v>
      </c>
      <c r="E56" s="3">
        <f t="shared" si="0"/>
        <v>3.4049999999999998</v>
      </c>
      <c r="F56" s="3">
        <f t="shared" si="1"/>
        <v>3.5401499999999992</v>
      </c>
      <c r="G56" s="3">
        <f t="shared" si="2"/>
        <v>5.1429999999999998</v>
      </c>
      <c r="H56" s="3">
        <f t="shared" si="3"/>
        <v>0.95699999999999996</v>
      </c>
      <c r="I56" s="3">
        <f t="shared" si="3"/>
        <v>2.448</v>
      </c>
      <c r="J56" s="3">
        <f t="shared" si="3"/>
        <v>0.20899999999999999</v>
      </c>
      <c r="K56" s="3">
        <f t="shared" si="3"/>
        <v>0.97699999999999998</v>
      </c>
      <c r="L56" s="3">
        <f t="shared" si="4"/>
        <v>0.748</v>
      </c>
      <c r="M56" s="3">
        <f t="shared" si="4"/>
        <v>1.4710000000000001</v>
      </c>
    </row>
    <row r="57" spans="1:13" x14ac:dyDescent="0.25">
      <c r="A57">
        <v>892</v>
      </c>
      <c r="B57">
        <v>2452</v>
      </c>
      <c r="C57">
        <v>190</v>
      </c>
      <c r="D57">
        <v>993</v>
      </c>
      <c r="E57" s="3">
        <f t="shared" si="0"/>
        <v>3.3439999999999999</v>
      </c>
      <c r="F57" s="3">
        <f t="shared" si="1"/>
        <v>3.5401499999999992</v>
      </c>
      <c r="G57" s="3">
        <f t="shared" si="2"/>
        <v>5.1429999999999998</v>
      </c>
      <c r="H57" s="3">
        <f t="shared" si="3"/>
        <v>0.89200000000000002</v>
      </c>
      <c r="I57" s="3">
        <f t="shared" si="3"/>
        <v>2.452</v>
      </c>
      <c r="J57" s="3">
        <f t="shared" si="3"/>
        <v>0.19</v>
      </c>
      <c r="K57" s="3">
        <f t="shared" si="3"/>
        <v>0.99299999999999999</v>
      </c>
      <c r="L57" s="3">
        <f t="shared" si="4"/>
        <v>0.70199999999999996</v>
      </c>
      <c r="M57" s="3">
        <f t="shared" si="4"/>
        <v>1.4590000000000001</v>
      </c>
    </row>
    <row r="58" spans="1:13" x14ac:dyDescent="0.25">
      <c r="A58">
        <v>969</v>
      </c>
      <c r="B58">
        <v>2478</v>
      </c>
      <c r="C58">
        <v>195</v>
      </c>
      <c r="D58">
        <v>1002</v>
      </c>
      <c r="E58" s="3">
        <f t="shared" si="0"/>
        <v>3.4470000000000001</v>
      </c>
      <c r="F58" s="3">
        <f t="shared" si="1"/>
        <v>3.5401499999999992</v>
      </c>
      <c r="G58" s="3">
        <f t="shared" si="2"/>
        <v>5.1429999999999998</v>
      </c>
      <c r="H58" s="3">
        <f t="shared" si="3"/>
        <v>0.96899999999999997</v>
      </c>
      <c r="I58" s="3">
        <f t="shared" si="3"/>
        <v>2.4780000000000002</v>
      </c>
      <c r="J58" s="3">
        <f t="shared" si="3"/>
        <v>0.19500000000000001</v>
      </c>
      <c r="K58" s="3">
        <f t="shared" si="3"/>
        <v>1.002</v>
      </c>
      <c r="L58" s="3">
        <f t="shared" si="4"/>
        <v>0.77400000000000002</v>
      </c>
      <c r="M58" s="3">
        <f t="shared" si="4"/>
        <v>1.4760000000000002</v>
      </c>
    </row>
    <row r="59" spans="1:13" x14ac:dyDescent="0.25">
      <c r="A59">
        <v>884</v>
      </c>
      <c r="B59">
        <v>2513</v>
      </c>
      <c r="C59">
        <v>190</v>
      </c>
      <c r="D59">
        <v>1008</v>
      </c>
      <c r="E59" s="3">
        <f t="shared" si="0"/>
        <v>3.3969999999999998</v>
      </c>
      <c r="F59" s="3">
        <f t="shared" si="1"/>
        <v>3.5401499999999992</v>
      </c>
      <c r="G59" s="3">
        <f t="shared" si="2"/>
        <v>5.1429999999999998</v>
      </c>
      <c r="H59" s="3">
        <f t="shared" si="3"/>
        <v>0.88400000000000001</v>
      </c>
      <c r="I59" s="3">
        <f t="shared" si="3"/>
        <v>2.5129999999999999</v>
      </c>
      <c r="J59" s="3">
        <f t="shared" si="3"/>
        <v>0.19</v>
      </c>
      <c r="K59" s="3">
        <f t="shared" si="3"/>
        <v>1.008</v>
      </c>
      <c r="L59" s="3">
        <f t="shared" si="4"/>
        <v>0.69399999999999995</v>
      </c>
      <c r="M59" s="3">
        <f t="shared" si="4"/>
        <v>1.5049999999999999</v>
      </c>
    </row>
    <row r="60" spans="1:13" x14ac:dyDescent="0.25">
      <c r="A60">
        <v>925</v>
      </c>
      <c r="B60">
        <v>2548</v>
      </c>
      <c r="C60">
        <v>186</v>
      </c>
      <c r="D60">
        <v>1002</v>
      </c>
      <c r="E60" s="3">
        <f t="shared" si="0"/>
        <v>3.4729999999999999</v>
      </c>
      <c r="F60" s="3">
        <f t="shared" si="1"/>
        <v>3.5401499999999992</v>
      </c>
      <c r="G60" s="3">
        <f t="shared" si="2"/>
        <v>5.1429999999999998</v>
      </c>
      <c r="H60" s="3">
        <f t="shared" si="3"/>
        <v>0.92500000000000004</v>
      </c>
      <c r="I60" s="3">
        <f t="shared" si="3"/>
        <v>2.548</v>
      </c>
      <c r="J60" s="3">
        <f t="shared" si="3"/>
        <v>0.186</v>
      </c>
      <c r="K60" s="3">
        <f t="shared" si="3"/>
        <v>1.002</v>
      </c>
      <c r="L60" s="3">
        <f t="shared" si="4"/>
        <v>0.7390000000000001</v>
      </c>
      <c r="M60" s="3">
        <f t="shared" si="4"/>
        <v>1.546</v>
      </c>
    </row>
    <row r="61" spans="1:13" x14ac:dyDescent="0.25">
      <c r="A61">
        <v>914</v>
      </c>
      <c r="B61">
        <v>2474</v>
      </c>
      <c r="C61">
        <v>191</v>
      </c>
      <c r="D61">
        <v>991</v>
      </c>
      <c r="E61" s="3">
        <f t="shared" si="0"/>
        <v>3.3879999999999999</v>
      </c>
      <c r="F61" s="3">
        <f t="shared" si="1"/>
        <v>3.5401499999999992</v>
      </c>
      <c r="G61" s="3">
        <f t="shared" si="2"/>
        <v>5.1429999999999998</v>
      </c>
      <c r="H61" s="3">
        <f t="shared" si="3"/>
        <v>0.91400000000000003</v>
      </c>
      <c r="I61" s="3">
        <f t="shared" si="3"/>
        <v>2.4740000000000002</v>
      </c>
      <c r="J61" s="3">
        <f t="shared" si="3"/>
        <v>0.191</v>
      </c>
      <c r="K61" s="3">
        <f t="shared" si="3"/>
        <v>0.99099999999999999</v>
      </c>
      <c r="L61" s="3">
        <f t="shared" si="4"/>
        <v>0.72300000000000009</v>
      </c>
      <c r="M61" s="3">
        <f t="shared" si="4"/>
        <v>1.4830000000000001</v>
      </c>
    </row>
    <row r="62" spans="1:13" x14ac:dyDescent="0.25">
      <c r="A62">
        <v>954</v>
      </c>
      <c r="B62">
        <v>2502</v>
      </c>
      <c r="C62">
        <v>206</v>
      </c>
      <c r="D62">
        <v>1019</v>
      </c>
      <c r="E62" s="3">
        <f t="shared" si="0"/>
        <v>3.456</v>
      </c>
      <c r="F62" s="3">
        <f t="shared" si="1"/>
        <v>3.5401499999999992</v>
      </c>
      <c r="G62" s="3">
        <f t="shared" si="2"/>
        <v>5.1429999999999998</v>
      </c>
      <c r="H62" s="3">
        <f t="shared" si="3"/>
        <v>0.95399999999999996</v>
      </c>
      <c r="I62" s="3">
        <f t="shared" si="3"/>
        <v>2.5019999999999998</v>
      </c>
      <c r="J62" s="3">
        <f t="shared" si="3"/>
        <v>0.20599999999999999</v>
      </c>
      <c r="K62" s="3">
        <f t="shared" si="3"/>
        <v>1.0189999999999999</v>
      </c>
      <c r="L62" s="3">
        <f t="shared" si="4"/>
        <v>0.748</v>
      </c>
      <c r="M62" s="3">
        <f t="shared" si="4"/>
        <v>1.4829999999999999</v>
      </c>
    </row>
    <row r="63" spans="1:13" x14ac:dyDescent="0.25">
      <c r="A63">
        <v>887</v>
      </c>
      <c r="B63">
        <v>2531</v>
      </c>
      <c r="C63">
        <v>188</v>
      </c>
      <c r="D63">
        <v>1000</v>
      </c>
      <c r="E63" s="3">
        <f t="shared" si="0"/>
        <v>3.4180000000000001</v>
      </c>
      <c r="F63" s="3">
        <f t="shared" si="1"/>
        <v>3.5401499999999992</v>
      </c>
      <c r="G63" s="3">
        <f t="shared" si="2"/>
        <v>5.1429999999999998</v>
      </c>
      <c r="H63" s="3">
        <f t="shared" si="3"/>
        <v>0.88700000000000001</v>
      </c>
      <c r="I63" s="3">
        <f t="shared" si="3"/>
        <v>2.5310000000000001</v>
      </c>
      <c r="J63" s="3">
        <f t="shared" si="3"/>
        <v>0.188</v>
      </c>
      <c r="K63" s="3">
        <f t="shared" si="3"/>
        <v>1</v>
      </c>
      <c r="L63" s="3">
        <f t="shared" si="4"/>
        <v>0.69900000000000007</v>
      </c>
      <c r="M63" s="3">
        <f t="shared" si="4"/>
        <v>1.5310000000000001</v>
      </c>
    </row>
    <row r="64" spans="1:13" x14ac:dyDescent="0.25">
      <c r="A64">
        <v>938</v>
      </c>
      <c r="B64">
        <v>2481</v>
      </c>
      <c r="C64">
        <v>191</v>
      </c>
      <c r="D64">
        <v>996</v>
      </c>
      <c r="E64" s="3">
        <f t="shared" si="0"/>
        <v>3.419</v>
      </c>
      <c r="F64" s="3">
        <f t="shared" si="1"/>
        <v>3.5401499999999992</v>
      </c>
      <c r="G64" s="3">
        <f t="shared" si="2"/>
        <v>5.1429999999999998</v>
      </c>
      <c r="H64" s="3">
        <f t="shared" si="3"/>
        <v>0.93799999999999994</v>
      </c>
      <c r="I64" s="3">
        <f t="shared" si="3"/>
        <v>2.4809999999999999</v>
      </c>
      <c r="J64" s="3">
        <f t="shared" si="3"/>
        <v>0.191</v>
      </c>
      <c r="K64" s="3">
        <f t="shared" si="3"/>
        <v>0.996</v>
      </c>
      <c r="L64" s="3">
        <f t="shared" si="4"/>
        <v>0.74699999999999989</v>
      </c>
      <c r="M64" s="3">
        <f t="shared" si="4"/>
        <v>1.4849999999999999</v>
      </c>
    </row>
    <row r="65" spans="1:13" x14ac:dyDescent="0.25">
      <c r="A65">
        <v>941</v>
      </c>
      <c r="B65">
        <v>2478</v>
      </c>
      <c r="C65">
        <v>208</v>
      </c>
      <c r="D65">
        <v>1005</v>
      </c>
      <c r="E65" s="3">
        <f t="shared" si="0"/>
        <v>3.419</v>
      </c>
      <c r="F65" s="3">
        <f t="shared" si="1"/>
        <v>3.5401499999999992</v>
      </c>
      <c r="G65" s="3">
        <f t="shared" si="2"/>
        <v>5.1429999999999998</v>
      </c>
      <c r="H65" s="3">
        <f t="shared" si="3"/>
        <v>0.94099999999999995</v>
      </c>
      <c r="I65" s="3">
        <f t="shared" si="3"/>
        <v>2.4780000000000002</v>
      </c>
      <c r="J65" s="3">
        <f t="shared" si="3"/>
        <v>0.20799999999999999</v>
      </c>
      <c r="K65" s="3">
        <f t="shared" si="3"/>
        <v>1.0049999999999999</v>
      </c>
      <c r="L65" s="3">
        <f t="shared" si="4"/>
        <v>0.73299999999999998</v>
      </c>
      <c r="M65" s="3">
        <f t="shared" si="4"/>
        <v>1.4730000000000003</v>
      </c>
    </row>
    <row r="66" spans="1:13" x14ac:dyDescent="0.25">
      <c r="A66">
        <v>914</v>
      </c>
      <c r="B66">
        <v>2409</v>
      </c>
      <c r="C66">
        <v>191</v>
      </c>
      <c r="D66">
        <v>974</v>
      </c>
      <c r="E66" s="3">
        <f t="shared" si="0"/>
        <v>3.323</v>
      </c>
      <c r="F66" s="3">
        <f t="shared" si="1"/>
        <v>3.5401499999999992</v>
      </c>
      <c r="G66" s="3">
        <f t="shared" si="2"/>
        <v>5.1429999999999998</v>
      </c>
      <c r="H66" s="3">
        <f t="shared" si="3"/>
        <v>0.91400000000000003</v>
      </c>
      <c r="I66" s="3">
        <f t="shared" si="3"/>
        <v>2.4089999999999998</v>
      </c>
      <c r="J66" s="3">
        <f t="shared" si="3"/>
        <v>0.191</v>
      </c>
      <c r="K66" s="3">
        <f t="shared" ref="K66" si="5">D66/1000</f>
        <v>0.97399999999999998</v>
      </c>
      <c r="L66" s="3">
        <f t="shared" si="4"/>
        <v>0.72300000000000009</v>
      </c>
      <c r="M66" s="3">
        <f t="shared" si="4"/>
        <v>1.4349999999999998</v>
      </c>
    </row>
    <row r="67" spans="1:13" x14ac:dyDescent="0.25">
      <c r="A67">
        <v>2167</v>
      </c>
      <c r="B67">
        <v>2523</v>
      </c>
      <c r="C67">
        <v>1456</v>
      </c>
      <c r="D67">
        <v>996</v>
      </c>
      <c r="E67" s="3">
        <f t="shared" ref="E67:E101" si="6">(A67+B67)/1000</f>
        <v>4.6900000000000004</v>
      </c>
      <c r="F67" s="3">
        <f t="shared" ref="F67:F101" si="7">AVERAGE(E$2:E$101)</f>
        <v>3.5401499999999992</v>
      </c>
      <c r="G67" s="3">
        <f t="shared" ref="G67:G101" si="8">MAX(E$2:E$101)</f>
        <v>5.1429999999999998</v>
      </c>
      <c r="H67" s="3">
        <f t="shared" ref="H67:K100" si="9">A67/1000</f>
        <v>2.1669999999999998</v>
      </c>
      <c r="I67" s="3">
        <f t="shared" si="9"/>
        <v>2.5230000000000001</v>
      </c>
      <c r="J67" s="3">
        <f t="shared" si="9"/>
        <v>1.456</v>
      </c>
      <c r="K67" s="3">
        <f t="shared" si="9"/>
        <v>0.996</v>
      </c>
      <c r="L67" s="3">
        <f t="shared" ref="L67:M101" si="10">H67-J67</f>
        <v>0.71099999999999985</v>
      </c>
      <c r="M67" s="3">
        <f t="shared" si="10"/>
        <v>1.5270000000000001</v>
      </c>
    </row>
    <row r="68" spans="1:13" x14ac:dyDescent="0.25">
      <c r="A68">
        <v>917</v>
      </c>
      <c r="B68">
        <v>2514</v>
      </c>
      <c r="C68">
        <v>204</v>
      </c>
      <c r="D68">
        <v>1002</v>
      </c>
      <c r="E68" s="3">
        <f t="shared" si="6"/>
        <v>3.431</v>
      </c>
      <c r="F68" s="3">
        <f t="shared" si="7"/>
        <v>3.5401499999999992</v>
      </c>
      <c r="G68" s="3">
        <f t="shared" si="8"/>
        <v>5.1429999999999998</v>
      </c>
      <c r="H68" s="3">
        <f t="shared" si="9"/>
        <v>0.91700000000000004</v>
      </c>
      <c r="I68" s="3">
        <f t="shared" si="9"/>
        <v>2.5139999999999998</v>
      </c>
      <c r="J68" s="3">
        <f t="shared" si="9"/>
        <v>0.20399999999999999</v>
      </c>
      <c r="K68" s="3">
        <f t="shared" si="9"/>
        <v>1.002</v>
      </c>
      <c r="L68" s="3">
        <f t="shared" si="10"/>
        <v>0.71300000000000008</v>
      </c>
      <c r="M68" s="3">
        <f t="shared" si="10"/>
        <v>1.5119999999999998</v>
      </c>
    </row>
    <row r="69" spans="1:13" x14ac:dyDescent="0.25">
      <c r="A69">
        <v>926</v>
      </c>
      <c r="B69">
        <v>2502</v>
      </c>
      <c r="C69">
        <v>194</v>
      </c>
      <c r="D69">
        <v>1015</v>
      </c>
      <c r="E69" s="3">
        <f t="shared" si="6"/>
        <v>3.4279999999999999</v>
      </c>
      <c r="F69" s="3">
        <f t="shared" si="7"/>
        <v>3.5401499999999992</v>
      </c>
      <c r="G69" s="3">
        <f t="shared" si="8"/>
        <v>5.1429999999999998</v>
      </c>
      <c r="H69" s="3">
        <f t="shared" si="9"/>
        <v>0.92600000000000005</v>
      </c>
      <c r="I69" s="3">
        <f t="shared" si="9"/>
        <v>2.5019999999999998</v>
      </c>
      <c r="J69" s="3">
        <f t="shared" si="9"/>
        <v>0.19400000000000001</v>
      </c>
      <c r="K69" s="3">
        <f t="shared" si="9"/>
        <v>1.0149999999999999</v>
      </c>
      <c r="L69" s="3">
        <f t="shared" si="10"/>
        <v>0.73199999999999998</v>
      </c>
      <c r="M69" s="3">
        <f t="shared" si="10"/>
        <v>1.4869999999999999</v>
      </c>
    </row>
    <row r="70" spans="1:13" x14ac:dyDescent="0.25">
      <c r="A70">
        <v>908</v>
      </c>
      <c r="B70">
        <v>2476</v>
      </c>
      <c r="C70">
        <v>206</v>
      </c>
      <c r="D70">
        <v>1005</v>
      </c>
      <c r="E70" s="3">
        <f t="shared" si="6"/>
        <v>3.3839999999999999</v>
      </c>
      <c r="F70" s="3">
        <f t="shared" si="7"/>
        <v>3.5401499999999992</v>
      </c>
      <c r="G70" s="3">
        <f t="shared" si="8"/>
        <v>5.1429999999999998</v>
      </c>
      <c r="H70" s="3">
        <f t="shared" si="9"/>
        <v>0.90800000000000003</v>
      </c>
      <c r="I70" s="3">
        <f t="shared" si="9"/>
        <v>2.476</v>
      </c>
      <c r="J70" s="3">
        <f t="shared" si="9"/>
        <v>0.20599999999999999</v>
      </c>
      <c r="K70" s="3">
        <f t="shared" si="9"/>
        <v>1.0049999999999999</v>
      </c>
      <c r="L70" s="3">
        <f t="shared" si="10"/>
        <v>0.70200000000000007</v>
      </c>
      <c r="M70" s="3">
        <f t="shared" si="10"/>
        <v>1.4710000000000001</v>
      </c>
    </row>
    <row r="71" spans="1:13" x14ac:dyDescent="0.25">
      <c r="A71">
        <v>924</v>
      </c>
      <c r="B71">
        <v>2467</v>
      </c>
      <c r="C71">
        <v>191</v>
      </c>
      <c r="D71">
        <v>977</v>
      </c>
      <c r="E71" s="3">
        <f t="shared" si="6"/>
        <v>3.391</v>
      </c>
      <c r="F71" s="3">
        <f t="shared" si="7"/>
        <v>3.5401499999999992</v>
      </c>
      <c r="G71" s="3">
        <f t="shared" si="8"/>
        <v>5.1429999999999998</v>
      </c>
      <c r="H71" s="3">
        <f t="shared" si="9"/>
        <v>0.92400000000000004</v>
      </c>
      <c r="I71" s="3">
        <f t="shared" si="9"/>
        <v>2.4670000000000001</v>
      </c>
      <c r="J71" s="3">
        <f t="shared" si="9"/>
        <v>0.191</v>
      </c>
      <c r="K71" s="3">
        <f t="shared" si="9"/>
        <v>0.97699999999999998</v>
      </c>
      <c r="L71" s="3">
        <f t="shared" si="10"/>
        <v>0.7330000000000001</v>
      </c>
      <c r="M71" s="3">
        <f t="shared" si="10"/>
        <v>1.4900000000000002</v>
      </c>
    </row>
    <row r="72" spans="1:13" x14ac:dyDescent="0.25">
      <c r="A72">
        <v>947</v>
      </c>
      <c r="B72">
        <v>2547</v>
      </c>
      <c r="C72">
        <v>206</v>
      </c>
      <c r="D72">
        <v>1015</v>
      </c>
      <c r="E72" s="3">
        <f t="shared" si="6"/>
        <v>3.4940000000000002</v>
      </c>
      <c r="F72" s="3">
        <f t="shared" si="7"/>
        <v>3.5401499999999992</v>
      </c>
      <c r="G72" s="3">
        <f t="shared" si="8"/>
        <v>5.1429999999999998</v>
      </c>
      <c r="H72" s="3">
        <f t="shared" si="9"/>
        <v>0.94699999999999995</v>
      </c>
      <c r="I72" s="3">
        <f t="shared" si="9"/>
        <v>2.5470000000000002</v>
      </c>
      <c r="J72" s="3">
        <f t="shared" si="9"/>
        <v>0.20599999999999999</v>
      </c>
      <c r="K72" s="3">
        <f t="shared" si="9"/>
        <v>1.0149999999999999</v>
      </c>
      <c r="L72" s="3">
        <f t="shared" si="10"/>
        <v>0.74099999999999999</v>
      </c>
      <c r="M72" s="3">
        <f t="shared" si="10"/>
        <v>1.5320000000000003</v>
      </c>
    </row>
    <row r="73" spans="1:13" x14ac:dyDescent="0.25">
      <c r="A73">
        <v>940</v>
      </c>
      <c r="B73">
        <v>2461</v>
      </c>
      <c r="C73">
        <v>193</v>
      </c>
      <c r="D73">
        <v>997</v>
      </c>
      <c r="E73" s="3">
        <f t="shared" si="6"/>
        <v>3.4009999999999998</v>
      </c>
      <c r="F73" s="3">
        <f t="shared" si="7"/>
        <v>3.5401499999999992</v>
      </c>
      <c r="G73" s="3">
        <f t="shared" si="8"/>
        <v>5.1429999999999998</v>
      </c>
      <c r="H73" s="3">
        <f t="shared" si="9"/>
        <v>0.94</v>
      </c>
      <c r="I73" s="3">
        <f t="shared" si="9"/>
        <v>2.4609999999999999</v>
      </c>
      <c r="J73" s="3">
        <f t="shared" si="9"/>
        <v>0.193</v>
      </c>
      <c r="K73" s="3">
        <f t="shared" si="9"/>
        <v>0.997</v>
      </c>
      <c r="L73" s="3">
        <f t="shared" si="10"/>
        <v>0.74699999999999989</v>
      </c>
      <c r="M73" s="3">
        <f t="shared" si="10"/>
        <v>1.464</v>
      </c>
    </row>
    <row r="74" spans="1:13" x14ac:dyDescent="0.25">
      <c r="A74">
        <v>925</v>
      </c>
      <c r="B74">
        <v>2505</v>
      </c>
      <c r="C74">
        <v>192</v>
      </c>
      <c r="D74">
        <v>997</v>
      </c>
      <c r="E74" s="3">
        <f t="shared" si="6"/>
        <v>3.43</v>
      </c>
      <c r="F74" s="3">
        <f t="shared" si="7"/>
        <v>3.5401499999999992</v>
      </c>
      <c r="G74" s="3">
        <f t="shared" si="8"/>
        <v>5.1429999999999998</v>
      </c>
      <c r="H74" s="3">
        <f t="shared" si="9"/>
        <v>0.92500000000000004</v>
      </c>
      <c r="I74" s="3">
        <f t="shared" si="9"/>
        <v>2.5049999999999999</v>
      </c>
      <c r="J74" s="3">
        <f t="shared" si="9"/>
        <v>0.192</v>
      </c>
      <c r="K74" s="3">
        <f t="shared" si="9"/>
        <v>0.997</v>
      </c>
      <c r="L74" s="3">
        <f t="shared" si="10"/>
        <v>0.7330000000000001</v>
      </c>
      <c r="M74" s="3">
        <f t="shared" si="10"/>
        <v>1.508</v>
      </c>
    </row>
    <row r="75" spans="1:13" x14ac:dyDescent="0.25">
      <c r="A75">
        <v>914</v>
      </c>
      <c r="B75">
        <v>2583</v>
      </c>
      <c r="C75">
        <v>195</v>
      </c>
      <c r="D75">
        <v>1015</v>
      </c>
      <c r="E75" s="3">
        <f t="shared" si="6"/>
        <v>3.4969999999999999</v>
      </c>
      <c r="F75" s="3">
        <f t="shared" si="7"/>
        <v>3.5401499999999992</v>
      </c>
      <c r="G75" s="3">
        <f t="shared" si="8"/>
        <v>5.1429999999999998</v>
      </c>
      <c r="H75" s="3">
        <f t="shared" si="9"/>
        <v>0.91400000000000003</v>
      </c>
      <c r="I75" s="3">
        <f t="shared" si="9"/>
        <v>2.5830000000000002</v>
      </c>
      <c r="J75" s="3">
        <f t="shared" si="9"/>
        <v>0.19500000000000001</v>
      </c>
      <c r="K75" s="3">
        <f t="shared" si="9"/>
        <v>1.0149999999999999</v>
      </c>
      <c r="L75" s="3">
        <f t="shared" si="10"/>
        <v>0.71900000000000008</v>
      </c>
      <c r="M75" s="3">
        <f t="shared" si="10"/>
        <v>1.5680000000000003</v>
      </c>
    </row>
    <row r="76" spans="1:13" x14ac:dyDescent="0.25">
      <c r="A76">
        <v>926</v>
      </c>
      <c r="B76">
        <v>2471</v>
      </c>
      <c r="C76">
        <v>200</v>
      </c>
      <c r="D76">
        <v>1005</v>
      </c>
      <c r="E76" s="3">
        <f t="shared" si="6"/>
        <v>3.3969999999999998</v>
      </c>
      <c r="F76" s="3">
        <f t="shared" si="7"/>
        <v>3.5401499999999992</v>
      </c>
      <c r="G76" s="3">
        <f t="shared" si="8"/>
        <v>5.1429999999999998</v>
      </c>
      <c r="H76" s="3">
        <f t="shared" si="9"/>
        <v>0.92600000000000005</v>
      </c>
      <c r="I76" s="3">
        <f t="shared" si="9"/>
        <v>2.4710000000000001</v>
      </c>
      <c r="J76" s="3">
        <f t="shared" si="9"/>
        <v>0.2</v>
      </c>
      <c r="K76" s="3">
        <f t="shared" si="9"/>
        <v>1.0049999999999999</v>
      </c>
      <c r="L76" s="3">
        <f t="shared" si="10"/>
        <v>0.72599999999999998</v>
      </c>
      <c r="M76" s="3">
        <f t="shared" si="10"/>
        <v>1.4660000000000002</v>
      </c>
    </row>
    <row r="77" spans="1:13" x14ac:dyDescent="0.25">
      <c r="A77">
        <v>913</v>
      </c>
      <c r="B77">
        <v>2536</v>
      </c>
      <c r="C77">
        <v>191</v>
      </c>
      <c r="D77">
        <v>1018</v>
      </c>
      <c r="E77" s="3">
        <f t="shared" si="6"/>
        <v>3.4489999999999998</v>
      </c>
      <c r="F77" s="3">
        <f t="shared" si="7"/>
        <v>3.5401499999999992</v>
      </c>
      <c r="G77" s="3">
        <f t="shared" si="8"/>
        <v>5.1429999999999998</v>
      </c>
      <c r="H77" s="3">
        <f t="shared" si="9"/>
        <v>0.91300000000000003</v>
      </c>
      <c r="I77" s="3">
        <f t="shared" si="9"/>
        <v>2.536</v>
      </c>
      <c r="J77" s="3">
        <f t="shared" si="9"/>
        <v>0.191</v>
      </c>
      <c r="K77" s="3">
        <f t="shared" si="9"/>
        <v>1.018</v>
      </c>
      <c r="L77" s="3">
        <f t="shared" si="10"/>
        <v>0.72199999999999998</v>
      </c>
      <c r="M77" s="3">
        <f t="shared" si="10"/>
        <v>1.518</v>
      </c>
    </row>
    <row r="78" spans="1:13" x14ac:dyDescent="0.25">
      <c r="A78">
        <v>899</v>
      </c>
      <c r="B78">
        <v>2517</v>
      </c>
      <c r="C78">
        <v>183</v>
      </c>
      <c r="D78">
        <v>1012</v>
      </c>
      <c r="E78" s="3">
        <f t="shared" si="6"/>
        <v>3.4159999999999999</v>
      </c>
      <c r="F78" s="3">
        <f t="shared" si="7"/>
        <v>3.5401499999999992</v>
      </c>
      <c r="G78" s="3">
        <f t="shared" si="8"/>
        <v>5.1429999999999998</v>
      </c>
      <c r="H78" s="3">
        <f t="shared" si="9"/>
        <v>0.89900000000000002</v>
      </c>
      <c r="I78" s="3">
        <f t="shared" si="9"/>
        <v>2.5169999999999999</v>
      </c>
      <c r="J78" s="3">
        <f t="shared" si="9"/>
        <v>0.183</v>
      </c>
      <c r="K78" s="3">
        <f t="shared" si="9"/>
        <v>1.012</v>
      </c>
      <c r="L78" s="3">
        <f t="shared" si="10"/>
        <v>0.71599999999999997</v>
      </c>
      <c r="M78" s="3">
        <f t="shared" si="10"/>
        <v>1.5049999999999999</v>
      </c>
    </row>
    <row r="79" spans="1:13" x14ac:dyDescent="0.25">
      <c r="A79">
        <v>934</v>
      </c>
      <c r="B79">
        <v>2711</v>
      </c>
      <c r="C79">
        <v>192</v>
      </c>
      <c r="D79">
        <v>1224</v>
      </c>
      <c r="E79" s="3">
        <f t="shared" si="6"/>
        <v>3.645</v>
      </c>
      <c r="F79" s="3">
        <f t="shared" si="7"/>
        <v>3.5401499999999992</v>
      </c>
      <c r="G79" s="3">
        <f t="shared" si="8"/>
        <v>5.1429999999999998</v>
      </c>
      <c r="H79" s="3">
        <f t="shared" si="9"/>
        <v>0.93400000000000005</v>
      </c>
      <c r="I79" s="3">
        <f t="shared" si="9"/>
        <v>2.7109999999999999</v>
      </c>
      <c r="J79" s="3">
        <f t="shared" si="9"/>
        <v>0.192</v>
      </c>
      <c r="K79" s="3">
        <f t="shared" si="9"/>
        <v>1.224</v>
      </c>
      <c r="L79" s="3">
        <f t="shared" si="10"/>
        <v>0.74199999999999999</v>
      </c>
      <c r="M79" s="3">
        <f t="shared" si="10"/>
        <v>1.4869999999999999</v>
      </c>
    </row>
    <row r="80" spans="1:13" x14ac:dyDescent="0.25">
      <c r="A80">
        <v>891</v>
      </c>
      <c r="B80">
        <v>2486</v>
      </c>
      <c r="C80">
        <v>183</v>
      </c>
      <c r="D80">
        <v>988</v>
      </c>
      <c r="E80" s="3">
        <f t="shared" si="6"/>
        <v>3.3769999999999998</v>
      </c>
      <c r="F80" s="3">
        <f t="shared" si="7"/>
        <v>3.5401499999999992</v>
      </c>
      <c r="G80" s="3">
        <f t="shared" si="8"/>
        <v>5.1429999999999998</v>
      </c>
      <c r="H80" s="3">
        <f t="shared" si="9"/>
        <v>0.89100000000000001</v>
      </c>
      <c r="I80" s="3">
        <f t="shared" si="9"/>
        <v>2.4860000000000002</v>
      </c>
      <c r="J80" s="3">
        <f t="shared" si="9"/>
        <v>0.183</v>
      </c>
      <c r="K80" s="3">
        <f t="shared" si="9"/>
        <v>0.98799999999999999</v>
      </c>
      <c r="L80" s="3">
        <f t="shared" si="10"/>
        <v>0.70799999999999996</v>
      </c>
      <c r="M80" s="3">
        <f t="shared" si="10"/>
        <v>1.4980000000000002</v>
      </c>
    </row>
    <row r="81" spans="1:13" x14ac:dyDescent="0.25">
      <c r="A81">
        <v>932</v>
      </c>
      <c r="B81">
        <v>2449</v>
      </c>
      <c r="C81">
        <v>199</v>
      </c>
      <c r="D81">
        <v>990</v>
      </c>
      <c r="E81" s="3">
        <f t="shared" si="6"/>
        <v>3.3809999999999998</v>
      </c>
      <c r="F81" s="3">
        <f t="shared" si="7"/>
        <v>3.5401499999999992</v>
      </c>
      <c r="G81" s="3">
        <f t="shared" si="8"/>
        <v>5.1429999999999998</v>
      </c>
      <c r="H81" s="3">
        <f t="shared" si="9"/>
        <v>0.93200000000000005</v>
      </c>
      <c r="I81" s="3">
        <f t="shared" si="9"/>
        <v>2.4489999999999998</v>
      </c>
      <c r="J81" s="3">
        <f t="shared" si="9"/>
        <v>0.19900000000000001</v>
      </c>
      <c r="K81" s="3">
        <f t="shared" si="9"/>
        <v>0.99</v>
      </c>
      <c r="L81" s="3">
        <f t="shared" si="10"/>
        <v>0.7330000000000001</v>
      </c>
      <c r="M81" s="3">
        <f t="shared" si="10"/>
        <v>1.4589999999999999</v>
      </c>
    </row>
    <row r="82" spans="1:13" x14ac:dyDescent="0.25">
      <c r="A82">
        <v>2134</v>
      </c>
      <c r="B82">
        <v>2487</v>
      </c>
      <c r="C82">
        <v>1425</v>
      </c>
      <c r="D82">
        <v>985</v>
      </c>
      <c r="E82" s="3">
        <f t="shared" si="6"/>
        <v>4.6210000000000004</v>
      </c>
      <c r="F82" s="3">
        <f t="shared" si="7"/>
        <v>3.5401499999999992</v>
      </c>
      <c r="G82" s="3">
        <f t="shared" si="8"/>
        <v>5.1429999999999998</v>
      </c>
      <c r="H82" s="3">
        <f t="shared" si="9"/>
        <v>2.1339999999999999</v>
      </c>
      <c r="I82" s="3">
        <f t="shared" si="9"/>
        <v>2.4870000000000001</v>
      </c>
      <c r="J82" s="3">
        <f t="shared" si="9"/>
        <v>1.425</v>
      </c>
      <c r="K82" s="3">
        <f t="shared" si="9"/>
        <v>0.98499999999999999</v>
      </c>
      <c r="L82" s="3">
        <f t="shared" si="10"/>
        <v>0.70899999999999985</v>
      </c>
      <c r="M82" s="3">
        <f t="shared" si="10"/>
        <v>1.5020000000000002</v>
      </c>
    </row>
    <row r="83" spans="1:13" x14ac:dyDescent="0.25">
      <c r="A83">
        <v>879</v>
      </c>
      <c r="B83">
        <v>2491</v>
      </c>
      <c r="C83">
        <v>185</v>
      </c>
      <c r="D83">
        <v>1007</v>
      </c>
      <c r="E83" s="3">
        <f t="shared" si="6"/>
        <v>3.37</v>
      </c>
      <c r="F83" s="3">
        <f t="shared" si="7"/>
        <v>3.5401499999999992</v>
      </c>
      <c r="G83" s="3">
        <f t="shared" si="8"/>
        <v>5.1429999999999998</v>
      </c>
      <c r="H83" s="3">
        <f t="shared" si="9"/>
        <v>0.879</v>
      </c>
      <c r="I83" s="3">
        <f t="shared" si="9"/>
        <v>2.4910000000000001</v>
      </c>
      <c r="J83" s="3">
        <f t="shared" si="9"/>
        <v>0.185</v>
      </c>
      <c r="K83" s="3">
        <f t="shared" si="9"/>
        <v>1.0069999999999999</v>
      </c>
      <c r="L83" s="3">
        <f t="shared" si="10"/>
        <v>0.69399999999999995</v>
      </c>
      <c r="M83" s="3">
        <f t="shared" si="10"/>
        <v>1.4840000000000002</v>
      </c>
    </row>
    <row r="84" spans="1:13" x14ac:dyDescent="0.25">
      <c r="A84">
        <v>957</v>
      </c>
      <c r="B84">
        <v>2471</v>
      </c>
      <c r="C84">
        <v>208</v>
      </c>
      <c r="D84">
        <v>991</v>
      </c>
      <c r="E84" s="3">
        <f t="shared" si="6"/>
        <v>3.4279999999999999</v>
      </c>
      <c r="F84" s="3">
        <f t="shared" si="7"/>
        <v>3.5401499999999992</v>
      </c>
      <c r="G84" s="3">
        <f t="shared" si="8"/>
        <v>5.1429999999999998</v>
      </c>
      <c r="H84" s="3">
        <f t="shared" si="9"/>
        <v>0.95699999999999996</v>
      </c>
      <c r="I84" s="3">
        <f t="shared" si="9"/>
        <v>2.4710000000000001</v>
      </c>
      <c r="J84" s="3">
        <f t="shared" si="9"/>
        <v>0.20799999999999999</v>
      </c>
      <c r="K84" s="3">
        <f t="shared" si="9"/>
        <v>0.99099999999999999</v>
      </c>
      <c r="L84" s="3">
        <f t="shared" si="10"/>
        <v>0.749</v>
      </c>
      <c r="M84" s="3">
        <f t="shared" si="10"/>
        <v>1.48</v>
      </c>
    </row>
    <row r="85" spans="1:13" x14ac:dyDescent="0.25">
      <c r="A85">
        <v>922</v>
      </c>
      <c r="B85">
        <v>2511</v>
      </c>
      <c r="C85">
        <v>203</v>
      </c>
      <c r="D85">
        <v>1007</v>
      </c>
      <c r="E85" s="3">
        <f t="shared" si="6"/>
        <v>3.4329999999999998</v>
      </c>
      <c r="F85" s="3">
        <f t="shared" si="7"/>
        <v>3.5401499999999992</v>
      </c>
      <c r="G85" s="3">
        <f t="shared" si="8"/>
        <v>5.1429999999999998</v>
      </c>
      <c r="H85" s="3">
        <f t="shared" si="9"/>
        <v>0.92200000000000004</v>
      </c>
      <c r="I85" s="3">
        <f t="shared" si="9"/>
        <v>2.5110000000000001</v>
      </c>
      <c r="J85" s="3">
        <f t="shared" si="9"/>
        <v>0.20300000000000001</v>
      </c>
      <c r="K85" s="3">
        <f t="shared" si="9"/>
        <v>1.0069999999999999</v>
      </c>
      <c r="L85" s="3">
        <f t="shared" si="10"/>
        <v>0.71900000000000008</v>
      </c>
      <c r="M85" s="3">
        <f t="shared" si="10"/>
        <v>1.5040000000000002</v>
      </c>
    </row>
    <row r="86" spans="1:13" x14ac:dyDescent="0.25">
      <c r="A86">
        <v>942</v>
      </c>
      <c r="B86">
        <v>2431</v>
      </c>
      <c r="C86">
        <v>216</v>
      </c>
      <c r="D86">
        <v>977</v>
      </c>
      <c r="E86" s="3">
        <f t="shared" si="6"/>
        <v>3.3730000000000002</v>
      </c>
      <c r="F86" s="3">
        <f t="shared" si="7"/>
        <v>3.5401499999999992</v>
      </c>
      <c r="G86" s="3">
        <f t="shared" si="8"/>
        <v>5.1429999999999998</v>
      </c>
      <c r="H86" s="3">
        <f t="shared" si="9"/>
        <v>0.94199999999999995</v>
      </c>
      <c r="I86" s="3">
        <f t="shared" si="9"/>
        <v>2.431</v>
      </c>
      <c r="J86" s="3">
        <f t="shared" si="9"/>
        <v>0.216</v>
      </c>
      <c r="K86" s="3">
        <f t="shared" si="9"/>
        <v>0.97699999999999998</v>
      </c>
      <c r="L86" s="3">
        <f t="shared" si="10"/>
        <v>0.72599999999999998</v>
      </c>
      <c r="M86" s="3">
        <f t="shared" si="10"/>
        <v>1.4540000000000002</v>
      </c>
    </row>
    <row r="87" spans="1:13" x14ac:dyDescent="0.25">
      <c r="A87">
        <v>932</v>
      </c>
      <c r="B87">
        <v>2525</v>
      </c>
      <c r="C87">
        <v>197</v>
      </c>
      <c r="D87">
        <v>993</v>
      </c>
      <c r="E87" s="3">
        <f t="shared" si="6"/>
        <v>3.4569999999999999</v>
      </c>
      <c r="F87" s="3">
        <f t="shared" si="7"/>
        <v>3.5401499999999992</v>
      </c>
      <c r="G87" s="3">
        <f t="shared" si="8"/>
        <v>5.1429999999999998</v>
      </c>
      <c r="H87" s="3">
        <f t="shared" si="9"/>
        <v>0.93200000000000005</v>
      </c>
      <c r="I87" s="3">
        <f t="shared" si="9"/>
        <v>2.5249999999999999</v>
      </c>
      <c r="J87" s="3">
        <f t="shared" si="9"/>
        <v>0.19700000000000001</v>
      </c>
      <c r="K87" s="3">
        <f t="shared" si="9"/>
        <v>0.99299999999999999</v>
      </c>
      <c r="L87" s="3">
        <f t="shared" si="10"/>
        <v>0.7350000000000001</v>
      </c>
      <c r="M87" s="3">
        <f t="shared" si="10"/>
        <v>1.532</v>
      </c>
    </row>
    <row r="88" spans="1:13" x14ac:dyDescent="0.25">
      <c r="A88">
        <v>1071</v>
      </c>
      <c r="B88">
        <v>2526</v>
      </c>
      <c r="C88">
        <v>274</v>
      </c>
      <c r="D88">
        <v>1002</v>
      </c>
      <c r="E88" s="3">
        <f t="shared" si="6"/>
        <v>3.597</v>
      </c>
      <c r="F88" s="3">
        <f t="shared" si="7"/>
        <v>3.5401499999999992</v>
      </c>
      <c r="G88" s="3">
        <f t="shared" si="8"/>
        <v>5.1429999999999998</v>
      </c>
      <c r="H88" s="3">
        <f t="shared" si="9"/>
        <v>1.071</v>
      </c>
      <c r="I88" s="3">
        <f t="shared" si="9"/>
        <v>2.5259999999999998</v>
      </c>
      <c r="J88" s="3">
        <f t="shared" si="9"/>
        <v>0.27400000000000002</v>
      </c>
      <c r="K88" s="3">
        <f t="shared" si="9"/>
        <v>1.002</v>
      </c>
      <c r="L88" s="3">
        <f t="shared" si="10"/>
        <v>0.79699999999999993</v>
      </c>
      <c r="M88" s="3">
        <f t="shared" si="10"/>
        <v>1.5239999999999998</v>
      </c>
    </row>
    <row r="89" spans="1:13" x14ac:dyDescent="0.25">
      <c r="A89">
        <v>961</v>
      </c>
      <c r="B89">
        <v>2487</v>
      </c>
      <c r="C89">
        <v>203</v>
      </c>
      <c r="D89">
        <v>1012</v>
      </c>
      <c r="E89" s="3">
        <f t="shared" si="6"/>
        <v>3.448</v>
      </c>
      <c r="F89" s="3">
        <f t="shared" si="7"/>
        <v>3.5401499999999992</v>
      </c>
      <c r="G89" s="3">
        <f t="shared" si="8"/>
        <v>5.1429999999999998</v>
      </c>
      <c r="H89" s="3">
        <f t="shared" si="9"/>
        <v>0.96099999999999997</v>
      </c>
      <c r="I89" s="3">
        <f t="shared" si="9"/>
        <v>2.4870000000000001</v>
      </c>
      <c r="J89" s="3">
        <f t="shared" si="9"/>
        <v>0.20300000000000001</v>
      </c>
      <c r="K89" s="3">
        <f t="shared" si="9"/>
        <v>1.012</v>
      </c>
      <c r="L89" s="3">
        <f t="shared" si="10"/>
        <v>0.75800000000000001</v>
      </c>
      <c r="M89" s="3">
        <f t="shared" si="10"/>
        <v>1.4750000000000001</v>
      </c>
    </row>
    <row r="90" spans="1:13" x14ac:dyDescent="0.25">
      <c r="A90">
        <v>930</v>
      </c>
      <c r="B90">
        <v>2517</v>
      </c>
      <c r="C90">
        <v>193</v>
      </c>
      <c r="D90">
        <v>1006</v>
      </c>
      <c r="E90" s="3">
        <f t="shared" si="6"/>
        <v>3.4470000000000001</v>
      </c>
      <c r="F90" s="3">
        <f t="shared" si="7"/>
        <v>3.5401499999999992</v>
      </c>
      <c r="G90" s="3">
        <f t="shared" si="8"/>
        <v>5.1429999999999998</v>
      </c>
      <c r="H90" s="3">
        <f t="shared" si="9"/>
        <v>0.93</v>
      </c>
      <c r="I90" s="3">
        <f t="shared" si="9"/>
        <v>2.5169999999999999</v>
      </c>
      <c r="J90" s="3">
        <f t="shared" si="9"/>
        <v>0.193</v>
      </c>
      <c r="K90" s="3">
        <f t="shared" si="9"/>
        <v>1.006</v>
      </c>
      <c r="L90" s="3">
        <f t="shared" si="10"/>
        <v>0.7370000000000001</v>
      </c>
      <c r="M90" s="3">
        <f t="shared" si="10"/>
        <v>1.5109999999999999</v>
      </c>
    </row>
    <row r="91" spans="1:13" x14ac:dyDescent="0.25">
      <c r="A91">
        <v>914</v>
      </c>
      <c r="B91">
        <v>2476</v>
      </c>
      <c r="C91">
        <v>199</v>
      </c>
      <c r="D91">
        <v>1000</v>
      </c>
      <c r="E91" s="3">
        <f t="shared" si="6"/>
        <v>3.39</v>
      </c>
      <c r="F91" s="3">
        <f t="shared" si="7"/>
        <v>3.5401499999999992</v>
      </c>
      <c r="G91" s="3">
        <f t="shared" si="8"/>
        <v>5.1429999999999998</v>
      </c>
      <c r="H91" s="3">
        <f t="shared" si="9"/>
        <v>0.91400000000000003</v>
      </c>
      <c r="I91" s="3">
        <f t="shared" si="9"/>
        <v>2.476</v>
      </c>
      <c r="J91" s="3">
        <f t="shared" si="9"/>
        <v>0.19900000000000001</v>
      </c>
      <c r="K91" s="3">
        <f t="shared" si="9"/>
        <v>1</v>
      </c>
      <c r="L91" s="3">
        <f t="shared" si="10"/>
        <v>0.71500000000000008</v>
      </c>
      <c r="M91" s="3">
        <f t="shared" si="10"/>
        <v>1.476</v>
      </c>
    </row>
    <row r="92" spans="1:13" x14ac:dyDescent="0.25">
      <c r="A92">
        <v>904</v>
      </c>
      <c r="B92">
        <v>2476</v>
      </c>
      <c r="C92">
        <v>193</v>
      </c>
      <c r="D92">
        <v>1008</v>
      </c>
      <c r="E92" s="3">
        <f t="shared" si="6"/>
        <v>3.38</v>
      </c>
      <c r="F92" s="3">
        <f t="shared" si="7"/>
        <v>3.5401499999999992</v>
      </c>
      <c r="G92" s="3">
        <f t="shared" si="8"/>
        <v>5.1429999999999998</v>
      </c>
      <c r="H92" s="3">
        <f t="shared" si="9"/>
        <v>0.90400000000000003</v>
      </c>
      <c r="I92" s="3">
        <f t="shared" si="9"/>
        <v>2.476</v>
      </c>
      <c r="J92" s="3">
        <f t="shared" si="9"/>
        <v>0.193</v>
      </c>
      <c r="K92" s="3">
        <f t="shared" si="9"/>
        <v>1.008</v>
      </c>
      <c r="L92" s="3">
        <f t="shared" si="10"/>
        <v>0.71100000000000008</v>
      </c>
      <c r="M92" s="3">
        <f t="shared" si="10"/>
        <v>1.468</v>
      </c>
    </row>
    <row r="93" spans="1:13" x14ac:dyDescent="0.25">
      <c r="A93">
        <v>897</v>
      </c>
      <c r="B93">
        <v>2507</v>
      </c>
      <c r="C93">
        <v>178</v>
      </c>
      <c r="D93">
        <v>1004</v>
      </c>
      <c r="E93" s="3">
        <f t="shared" si="6"/>
        <v>3.4039999999999999</v>
      </c>
      <c r="F93" s="3">
        <f t="shared" si="7"/>
        <v>3.5401499999999992</v>
      </c>
      <c r="G93" s="3">
        <f t="shared" si="8"/>
        <v>5.1429999999999998</v>
      </c>
      <c r="H93" s="3">
        <f t="shared" si="9"/>
        <v>0.89700000000000002</v>
      </c>
      <c r="I93" s="3">
        <f t="shared" si="9"/>
        <v>2.5070000000000001</v>
      </c>
      <c r="J93" s="3">
        <f t="shared" si="9"/>
        <v>0.17799999999999999</v>
      </c>
      <c r="K93" s="3">
        <f t="shared" si="9"/>
        <v>1.004</v>
      </c>
      <c r="L93" s="3">
        <f t="shared" si="10"/>
        <v>0.71900000000000008</v>
      </c>
      <c r="M93" s="3">
        <f t="shared" si="10"/>
        <v>1.5030000000000001</v>
      </c>
    </row>
    <row r="94" spans="1:13" x14ac:dyDescent="0.25">
      <c r="A94">
        <v>929</v>
      </c>
      <c r="B94">
        <v>2457</v>
      </c>
      <c r="C94">
        <v>226</v>
      </c>
      <c r="D94">
        <v>994</v>
      </c>
      <c r="E94" s="3">
        <f t="shared" si="6"/>
        <v>3.3860000000000001</v>
      </c>
      <c r="F94" s="3">
        <f t="shared" si="7"/>
        <v>3.5401499999999992</v>
      </c>
      <c r="G94" s="3">
        <f t="shared" si="8"/>
        <v>5.1429999999999998</v>
      </c>
      <c r="H94" s="3">
        <f t="shared" si="9"/>
        <v>0.92900000000000005</v>
      </c>
      <c r="I94" s="3">
        <f t="shared" si="9"/>
        <v>2.4569999999999999</v>
      </c>
      <c r="J94" s="3">
        <f t="shared" si="9"/>
        <v>0.22600000000000001</v>
      </c>
      <c r="K94" s="3">
        <f t="shared" si="9"/>
        <v>0.99399999999999999</v>
      </c>
      <c r="L94" s="3">
        <f t="shared" si="10"/>
        <v>0.70300000000000007</v>
      </c>
      <c r="M94" s="3">
        <f t="shared" si="10"/>
        <v>1.4629999999999999</v>
      </c>
    </row>
    <row r="95" spans="1:13" x14ac:dyDescent="0.25">
      <c r="A95">
        <v>904</v>
      </c>
      <c r="B95">
        <v>2509</v>
      </c>
      <c r="C95">
        <v>185</v>
      </c>
      <c r="D95">
        <v>1001</v>
      </c>
      <c r="E95" s="3">
        <f t="shared" si="6"/>
        <v>3.4129999999999998</v>
      </c>
      <c r="F95" s="3">
        <f t="shared" si="7"/>
        <v>3.5401499999999992</v>
      </c>
      <c r="G95" s="3">
        <f t="shared" si="8"/>
        <v>5.1429999999999998</v>
      </c>
      <c r="H95" s="3">
        <f t="shared" si="9"/>
        <v>0.90400000000000003</v>
      </c>
      <c r="I95" s="3">
        <f t="shared" si="9"/>
        <v>2.5089999999999999</v>
      </c>
      <c r="J95" s="3">
        <f t="shared" si="9"/>
        <v>0.185</v>
      </c>
      <c r="K95" s="3">
        <f t="shared" si="9"/>
        <v>1.0009999999999999</v>
      </c>
      <c r="L95" s="3">
        <f t="shared" si="10"/>
        <v>0.71900000000000008</v>
      </c>
      <c r="M95" s="3">
        <f t="shared" si="10"/>
        <v>1.508</v>
      </c>
    </row>
    <row r="96" spans="1:13" x14ac:dyDescent="0.25">
      <c r="A96">
        <v>934</v>
      </c>
      <c r="B96">
        <v>2484</v>
      </c>
      <c r="C96">
        <v>196</v>
      </c>
      <c r="D96">
        <v>990</v>
      </c>
      <c r="E96" s="3">
        <f t="shared" si="6"/>
        <v>3.4180000000000001</v>
      </c>
      <c r="F96" s="3">
        <f t="shared" si="7"/>
        <v>3.5401499999999992</v>
      </c>
      <c r="G96" s="3">
        <f t="shared" si="8"/>
        <v>5.1429999999999998</v>
      </c>
      <c r="H96" s="3">
        <f t="shared" si="9"/>
        <v>0.93400000000000005</v>
      </c>
      <c r="I96" s="3">
        <f t="shared" si="9"/>
        <v>2.484</v>
      </c>
      <c r="J96" s="3">
        <f t="shared" si="9"/>
        <v>0.19600000000000001</v>
      </c>
      <c r="K96" s="3">
        <f t="shared" si="9"/>
        <v>0.99</v>
      </c>
      <c r="L96" s="3">
        <f t="shared" si="10"/>
        <v>0.73799999999999999</v>
      </c>
      <c r="M96" s="3">
        <f t="shared" si="10"/>
        <v>1.494</v>
      </c>
    </row>
    <row r="97" spans="1:13" x14ac:dyDescent="0.25">
      <c r="A97">
        <v>1776</v>
      </c>
      <c r="B97">
        <v>2536</v>
      </c>
      <c r="C97">
        <v>1029</v>
      </c>
      <c r="D97">
        <v>994</v>
      </c>
      <c r="E97" s="3">
        <f t="shared" si="6"/>
        <v>4.3120000000000003</v>
      </c>
      <c r="F97" s="3">
        <f t="shared" si="7"/>
        <v>3.5401499999999992</v>
      </c>
      <c r="G97" s="3">
        <f t="shared" si="8"/>
        <v>5.1429999999999998</v>
      </c>
      <c r="H97" s="3">
        <f t="shared" si="9"/>
        <v>1.776</v>
      </c>
      <c r="I97" s="3">
        <f t="shared" si="9"/>
        <v>2.536</v>
      </c>
      <c r="J97" s="3">
        <f t="shared" si="9"/>
        <v>1.0289999999999999</v>
      </c>
      <c r="K97" s="3">
        <f t="shared" si="9"/>
        <v>0.99399999999999999</v>
      </c>
      <c r="L97" s="3">
        <f t="shared" si="10"/>
        <v>0.74700000000000011</v>
      </c>
      <c r="M97" s="3">
        <f t="shared" si="10"/>
        <v>1.542</v>
      </c>
    </row>
    <row r="98" spans="1:13" x14ac:dyDescent="0.25">
      <c r="A98">
        <v>911</v>
      </c>
      <c r="B98">
        <v>2765</v>
      </c>
      <c r="C98">
        <v>187</v>
      </c>
      <c r="D98">
        <v>1015</v>
      </c>
      <c r="E98" s="3">
        <f t="shared" si="6"/>
        <v>3.6760000000000002</v>
      </c>
      <c r="F98" s="3">
        <f t="shared" si="7"/>
        <v>3.5401499999999992</v>
      </c>
      <c r="G98" s="3">
        <f t="shared" si="8"/>
        <v>5.1429999999999998</v>
      </c>
      <c r="H98" s="3">
        <f t="shared" si="9"/>
        <v>0.91100000000000003</v>
      </c>
      <c r="I98" s="3">
        <f t="shared" si="9"/>
        <v>2.7650000000000001</v>
      </c>
      <c r="J98" s="3">
        <f t="shared" si="9"/>
        <v>0.187</v>
      </c>
      <c r="K98" s="3">
        <f t="shared" si="9"/>
        <v>1.0149999999999999</v>
      </c>
      <c r="L98" s="3">
        <f t="shared" si="10"/>
        <v>0.72399999999999998</v>
      </c>
      <c r="M98" s="3">
        <f t="shared" si="10"/>
        <v>1.7500000000000002</v>
      </c>
    </row>
    <row r="99" spans="1:13" x14ac:dyDescent="0.25">
      <c r="A99">
        <v>920</v>
      </c>
      <c r="B99">
        <v>2508</v>
      </c>
      <c r="C99">
        <v>198</v>
      </c>
      <c r="D99">
        <v>1012</v>
      </c>
      <c r="E99" s="3">
        <f t="shared" si="6"/>
        <v>3.4279999999999999</v>
      </c>
      <c r="F99" s="3">
        <f t="shared" si="7"/>
        <v>3.5401499999999992</v>
      </c>
      <c r="G99" s="3">
        <f t="shared" si="8"/>
        <v>5.1429999999999998</v>
      </c>
      <c r="H99" s="3">
        <f t="shared" si="9"/>
        <v>0.92</v>
      </c>
      <c r="I99" s="3">
        <f t="shared" si="9"/>
        <v>2.508</v>
      </c>
      <c r="J99" s="3">
        <f t="shared" si="9"/>
        <v>0.19800000000000001</v>
      </c>
      <c r="K99" s="3">
        <f t="shared" si="9"/>
        <v>1.012</v>
      </c>
      <c r="L99" s="3">
        <f t="shared" si="10"/>
        <v>0.72199999999999998</v>
      </c>
      <c r="M99" s="3">
        <f t="shared" si="10"/>
        <v>1.496</v>
      </c>
    </row>
    <row r="100" spans="1:13" x14ac:dyDescent="0.25">
      <c r="A100">
        <v>921</v>
      </c>
      <c r="B100">
        <v>2545</v>
      </c>
      <c r="C100">
        <v>198</v>
      </c>
      <c r="D100">
        <v>1000</v>
      </c>
      <c r="E100" s="3">
        <f t="shared" si="6"/>
        <v>3.4660000000000002</v>
      </c>
      <c r="F100" s="3">
        <f t="shared" si="7"/>
        <v>3.5401499999999992</v>
      </c>
      <c r="G100" s="3">
        <f t="shared" si="8"/>
        <v>5.1429999999999998</v>
      </c>
      <c r="H100" s="3">
        <f t="shared" si="9"/>
        <v>0.92100000000000004</v>
      </c>
      <c r="I100" s="3">
        <f t="shared" si="9"/>
        <v>2.5449999999999999</v>
      </c>
      <c r="J100" s="3">
        <f t="shared" si="9"/>
        <v>0.19800000000000001</v>
      </c>
      <c r="K100" s="3">
        <f t="shared" si="9"/>
        <v>1</v>
      </c>
      <c r="L100" s="3">
        <f t="shared" si="10"/>
        <v>0.72300000000000009</v>
      </c>
      <c r="M100" s="3">
        <f t="shared" si="10"/>
        <v>1.5449999999999999</v>
      </c>
    </row>
    <row r="101" spans="1:13" x14ac:dyDescent="0.25">
      <c r="A101">
        <v>941</v>
      </c>
      <c r="B101">
        <v>2483</v>
      </c>
      <c r="C101">
        <v>196</v>
      </c>
      <c r="D101">
        <v>990</v>
      </c>
      <c r="E101" s="3">
        <f t="shared" si="6"/>
        <v>3.4239999999999999</v>
      </c>
      <c r="F101" s="3">
        <f t="shared" si="7"/>
        <v>3.5401499999999992</v>
      </c>
      <c r="G101" s="3">
        <f t="shared" si="8"/>
        <v>5.1429999999999998</v>
      </c>
      <c r="H101" s="3">
        <f t="shared" ref="H101:K101" si="11">A101/1000</f>
        <v>0.94099999999999995</v>
      </c>
      <c r="I101" s="3">
        <f t="shared" si="11"/>
        <v>2.4830000000000001</v>
      </c>
      <c r="J101" s="3">
        <f t="shared" si="11"/>
        <v>0.19600000000000001</v>
      </c>
      <c r="K101" s="3">
        <f t="shared" si="11"/>
        <v>0.99</v>
      </c>
      <c r="L101" s="3">
        <f t="shared" si="10"/>
        <v>0.74499999999999988</v>
      </c>
      <c r="M101" s="3">
        <f t="shared" si="10"/>
        <v>1.4930000000000001</v>
      </c>
    </row>
    <row r="102" spans="1:13" x14ac:dyDescent="0.25">
      <c r="E102" s="1"/>
      <c r="F102" s="1"/>
      <c r="G102" s="1"/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</row>
    <row r="105" spans="1:13" x14ac:dyDescent="0.25">
      <c r="E105" s="1"/>
      <c r="F105" s="1"/>
      <c r="G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  <row r="132" spans="5:7" x14ac:dyDescent="0.25">
      <c r="E132" s="1"/>
      <c r="F132" s="1"/>
      <c r="G132" s="1"/>
    </row>
    <row r="133" spans="5:7" x14ac:dyDescent="0.25">
      <c r="E133" s="1"/>
      <c r="F133" s="1"/>
      <c r="G133" s="1"/>
    </row>
    <row r="134" spans="5:7" x14ac:dyDescent="0.25">
      <c r="E134" s="1"/>
      <c r="F134" s="1"/>
      <c r="G134" s="1"/>
    </row>
    <row r="135" spans="5:7" x14ac:dyDescent="0.25">
      <c r="E135" s="1"/>
      <c r="F135" s="1"/>
      <c r="G135" s="1"/>
    </row>
    <row r="136" spans="5:7" x14ac:dyDescent="0.25">
      <c r="E136" s="1"/>
      <c r="F136" s="1"/>
      <c r="G136" s="1"/>
    </row>
    <row r="137" spans="5:7" x14ac:dyDescent="0.25">
      <c r="E137" s="1"/>
      <c r="F137" s="1"/>
      <c r="G137" s="1"/>
    </row>
    <row r="138" spans="5:7" x14ac:dyDescent="0.25">
      <c r="E138" s="1"/>
      <c r="F138" s="1"/>
      <c r="G138" s="1"/>
    </row>
    <row r="139" spans="5:7" x14ac:dyDescent="0.25">
      <c r="E139" s="1"/>
      <c r="F139" s="1"/>
      <c r="G139" s="1"/>
    </row>
    <row r="140" spans="5:7" x14ac:dyDescent="0.25">
      <c r="E140" s="1"/>
      <c r="F140" s="1"/>
      <c r="G140" s="1"/>
    </row>
    <row r="141" spans="5:7" x14ac:dyDescent="0.25">
      <c r="E141" s="1"/>
      <c r="F141" s="1"/>
      <c r="G141" s="1"/>
    </row>
    <row r="142" spans="5:7" x14ac:dyDescent="0.25">
      <c r="E142" s="1"/>
      <c r="F142" s="1"/>
      <c r="G142" s="1"/>
    </row>
    <row r="143" spans="5:7" x14ac:dyDescent="0.25">
      <c r="E143" s="1"/>
      <c r="F143" s="1"/>
      <c r="G143" s="1"/>
    </row>
    <row r="144" spans="5:7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5:7" x14ac:dyDescent="0.25">
      <c r="E161" s="1"/>
      <c r="F161" s="1"/>
      <c r="G161" s="1"/>
    </row>
    <row r="162" spans="5:7" x14ac:dyDescent="0.25">
      <c r="E162" s="1"/>
      <c r="F162" s="1"/>
      <c r="G162" s="1"/>
    </row>
    <row r="163" spans="5:7" x14ac:dyDescent="0.25">
      <c r="E163" s="1"/>
      <c r="F163" s="1"/>
      <c r="G163" s="1"/>
    </row>
    <row r="164" spans="5:7" x14ac:dyDescent="0.25">
      <c r="E164" s="1"/>
      <c r="F164" s="1"/>
      <c r="G164" s="1"/>
    </row>
    <row r="165" spans="5:7" x14ac:dyDescent="0.25">
      <c r="E165" s="1"/>
      <c r="F165" s="1"/>
      <c r="G165" s="1"/>
    </row>
    <row r="166" spans="5:7" x14ac:dyDescent="0.25">
      <c r="E166" s="1"/>
      <c r="F166" s="1"/>
      <c r="G166" s="1"/>
    </row>
    <row r="167" spans="5:7" x14ac:dyDescent="0.25">
      <c r="E167" s="1"/>
      <c r="F167" s="1"/>
      <c r="G167" s="1"/>
    </row>
    <row r="168" spans="5:7" x14ac:dyDescent="0.25">
      <c r="E168" s="1"/>
      <c r="F168" s="1"/>
      <c r="G168" s="1"/>
    </row>
    <row r="169" spans="5:7" x14ac:dyDescent="0.25">
      <c r="E169" s="1"/>
      <c r="F169" s="1"/>
      <c r="G169" s="1"/>
    </row>
    <row r="170" spans="5:7" x14ac:dyDescent="0.25">
      <c r="E170" s="1"/>
      <c r="F170" s="1"/>
      <c r="G170" s="1"/>
    </row>
    <row r="171" spans="5:7" x14ac:dyDescent="0.25">
      <c r="E171" s="1"/>
      <c r="F171" s="1"/>
      <c r="G171" s="1"/>
    </row>
    <row r="172" spans="5:7" x14ac:dyDescent="0.25">
      <c r="E172" s="1"/>
      <c r="F172" s="1"/>
      <c r="G172" s="1"/>
    </row>
    <row r="173" spans="5:7" x14ac:dyDescent="0.25">
      <c r="E173" s="1"/>
      <c r="F173" s="1"/>
      <c r="G173" s="1"/>
    </row>
    <row r="174" spans="5:7" x14ac:dyDescent="0.25">
      <c r="E174" s="1"/>
      <c r="F174" s="1"/>
      <c r="G174" s="1"/>
    </row>
    <row r="175" spans="5:7" x14ac:dyDescent="0.25">
      <c r="E175" s="1"/>
      <c r="F175" s="1"/>
      <c r="G175" s="1"/>
    </row>
    <row r="176" spans="5:7" x14ac:dyDescent="0.25">
      <c r="E176" s="1"/>
      <c r="F176" s="1"/>
      <c r="G176" s="1"/>
    </row>
    <row r="177" spans="5:7" x14ac:dyDescent="0.25">
      <c r="E177" s="1"/>
      <c r="F177" s="1"/>
      <c r="G177" s="1"/>
    </row>
    <row r="178" spans="5:7" x14ac:dyDescent="0.25">
      <c r="E178" s="1"/>
      <c r="F178" s="1"/>
      <c r="G178" s="1"/>
    </row>
    <row r="179" spans="5:7" x14ac:dyDescent="0.25">
      <c r="E179" s="1"/>
      <c r="F179" s="1"/>
      <c r="G179" s="1"/>
    </row>
    <row r="180" spans="5:7" x14ac:dyDescent="0.25">
      <c r="E180" s="1"/>
      <c r="F180" s="1"/>
      <c r="G180" s="1"/>
    </row>
    <row r="181" spans="5:7" x14ac:dyDescent="0.25">
      <c r="E181" s="1"/>
      <c r="F181" s="1"/>
      <c r="G181" s="1"/>
    </row>
    <row r="182" spans="5:7" x14ac:dyDescent="0.25">
      <c r="E182" s="1"/>
      <c r="F182" s="1"/>
      <c r="G182" s="1"/>
    </row>
    <row r="183" spans="5:7" x14ac:dyDescent="0.25">
      <c r="E183" s="1"/>
      <c r="F183" s="1"/>
      <c r="G183" s="1"/>
    </row>
    <row r="184" spans="5:7" x14ac:dyDescent="0.25">
      <c r="E184" s="1"/>
      <c r="F184" s="1"/>
      <c r="G184" s="1"/>
    </row>
    <row r="185" spans="5:7" x14ac:dyDescent="0.25">
      <c r="E185" s="1"/>
      <c r="F185" s="1"/>
      <c r="G185" s="1"/>
    </row>
    <row r="186" spans="5:7" x14ac:dyDescent="0.25">
      <c r="E186" s="1"/>
      <c r="F186" s="1"/>
      <c r="G186" s="1"/>
    </row>
    <row r="187" spans="5:7" x14ac:dyDescent="0.25">
      <c r="E187" s="1"/>
      <c r="F187" s="1"/>
      <c r="G187" s="1"/>
    </row>
    <row r="188" spans="5:7" x14ac:dyDescent="0.25">
      <c r="E188" s="1"/>
      <c r="F188" s="1"/>
      <c r="G188" s="1"/>
    </row>
    <row r="189" spans="5:7" x14ac:dyDescent="0.25">
      <c r="E189" s="1"/>
      <c r="F189" s="1"/>
      <c r="G189" s="1"/>
    </row>
    <row r="190" spans="5:7" x14ac:dyDescent="0.25">
      <c r="E190" s="1"/>
      <c r="F190" s="1"/>
      <c r="G190" s="1"/>
    </row>
    <row r="191" spans="5:7" x14ac:dyDescent="0.25">
      <c r="E191" s="1"/>
      <c r="F191" s="1"/>
      <c r="G191" s="1"/>
    </row>
    <row r="192" spans="5:7" x14ac:dyDescent="0.25">
      <c r="E192" s="1"/>
      <c r="F192" s="1"/>
      <c r="G192" s="1"/>
    </row>
    <row r="193" spans="5:7" x14ac:dyDescent="0.25">
      <c r="E193" s="1"/>
      <c r="F193" s="1"/>
      <c r="G193" s="1"/>
    </row>
    <row r="194" spans="5:7" x14ac:dyDescent="0.25">
      <c r="E194" s="1"/>
      <c r="F194" s="1"/>
      <c r="G194" s="1"/>
    </row>
    <row r="195" spans="5:7" x14ac:dyDescent="0.25">
      <c r="E195" s="1"/>
      <c r="F195" s="1"/>
      <c r="G195" s="1"/>
    </row>
    <row r="196" spans="5:7" x14ac:dyDescent="0.25">
      <c r="E196" s="1"/>
      <c r="F196" s="1"/>
      <c r="G196" s="1"/>
    </row>
    <row r="197" spans="5:7" x14ac:dyDescent="0.25">
      <c r="E197" s="1"/>
      <c r="F197" s="1"/>
      <c r="G197" s="1"/>
    </row>
    <row r="198" spans="5:7" x14ac:dyDescent="0.25">
      <c r="E198" s="1"/>
      <c r="F198" s="1"/>
      <c r="G198" s="1"/>
    </row>
    <row r="199" spans="5:7" x14ac:dyDescent="0.25">
      <c r="E199" s="1"/>
      <c r="F199" s="1"/>
      <c r="G199" s="1"/>
    </row>
    <row r="200" spans="5:7" x14ac:dyDescent="0.25">
      <c r="E200" s="1"/>
      <c r="F200" s="1"/>
      <c r="G200" s="1"/>
    </row>
    <row r="201" spans="5:7" x14ac:dyDescent="0.25">
      <c r="E201" s="1"/>
      <c r="F201" s="1"/>
      <c r="G201" s="1"/>
    </row>
    <row r="202" spans="5:7" x14ac:dyDescent="0.25">
      <c r="E202" s="1"/>
      <c r="F202" s="1"/>
      <c r="G202" s="1"/>
    </row>
    <row r="203" spans="5:7" x14ac:dyDescent="0.25">
      <c r="E203" s="1"/>
      <c r="F203" s="1"/>
      <c r="G203" s="1"/>
    </row>
    <row r="204" spans="5:7" x14ac:dyDescent="0.25">
      <c r="E204" s="1"/>
      <c r="F204" s="1"/>
      <c r="G204" s="1"/>
    </row>
    <row r="205" spans="5:7" x14ac:dyDescent="0.25">
      <c r="E205" s="1"/>
      <c r="F205" s="1"/>
      <c r="G205" s="1"/>
    </row>
    <row r="206" spans="5:7" x14ac:dyDescent="0.25">
      <c r="E206" s="1"/>
      <c r="F206" s="1"/>
      <c r="G206" s="1"/>
    </row>
    <row r="207" spans="5:7" x14ac:dyDescent="0.25">
      <c r="E207" s="1"/>
      <c r="F207" s="1"/>
      <c r="G207" s="1"/>
    </row>
    <row r="208" spans="5:7" x14ac:dyDescent="0.25">
      <c r="E208" s="1"/>
      <c r="F208" s="1"/>
      <c r="G208" s="1"/>
    </row>
    <row r="209" spans="5:7" x14ac:dyDescent="0.25">
      <c r="E209" s="1"/>
      <c r="F209" s="1"/>
      <c r="G209" s="1"/>
    </row>
    <row r="210" spans="5:7" x14ac:dyDescent="0.25">
      <c r="E210" s="1"/>
      <c r="F210" s="1"/>
      <c r="G210" s="1"/>
    </row>
    <row r="211" spans="5:7" x14ac:dyDescent="0.25">
      <c r="E211" s="1"/>
      <c r="F211" s="1"/>
      <c r="G211" s="1"/>
    </row>
    <row r="212" spans="5:7" x14ac:dyDescent="0.25">
      <c r="E212" s="1"/>
      <c r="F212" s="1"/>
      <c r="G212" s="1"/>
    </row>
    <row r="213" spans="5:7" x14ac:dyDescent="0.25">
      <c r="E213" s="1"/>
      <c r="F213" s="1"/>
      <c r="G213" s="1"/>
    </row>
    <row r="214" spans="5:7" x14ac:dyDescent="0.25">
      <c r="E214" s="1"/>
      <c r="F214" s="1"/>
      <c r="G214" s="1"/>
    </row>
    <row r="215" spans="5:7" x14ac:dyDescent="0.25">
      <c r="E215" s="1"/>
      <c r="F215" s="1"/>
      <c r="G215" s="1"/>
    </row>
    <row r="216" spans="5:7" x14ac:dyDescent="0.25">
      <c r="E216" s="1"/>
      <c r="F216" s="1"/>
      <c r="G216" s="1"/>
    </row>
    <row r="217" spans="5:7" x14ac:dyDescent="0.25">
      <c r="E217" s="1"/>
      <c r="F217" s="1"/>
      <c r="G217" s="1"/>
    </row>
    <row r="218" spans="5:7" x14ac:dyDescent="0.25">
      <c r="E218" s="1"/>
      <c r="F218" s="1"/>
      <c r="G218" s="1"/>
    </row>
    <row r="219" spans="5:7" x14ac:dyDescent="0.25">
      <c r="E219" s="1"/>
      <c r="F219" s="1"/>
      <c r="G219" s="1"/>
    </row>
    <row r="220" spans="5:7" x14ac:dyDescent="0.25">
      <c r="E220" s="1"/>
      <c r="F220" s="1"/>
      <c r="G220" s="1"/>
    </row>
    <row r="221" spans="5:7" x14ac:dyDescent="0.25">
      <c r="E221" s="1"/>
      <c r="F221" s="1"/>
      <c r="G221" s="1"/>
    </row>
    <row r="222" spans="5:7" x14ac:dyDescent="0.25">
      <c r="E222" s="1"/>
      <c r="F222" s="1"/>
      <c r="G222" s="1"/>
    </row>
    <row r="223" spans="5:7" x14ac:dyDescent="0.25">
      <c r="E223" s="1"/>
      <c r="F223" s="1"/>
      <c r="G223" s="1"/>
    </row>
    <row r="224" spans="5:7" x14ac:dyDescent="0.25">
      <c r="E224" s="1"/>
      <c r="F224" s="1"/>
      <c r="G224" s="1"/>
    </row>
    <row r="225" spans="5:7" x14ac:dyDescent="0.25">
      <c r="E225" s="1"/>
      <c r="F225" s="1"/>
      <c r="G225" s="1"/>
    </row>
    <row r="226" spans="5:7" x14ac:dyDescent="0.25">
      <c r="E226" s="1"/>
      <c r="F226" s="1"/>
      <c r="G226" s="1"/>
    </row>
    <row r="227" spans="5:7" x14ac:dyDescent="0.25">
      <c r="E227" s="1"/>
      <c r="F227" s="1"/>
      <c r="G227" s="1"/>
    </row>
    <row r="228" spans="5:7" x14ac:dyDescent="0.25">
      <c r="E228" s="1"/>
      <c r="F228" s="1"/>
      <c r="G228" s="1"/>
    </row>
    <row r="229" spans="5:7" x14ac:dyDescent="0.25">
      <c r="E229" s="1"/>
      <c r="F229" s="1"/>
      <c r="G229" s="1"/>
    </row>
    <row r="230" spans="5:7" x14ac:dyDescent="0.25">
      <c r="E230" s="1"/>
      <c r="F230" s="1"/>
      <c r="G230" s="1"/>
    </row>
    <row r="231" spans="5:7" x14ac:dyDescent="0.25">
      <c r="E231" s="1"/>
      <c r="F231" s="1"/>
      <c r="G231" s="1"/>
    </row>
    <row r="232" spans="5:7" x14ac:dyDescent="0.25">
      <c r="E232" s="1"/>
      <c r="F232" s="1"/>
      <c r="G232" s="1"/>
    </row>
    <row r="233" spans="5:7" x14ac:dyDescent="0.25">
      <c r="E233" s="1"/>
      <c r="F233" s="1"/>
      <c r="G233" s="1"/>
    </row>
    <row r="234" spans="5:7" x14ac:dyDescent="0.25">
      <c r="E234" s="1"/>
      <c r="F234" s="1"/>
      <c r="G234" s="1"/>
    </row>
    <row r="235" spans="5:7" x14ac:dyDescent="0.25">
      <c r="E235" s="1"/>
      <c r="F235" s="1"/>
      <c r="G235" s="1"/>
    </row>
    <row r="236" spans="5:7" x14ac:dyDescent="0.25">
      <c r="E236" s="1"/>
      <c r="F236" s="1"/>
      <c r="G236" s="1"/>
    </row>
    <row r="237" spans="5:7" x14ac:dyDescent="0.25">
      <c r="E237" s="1"/>
      <c r="F237" s="1"/>
      <c r="G237" s="1"/>
    </row>
    <row r="238" spans="5:7" x14ac:dyDescent="0.25">
      <c r="E238" s="1"/>
      <c r="F238" s="1"/>
      <c r="G238" s="1"/>
    </row>
    <row r="239" spans="5:7" x14ac:dyDescent="0.25">
      <c r="E239" s="1"/>
      <c r="F239" s="1"/>
      <c r="G239" s="1"/>
    </row>
    <row r="240" spans="5:7" x14ac:dyDescent="0.25">
      <c r="E240" s="1"/>
      <c r="F240" s="1"/>
      <c r="G240" s="1"/>
    </row>
    <row r="241" spans="5:7" x14ac:dyDescent="0.25">
      <c r="E241" s="1"/>
      <c r="F241" s="1"/>
      <c r="G241" s="1"/>
    </row>
    <row r="242" spans="5:7" x14ac:dyDescent="0.25">
      <c r="E242" s="1"/>
      <c r="F242" s="1"/>
      <c r="G242" s="1"/>
    </row>
    <row r="243" spans="5:7" x14ac:dyDescent="0.25">
      <c r="E243" s="1"/>
      <c r="F243" s="1"/>
      <c r="G243" s="1"/>
    </row>
    <row r="244" spans="5:7" x14ac:dyDescent="0.25">
      <c r="E244" s="1"/>
      <c r="F244" s="1"/>
      <c r="G244" s="1"/>
    </row>
    <row r="245" spans="5:7" x14ac:dyDescent="0.25">
      <c r="E245" s="1"/>
      <c r="F245" s="1"/>
      <c r="G245" s="1"/>
    </row>
    <row r="246" spans="5:7" x14ac:dyDescent="0.25">
      <c r="E246" s="1"/>
      <c r="F246" s="1"/>
      <c r="G246" s="1"/>
    </row>
    <row r="247" spans="5:7" x14ac:dyDescent="0.25">
      <c r="E247" s="1"/>
      <c r="F247" s="1"/>
      <c r="G247" s="1"/>
    </row>
    <row r="248" spans="5:7" x14ac:dyDescent="0.25">
      <c r="E248" s="1"/>
      <c r="F248" s="1"/>
      <c r="G248" s="1"/>
    </row>
    <row r="249" spans="5:7" x14ac:dyDescent="0.25">
      <c r="E249" s="1"/>
      <c r="F249" s="1"/>
      <c r="G249" s="1"/>
    </row>
    <row r="250" spans="5:7" x14ac:dyDescent="0.25">
      <c r="E250" s="1"/>
      <c r="F250" s="1"/>
      <c r="G250" s="1"/>
    </row>
    <row r="251" spans="5:7" x14ac:dyDescent="0.25">
      <c r="E251" s="1"/>
      <c r="F251" s="1"/>
      <c r="G251" s="1"/>
    </row>
    <row r="252" spans="5:7" x14ac:dyDescent="0.25">
      <c r="E252" s="1"/>
      <c r="F252" s="1"/>
      <c r="G252" s="1"/>
    </row>
    <row r="253" spans="5:7" x14ac:dyDescent="0.25">
      <c r="E253" s="1"/>
      <c r="F253" s="1"/>
      <c r="G253" s="1"/>
    </row>
    <row r="254" spans="5:7" x14ac:dyDescent="0.25">
      <c r="E254" s="1"/>
      <c r="F254" s="1"/>
      <c r="G254" s="1"/>
    </row>
    <row r="255" spans="5:7" x14ac:dyDescent="0.25">
      <c r="E255" s="1"/>
      <c r="F255" s="1"/>
      <c r="G255" s="1"/>
    </row>
    <row r="256" spans="5:7" x14ac:dyDescent="0.25">
      <c r="E256" s="1"/>
      <c r="F256" s="1"/>
      <c r="G256" s="1"/>
    </row>
    <row r="257" spans="5:7" x14ac:dyDescent="0.25">
      <c r="E257" s="1"/>
      <c r="F257" s="1"/>
      <c r="G257" s="1"/>
    </row>
    <row r="258" spans="5:7" x14ac:dyDescent="0.25">
      <c r="E258" s="1"/>
      <c r="F258" s="1"/>
      <c r="G258" s="1"/>
    </row>
    <row r="259" spans="5:7" x14ac:dyDescent="0.25">
      <c r="E259" s="1"/>
      <c r="F259" s="1"/>
      <c r="G259" s="1"/>
    </row>
    <row r="260" spans="5:7" x14ac:dyDescent="0.25">
      <c r="E260" s="1"/>
      <c r="F260" s="1"/>
      <c r="G260" s="1"/>
    </row>
    <row r="261" spans="5:7" x14ac:dyDescent="0.25">
      <c r="E261" s="1"/>
      <c r="F261" s="1"/>
      <c r="G261" s="1"/>
    </row>
    <row r="262" spans="5:7" x14ac:dyDescent="0.25">
      <c r="E262" s="1"/>
      <c r="F262" s="1"/>
      <c r="G262" s="1"/>
    </row>
    <row r="263" spans="5:7" x14ac:dyDescent="0.25">
      <c r="E263" s="1"/>
      <c r="F263" s="1"/>
      <c r="G263" s="1"/>
    </row>
    <row r="264" spans="5:7" x14ac:dyDescent="0.25">
      <c r="E264" s="1"/>
      <c r="F264" s="1"/>
      <c r="G264" s="1"/>
    </row>
    <row r="265" spans="5:7" x14ac:dyDescent="0.25">
      <c r="E265" s="1"/>
      <c r="F265" s="1"/>
      <c r="G265" s="1"/>
    </row>
    <row r="266" spans="5:7" x14ac:dyDescent="0.25">
      <c r="E266" s="1"/>
      <c r="F266" s="1"/>
      <c r="G266" s="1"/>
    </row>
    <row r="267" spans="5:7" x14ac:dyDescent="0.25">
      <c r="E267" s="1"/>
      <c r="F267" s="1"/>
      <c r="G267" s="1"/>
    </row>
    <row r="268" spans="5:7" x14ac:dyDescent="0.25">
      <c r="E268" s="1"/>
      <c r="F268" s="1"/>
      <c r="G268" s="1"/>
    </row>
    <row r="269" spans="5:7" x14ac:dyDescent="0.25">
      <c r="E269" s="1"/>
      <c r="F269" s="1"/>
      <c r="G269" s="1"/>
    </row>
    <row r="270" spans="5:7" x14ac:dyDescent="0.25">
      <c r="E270" s="1"/>
      <c r="F270" s="1"/>
      <c r="G270" s="1"/>
    </row>
    <row r="271" spans="5:7" x14ac:dyDescent="0.25">
      <c r="E271" s="1"/>
      <c r="F271" s="1"/>
      <c r="G271" s="1"/>
    </row>
    <row r="272" spans="5:7" x14ac:dyDescent="0.25">
      <c r="E272" s="1"/>
      <c r="F272" s="1"/>
      <c r="G272" s="1"/>
    </row>
    <row r="273" spans="5:7" x14ac:dyDescent="0.25">
      <c r="E273" s="1"/>
      <c r="F273" s="1"/>
      <c r="G273" s="1"/>
    </row>
    <row r="274" spans="5:7" x14ac:dyDescent="0.25">
      <c r="E274" s="1"/>
      <c r="F274" s="1"/>
      <c r="G274" s="1"/>
    </row>
    <row r="275" spans="5:7" x14ac:dyDescent="0.25">
      <c r="E275" s="1"/>
      <c r="F275" s="1"/>
      <c r="G275" s="1"/>
    </row>
    <row r="276" spans="5:7" x14ac:dyDescent="0.25">
      <c r="E276" s="1"/>
      <c r="F276" s="1"/>
      <c r="G276" s="1"/>
    </row>
    <row r="277" spans="5:7" x14ac:dyDescent="0.25">
      <c r="E277" s="1"/>
      <c r="F277" s="1"/>
      <c r="G277" s="1"/>
    </row>
    <row r="278" spans="5:7" x14ac:dyDescent="0.25">
      <c r="E278" s="1"/>
      <c r="F278" s="1"/>
      <c r="G278" s="1"/>
    </row>
    <row r="279" spans="5:7" x14ac:dyDescent="0.25">
      <c r="E279" s="1"/>
      <c r="F279" s="1"/>
      <c r="G279" s="1"/>
    </row>
    <row r="280" spans="5:7" x14ac:dyDescent="0.25">
      <c r="E280" s="1"/>
      <c r="F280" s="1"/>
      <c r="G280" s="1"/>
    </row>
    <row r="281" spans="5:7" x14ac:dyDescent="0.25">
      <c r="E281" s="1"/>
      <c r="F281" s="1"/>
      <c r="G281" s="1"/>
    </row>
    <row r="282" spans="5:7" x14ac:dyDescent="0.25">
      <c r="E282" s="1"/>
      <c r="F282" s="1"/>
      <c r="G282" s="1"/>
    </row>
    <row r="283" spans="5:7" x14ac:dyDescent="0.25">
      <c r="E283" s="1"/>
      <c r="F283" s="1"/>
      <c r="G283" s="1"/>
    </row>
    <row r="284" spans="5:7" x14ac:dyDescent="0.25">
      <c r="E284" s="1"/>
      <c r="F284" s="1"/>
      <c r="G284" s="1"/>
    </row>
    <row r="285" spans="5:7" x14ac:dyDescent="0.25">
      <c r="E285" s="1"/>
      <c r="F285" s="1"/>
      <c r="G285" s="1"/>
    </row>
    <row r="286" spans="5:7" x14ac:dyDescent="0.25">
      <c r="E286" s="1"/>
      <c r="F286" s="1"/>
      <c r="G286" s="1"/>
    </row>
    <row r="287" spans="5:7" x14ac:dyDescent="0.25">
      <c r="E287" s="1"/>
      <c r="F287" s="1"/>
      <c r="G287" s="1"/>
    </row>
    <row r="288" spans="5:7" x14ac:dyDescent="0.25">
      <c r="E288" s="1"/>
      <c r="F288" s="1"/>
      <c r="G288" s="1"/>
    </row>
    <row r="289" spans="5:7" x14ac:dyDescent="0.25">
      <c r="E289" s="1"/>
      <c r="F289" s="1"/>
      <c r="G289" s="1"/>
    </row>
    <row r="290" spans="5:7" x14ac:dyDescent="0.25">
      <c r="E290" s="1"/>
      <c r="F290" s="1"/>
      <c r="G290" s="1"/>
    </row>
    <row r="291" spans="5:7" x14ac:dyDescent="0.25">
      <c r="E291" s="1"/>
      <c r="F291" s="1"/>
      <c r="G291" s="1"/>
    </row>
    <row r="292" spans="5:7" x14ac:dyDescent="0.25">
      <c r="E292" s="1"/>
      <c r="F292" s="1"/>
      <c r="G292" s="1"/>
    </row>
    <row r="293" spans="5:7" x14ac:dyDescent="0.25">
      <c r="E293" s="1"/>
      <c r="F293" s="1"/>
      <c r="G293" s="1"/>
    </row>
    <row r="294" spans="5:7" x14ac:dyDescent="0.25">
      <c r="E294" s="1"/>
      <c r="F294" s="1"/>
      <c r="G294" s="1"/>
    </row>
    <row r="295" spans="5:7" x14ac:dyDescent="0.25">
      <c r="E295" s="1"/>
      <c r="F295" s="1"/>
      <c r="G295" s="1"/>
    </row>
    <row r="296" spans="5:7" x14ac:dyDescent="0.25">
      <c r="E296" s="1"/>
      <c r="F296" s="1"/>
      <c r="G296" s="1"/>
    </row>
    <row r="297" spans="5:7" x14ac:dyDescent="0.25">
      <c r="E297" s="1"/>
      <c r="F297" s="1"/>
      <c r="G297" s="1"/>
    </row>
    <row r="298" spans="5:7" x14ac:dyDescent="0.25">
      <c r="E298" s="1"/>
      <c r="F298" s="1"/>
      <c r="G298" s="1"/>
    </row>
    <row r="299" spans="5:7" x14ac:dyDescent="0.25">
      <c r="E299" s="1"/>
      <c r="F299" s="1"/>
      <c r="G299" s="1"/>
    </row>
    <row r="300" spans="5:7" x14ac:dyDescent="0.25">
      <c r="E300" s="1"/>
      <c r="F300" s="1"/>
      <c r="G300" s="1"/>
    </row>
    <row r="301" spans="5:7" x14ac:dyDescent="0.25">
      <c r="E301" s="1"/>
      <c r="F301" s="1"/>
      <c r="G301" s="1"/>
    </row>
    <row r="302" spans="5:7" x14ac:dyDescent="0.25">
      <c r="E302" s="1"/>
      <c r="F302" s="1"/>
      <c r="G302" s="1"/>
    </row>
    <row r="303" spans="5:7" x14ac:dyDescent="0.25">
      <c r="E303" s="1"/>
      <c r="F303" s="1"/>
      <c r="G303" s="1"/>
    </row>
    <row r="304" spans="5:7" x14ac:dyDescent="0.25">
      <c r="E304" s="1"/>
      <c r="F304" s="1"/>
      <c r="G304" s="1"/>
    </row>
    <row r="305" spans="5:7" x14ac:dyDescent="0.25">
      <c r="E305" s="1"/>
      <c r="F305" s="1"/>
      <c r="G305" s="1"/>
    </row>
    <row r="306" spans="5:7" x14ac:dyDescent="0.25">
      <c r="E306" s="1"/>
      <c r="F306" s="1"/>
      <c r="G306" s="1"/>
    </row>
    <row r="307" spans="5:7" x14ac:dyDescent="0.25">
      <c r="E307" s="1"/>
      <c r="F307" s="1"/>
      <c r="G307" s="1"/>
    </row>
    <row r="308" spans="5:7" x14ac:dyDescent="0.25">
      <c r="E308" s="1"/>
      <c r="F308" s="1"/>
      <c r="G308" s="1"/>
    </row>
    <row r="309" spans="5:7" x14ac:dyDescent="0.25">
      <c r="E309" s="1"/>
      <c r="F309" s="1"/>
      <c r="G309" s="1"/>
    </row>
    <row r="310" spans="5:7" x14ac:dyDescent="0.25">
      <c r="E310" s="1"/>
      <c r="F310" s="1"/>
      <c r="G310" s="1"/>
    </row>
    <row r="311" spans="5:7" x14ac:dyDescent="0.25">
      <c r="E311" s="1"/>
      <c r="F311" s="1"/>
      <c r="G311" s="1"/>
    </row>
    <row r="312" spans="5:7" x14ac:dyDescent="0.25">
      <c r="E312" s="1"/>
      <c r="F312" s="1"/>
      <c r="G312" s="1"/>
    </row>
    <row r="313" spans="5:7" x14ac:dyDescent="0.25">
      <c r="E313" s="1"/>
      <c r="F313" s="1"/>
      <c r="G313" s="1"/>
    </row>
    <row r="314" spans="5:7" x14ac:dyDescent="0.25">
      <c r="E314" s="1"/>
      <c r="F314" s="1"/>
      <c r="G314" s="1"/>
    </row>
    <row r="315" spans="5:7" x14ac:dyDescent="0.25">
      <c r="E315" s="1"/>
      <c r="F315" s="1"/>
      <c r="G315" s="1"/>
    </row>
    <row r="316" spans="5:7" x14ac:dyDescent="0.25">
      <c r="E316" s="1"/>
      <c r="F316" s="1"/>
      <c r="G316" s="1"/>
    </row>
    <row r="317" spans="5:7" x14ac:dyDescent="0.25">
      <c r="E317" s="1"/>
      <c r="F317" s="1"/>
      <c r="G317" s="1"/>
    </row>
    <row r="318" spans="5:7" x14ac:dyDescent="0.25">
      <c r="E318" s="1"/>
      <c r="F318" s="1"/>
      <c r="G318" s="1"/>
    </row>
    <row r="319" spans="5:7" x14ac:dyDescent="0.25">
      <c r="E319" s="1"/>
      <c r="F319" s="1"/>
      <c r="G319" s="1"/>
    </row>
    <row r="320" spans="5:7" x14ac:dyDescent="0.25">
      <c r="E320" s="1"/>
      <c r="F320" s="1"/>
      <c r="G320" s="1"/>
    </row>
    <row r="321" spans="5:7" x14ac:dyDescent="0.25">
      <c r="E321" s="1"/>
      <c r="F321" s="1"/>
      <c r="G321" s="1"/>
    </row>
    <row r="322" spans="5:7" x14ac:dyDescent="0.25">
      <c r="E322" s="1"/>
      <c r="F322" s="1"/>
      <c r="G322" s="1"/>
    </row>
    <row r="323" spans="5:7" x14ac:dyDescent="0.25">
      <c r="E323" s="1"/>
      <c r="F323" s="1"/>
      <c r="G323" s="1"/>
    </row>
    <row r="324" spans="5:7" x14ac:dyDescent="0.25">
      <c r="E324" s="1"/>
      <c r="F324" s="1"/>
      <c r="G324" s="1"/>
    </row>
    <row r="325" spans="5:7" x14ac:dyDescent="0.25">
      <c r="E325" s="1"/>
      <c r="F325" s="1"/>
      <c r="G325" s="1"/>
    </row>
    <row r="326" spans="5:7" x14ac:dyDescent="0.25">
      <c r="E326" s="1"/>
      <c r="F326" s="1"/>
      <c r="G326" s="1"/>
    </row>
    <row r="327" spans="5:7" x14ac:dyDescent="0.25">
      <c r="E327" s="1"/>
      <c r="F327" s="1"/>
      <c r="G327" s="1"/>
    </row>
    <row r="328" spans="5:7" x14ac:dyDescent="0.25">
      <c r="E328" s="1"/>
      <c r="F328" s="1"/>
      <c r="G328" s="1"/>
    </row>
    <row r="329" spans="5:7" x14ac:dyDescent="0.25">
      <c r="E329" s="1"/>
      <c r="F329" s="1"/>
      <c r="G329" s="1"/>
    </row>
    <row r="330" spans="5:7" x14ac:dyDescent="0.25">
      <c r="E330" s="1"/>
      <c r="F330" s="1"/>
      <c r="G330" s="1"/>
    </row>
    <row r="331" spans="5:7" x14ac:dyDescent="0.25">
      <c r="E331" s="1"/>
      <c r="F331" s="1"/>
      <c r="G331" s="1"/>
    </row>
    <row r="332" spans="5:7" x14ac:dyDescent="0.25">
      <c r="E332" s="1"/>
      <c r="F332" s="1"/>
      <c r="G332" s="1"/>
    </row>
    <row r="333" spans="5:7" x14ac:dyDescent="0.25">
      <c r="E333" s="1"/>
      <c r="F333" s="1"/>
      <c r="G333" s="1"/>
    </row>
    <row r="334" spans="5:7" x14ac:dyDescent="0.25">
      <c r="E334" s="1"/>
      <c r="F334" s="1"/>
      <c r="G334" s="1"/>
    </row>
    <row r="335" spans="5:7" x14ac:dyDescent="0.25">
      <c r="E335" s="1"/>
      <c r="F335" s="1"/>
      <c r="G335" s="1"/>
    </row>
    <row r="336" spans="5:7" x14ac:dyDescent="0.25">
      <c r="E336" s="1"/>
      <c r="F336" s="1"/>
      <c r="G336" s="1"/>
    </row>
    <row r="337" spans="5:7" x14ac:dyDescent="0.25">
      <c r="E337" s="1"/>
      <c r="F337" s="1"/>
      <c r="G337" s="1"/>
    </row>
    <row r="338" spans="5:7" x14ac:dyDescent="0.25">
      <c r="E338" s="1"/>
      <c r="F338" s="1"/>
      <c r="G338" s="1"/>
    </row>
    <row r="339" spans="5:7" x14ac:dyDescent="0.25">
      <c r="E339" s="1"/>
      <c r="F339" s="1"/>
      <c r="G339" s="1"/>
    </row>
    <row r="340" spans="5:7" x14ac:dyDescent="0.25">
      <c r="E340" s="1"/>
      <c r="F340" s="1"/>
      <c r="G340" s="1"/>
    </row>
    <row r="341" spans="5:7" x14ac:dyDescent="0.25">
      <c r="E341" s="1"/>
      <c r="F341" s="1"/>
      <c r="G341" s="1"/>
    </row>
    <row r="342" spans="5:7" x14ac:dyDescent="0.25">
      <c r="E342" s="1"/>
      <c r="F342" s="1"/>
      <c r="G342" s="1"/>
    </row>
    <row r="343" spans="5:7" x14ac:dyDescent="0.25">
      <c r="E343" s="1"/>
      <c r="F343" s="1"/>
      <c r="G343" s="1"/>
    </row>
    <row r="344" spans="5:7" x14ac:dyDescent="0.25">
      <c r="E344" s="1"/>
      <c r="F344" s="1"/>
      <c r="G344" s="1"/>
    </row>
    <row r="345" spans="5:7" x14ac:dyDescent="0.25">
      <c r="E345" s="1"/>
      <c r="F345" s="1"/>
      <c r="G345" s="1"/>
    </row>
    <row r="346" spans="5:7" x14ac:dyDescent="0.25">
      <c r="E346" s="1"/>
      <c r="F346" s="1"/>
      <c r="G346" s="1"/>
    </row>
    <row r="347" spans="5:7" x14ac:dyDescent="0.25">
      <c r="E347" s="1"/>
      <c r="F347" s="1"/>
      <c r="G347" s="1"/>
    </row>
    <row r="348" spans="5:7" x14ac:dyDescent="0.25">
      <c r="E348" s="1"/>
      <c r="F348" s="1"/>
      <c r="G348" s="1"/>
    </row>
    <row r="349" spans="5:7" x14ac:dyDescent="0.25">
      <c r="E349" s="1"/>
      <c r="F349" s="1"/>
      <c r="G349" s="1"/>
    </row>
    <row r="350" spans="5:7" x14ac:dyDescent="0.25">
      <c r="E350" s="1"/>
      <c r="F350" s="1"/>
      <c r="G350" s="1"/>
    </row>
    <row r="351" spans="5:7" x14ac:dyDescent="0.25">
      <c r="E351" s="1"/>
      <c r="F351" s="1"/>
      <c r="G351" s="1"/>
    </row>
    <row r="352" spans="5:7" x14ac:dyDescent="0.25">
      <c r="E352" s="1"/>
      <c r="F352" s="1"/>
      <c r="G352" s="1"/>
    </row>
    <row r="353" spans="5:7" x14ac:dyDescent="0.25">
      <c r="E353" s="1"/>
      <c r="F353" s="1"/>
      <c r="G353" s="1"/>
    </row>
    <row r="354" spans="5:7" x14ac:dyDescent="0.25">
      <c r="E354" s="1"/>
      <c r="F354" s="1"/>
      <c r="G354" s="1"/>
    </row>
    <row r="355" spans="5:7" x14ac:dyDescent="0.25">
      <c r="E355" s="1"/>
      <c r="F355" s="1"/>
      <c r="G355" s="1"/>
    </row>
    <row r="356" spans="5:7" x14ac:dyDescent="0.25">
      <c r="E356" s="1"/>
      <c r="F356" s="1"/>
      <c r="G356" s="1"/>
    </row>
    <row r="357" spans="5:7" x14ac:dyDescent="0.25">
      <c r="E357" s="1"/>
      <c r="F357" s="1"/>
      <c r="G357" s="1"/>
    </row>
    <row r="358" spans="5:7" x14ac:dyDescent="0.25">
      <c r="E358" s="1"/>
      <c r="F358" s="1"/>
      <c r="G358" s="1"/>
    </row>
    <row r="359" spans="5:7" x14ac:dyDescent="0.25">
      <c r="E359" s="1"/>
      <c r="F359" s="1"/>
      <c r="G359" s="1"/>
    </row>
    <row r="360" spans="5:7" x14ac:dyDescent="0.25">
      <c r="E360" s="1"/>
      <c r="F360" s="1"/>
      <c r="G360" s="1"/>
    </row>
    <row r="361" spans="5:7" x14ac:dyDescent="0.25">
      <c r="E361" s="1"/>
      <c r="F361" s="1"/>
      <c r="G361" s="1"/>
    </row>
    <row r="362" spans="5:7" x14ac:dyDescent="0.25">
      <c r="E362" s="1"/>
      <c r="F362" s="1"/>
      <c r="G362" s="1"/>
    </row>
    <row r="363" spans="5:7" x14ac:dyDescent="0.25">
      <c r="E363" s="1"/>
      <c r="F363" s="1"/>
      <c r="G363" s="1"/>
    </row>
    <row r="364" spans="5:7" x14ac:dyDescent="0.25">
      <c r="E364" s="1"/>
      <c r="F364" s="1"/>
      <c r="G364" s="1"/>
    </row>
    <row r="365" spans="5:7" x14ac:dyDescent="0.25">
      <c r="E365" s="1"/>
      <c r="F365" s="1"/>
      <c r="G365" s="1"/>
    </row>
    <row r="366" spans="5:7" x14ac:dyDescent="0.25">
      <c r="E366" s="1"/>
      <c r="F366" s="1"/>
      <c r="G366" s="1"/>
    </row>
    <row r="367" spans="5:7" x14ac:dyDescent="0.25">
      <c r="E367" s="1"/>
      <c r="F367" s="1"/>
      <c r="G367" s="1"/>
    </row>
    <row r="368" spans="5:7" x14ac:dyDescent="0.25">
      <c r="E368" s="1"/>
      <c r="F368" s="1"/>
      <c r="G368" s="1"/>
    </row>
    <row r="369" spans="5:7" x14ac:dyDescent="0.25">
      <c r="E369" s="1"/>
      <c r="F369" s="1"/>
      <c r="G369" s="1"/>
    </row>
    <row r="370" spans="5:7" x14ac:dyDescent="0.25">
      <c r="E370" s="1"/>
      <c r="F370" s="1"/>
      <c r="G370" s="1"/>
    </row>
    <row r="371" spans="5:7" x14ac:dyDescent="0.25">
      <c r="E371" s="1"/>
      <c r="F371" s="1"/>
      <c r="G371" s="1"/>
    </row>
    <row r="372" spans="5:7" x14ac:dyDescent="0.25">
      <c r="E372" s="1"/>
      <c r="F372" s="1"/>
      <c r="G372" s="1"/>
    </row>
    <row r="373" spans="5:7" x14ac:dyDescent="0.25">
      <c r="E373" s="1"/>
      <c r="F373" s="1"/>
      <c r="G373" s="1"/>
    </row>
    <row r="374" spans="5:7" x14ac:dyDescent="0.25">
      <c r="E374" s="1"/>
      <c r="F374" s="1"/>
      <c r="G374" s="1"/>
    </row>
    <row r="375" spans="5:7" x14ac:dyDescent="0.25">
      <c r="E375" s="1"/>
      <c r="F375" s="1"/>
      <c r="G375" s="1"/>
    </row>
    <row r="376" spans="5:7" x14ac:dyDescent="0.25">
      <c r="E376" s="1"/>
      <c r="F376" s="1"/>
      <c r="G376" s="1"/>
    </row>
    <row r="377" spans="5:7" x14ac:dyDescent="0.25">
      <c r="E377" s="1"/>
      <c r="F377" s="1"/>
      <c r="G377" s="1"/>
    </row>
    <row r="378" spans="5:7" x14ac:dyDescent="0.25">
      <c r="E378" s="1"/>
      <c r="F378" s="1"/>
      <c r="G378" s="1"/>
    </row>
    <row r="379" spans="5:7" x14ac:dyDescent="0.25">
      <c r="E379" s="1"/>
      <c r="F379" s="1"/>
      <c r="G379" s="1"/>
    </row>
    <row r="380" spans="5:7" x14ac:dyDescent="0.25">
      <c r="E380" s="1"/>
      <c r="F380" s="1"/>
      <c r="G380" s="1"/>
    </row>
    <row r="381" spans="5:7" x14ac:dyDescent="0.25">
      <c r="E381" s="1"/>
      <c r="F381" s="1"/>
      <c r="G381" s="1"/>
    </row>
    <row r="382" spans="5:7" x14ac:dyDescent="0.25">
      <c r="E382" s="1"/>
      <c r="F382" s="1"/>
      <c r="G382" s="1"/>
    </row>
    <row r="383" spans="5:7" x14ac:dyDescent="0.25">
      <c r="E383" s="1"/>
      <c r="F383" s="1"/>
      <c r="G383" s="1"/>
    </row>
    <row r="384" spans="5:7" x14ac:dyDescent="0.25">
      <c r="E384" s="1"/>
      <c r="F384" s="1"/>
      <c r="G384" s="1"/>
    </row>
    <row r="385" spans="5:7" x14ac:dyDescent="0.25">
      <c r="E385" s="1"/>
      <c r="F385" s="1"/>
      <c r="G385" s="1"/>
    </row>
    <row r="386" spans="5:7" x14ac:dyDescent="0.25">
      <c r="E386" s="1"/>
      <c r="F386" s="1"/>
      <c r="G386" s="1"/>
    </row>
    <row r="387" spans="5:7" x14ac:dyDescent="0.25">
      <c r="E387" s="1"/>
      <c r="F387" s="1"/>
      <c r="G387" s="1"/>
    </row>
    <row r="388" spans="5:7" x14ac:dyDescent="0.25">
      <c r="E388" s="1"/>
      <c r="F388" s="1"/>
      <c r="G388" s="1"/>
    </row>
    <row r="389" spans="5:7" x14ac:dyDescent="0.25">
      <c r="E389" s="1"/>
      <c r="F389" s="1"/>
      <c r="G389" s="1"/>
    </row>
    <row r="390" spans="5:7" x14ac:dyDescent="0.25">
      <c r="E390" s="1"/>
      <c r="F390" s="1"/>
      <c r="G390" s="1"/>
    </row>
    <row r="391" spans="5:7" x14ac:dyDescent="0.25">
      <c r="E391" s="1"/>
      <c r="F391" s="1"/>
      <c r="G391" s="1"/>
    </row>
    <row r="392" spans="5:7" x14ac:dyDescent="0.25">
      <c r="E392" s="1"/>
      <c r="F392" s="1"/>
      <c r="G392" s="1"/>
    </row>
    <row r="393" spans="5:7" x14ac:dyDescent="0.25">
      <c r="E393" s="1"/>
      <c r="F393" s="1"/>
      <c r="G393" s="1"/>
    </row>
    <row r="394" spans="5:7" x14ac:dyDescent="0.25">
      <c r="E394" s="1"/>
      <c r="F394" s="1"/>
      <c r="G394" s="1"/>
    </row>
    <row r="395" spans="5:7" x14ac:dyDescent="0.25">
      <c r="E395" s="1"/>
      <c r="F395" s="1"/>
      <c r="G395" s="1"/>
    </row>
    <row r="396" spans="5:7" x14ac:dyDescent="0.25">
      <c r="E396" s="1"/>
      <c r="F396" s="1"/>
      <c r="G396" s="1"/>
    </row>
    <row r="397" spans="5:7" x14ac:dyDescent="0.25">
      <c r="E397" s="1"/>
      <c r="F397" s="1"/>
      <c r="G397" s="1"/>
    </row>
    <row r="398" spans="5:7" x14ac:dyDescent="0.25">
      <c r="E398" s="1"/>
      <c r="F398" s="1"/>
      <c r="G398" s="1"/>
    </row>
    <row r="399" spans="5:7" x14ac:dyDescent="0.25">
      <c r="E399" s="1"/>
      <c r="F399" s="1"/>
      <c r="G399" s="1"/>
    </row>
    <row r="400" spans="5:7" x14ac:dyDescent="0.25">
      <c r="E400" s="1"/>
      <c r="F400" s="1"/>
      <c r="G400" s="1"/>
    </row>
    <row r="401" spans="5:7" x14ac:dyDescent="0.25">
      <c r="E401" s="1"/>
      <c r="F401" s="1"/>
      <c r="G401" s="1"/>
    </row>
    <row r="402" spans="5:7" x14ac:dyDescent="0.25">
      <c r="E402" s="1"/>
      <c r="F402" s="1"/>
      <c r="G402" s="1"/>
    </row>
    <row r="403" spans="5:7" x14ac:dyDescent="0.25">
      <c r="E403" s="1"/>
      <c r="F403" s="1"/>
      <c r="G403" s="1"/>
    </row>
    <row r="404" spans="5:7" x14ac:dyDescent="0.25">
      <c r="E404" s="1"/>
      <c r="F404" s="1"/>
      <c r="G404" s="1"/>
    </row>
    <row r="405" spans="5:7" x14ac:dyDescent="0.25">
      <c r="E405" s="1"/>
      <c r="F405" s="1"/>
      <c r="G405" s="1"/>
    </row>
    <row r="406" spans="5:7" x14ac:dyDescent="0.25">
      <c r="E406" s="1"/>
      <c r="F406" s="1"/>
      <c r="G406" s="1"/>
    </row>
    <row r="407" spans="5:7" x14ac:dyDescent="0.25">
      <c r="E407" s="1"/>
      <c r="F407" s="1"/>
      <c r="G407" s="1"/>
    </row>
    <row r="408" spans="5:7" x14ac:dyDescent="0.25">
      <c r="E408" s="1"/>
      <c r="F408" s="1"/>
      <c r="G408" s="1"/>
    </row>
    <row r="409" spans="5:7" x14ac:dyDescent="0.25">
      <c r="E409" s="1"/>
      <c r="F409" s="1"/>
      <c r="G409" s="1"/>
    </row>
    <row r="410" spans="5:7" x14ac:dyDescent="0.25">
      <c r="E410" s="1"/>
      <c r="F410" s="1"/>
      <c r="G410" s="1"/>
    </row>
    <row r="411" spans="5:7" x14ac:dyDescent="0.25">
      <c r="E411" s="1"/>
      <c r="F411" s="1"/>
      <c r="G411" s="1"/>
    </row>
    <row r="412" spans="5:7" x14ac:dyDescent="0.25">
      <c r="E412" s="1"/>
      <c r="F412" s="1"/>
      <c r="G412" s="1"/>
    </row>
    <row r="413" spans="5:7" x14ac:dyDescent="0.25">
      <c r="E413" s="1"/>
      <c r="F413" s="1"/>
      <c r="G413" s="1"/>
    </row>
    <row r="414" spans="5:7" x14ac:dyDescent="0.25">
      <c r="E414" s="1"/>
      <c r="F414" s="1"/>
      <c r="G414" s="1"/>
    </row>
    <row r="415" spans="5:7" x14ac:dyDescent="0.25">
      <c r="E415" s="1"/>
      <c r="F415" s="1"/>
      <c r="G415" s="1"/>
    </row>
    <row r="416" spans="5:7" x14ac:dyDescent="0.25">
      <c r="E416" s="1"/>
      <c r="F416" s="1"/>
      <c r="G416" s="1"/>
    </row>
    <row r="417" spans="5:7" x14ac:dyDescent="0.25">
      <c r="E417" s="1"/>
      <c r="F417" s="1"/>
      <c r="G417" s="1"/>
    </row>
    <row r="418" spans="5:7" x14ac:dyDescent="0.25">
      <c r="E418" s="1"/>
      <c r="F418" s="1"/>
      <c r="G418" s="1"/>
    </row>
    <row r="419" spans="5:7" x14ac:dyDescent="0.25">
      <c r="E419" s="1"/>
      <c r="F419" s="1"/>
      <c r="G419" s="1"/>
    </row>
    <row r="420" spans="5:7" x14ac:dyDescent="0.25">
      <c r="E420" s="1"/>
      <c r="F420" s="1"/>
      <c r="G420" s="1"/>
    </row>
    <row r="421" spans="5:7" x14ac:dyDescent="0.25">
      <c r="E421" s="1"/>
      <c r="F421" s="1"/>
      <c r="G421" s="1"/>
    </row>
    <row r="422" spans="5:7" x14ac:dyDescent="0.25">
      <c r="E422" s="1"/>
      <c r="F422" s="1"/>
      <c r="G422" s="1"/>
    </row>
    <row r="423" spans="5:7" x14ac:dyDescent="0.25">
      <c r="E423" s="1"/>
      <c r="F423" s="1"/>
      <c r="G423" s="1"/>
    </row>
    <row r="424" spans="5:7" x14ac:dyDescent="0.25">
      <c r="E424" s="1"/>
      <c r="F424" s="1"/>
      <c r="G424" s="1"/>
    </row>
    <row r="425" spans="5:7" x14ac:dyDescent="0.25">
      <c r="E425" s="1"/>
      <c r="F425" s="1"/>
      <c r="G425" s="1"/>
    </row>
    <row r="426" spans="5:7" x14ac:dyDescent="0.25">
      <c r="E426" s="1"/>
      <c r="F426" s="1"/>
      <c r="G426" s="1"/>
    </row>
    <row r="427" spans="5:7" x14ac:dyDescent="0.25">
      <c r="E427" s="1"/>
      <c r="F427" s="1"/>
      <c r="G427" s="1"/>
    </row>
    <row r="428" spans="5:7" x14ac:dyDescent="0.25">
      <c r="E428" s="1"/>
      <c r="F428" s="1"/>
      <c r="G428" s="1"/>
    </row>
    <row r="429" spans="5:7" x14ac:dyDescent="0.25">
      <c r="E429" s="1"/>
      <c r="F429" s="1"/>
      <c r="G429" s="1"/>
    </row>
    <row r="430" spans="5:7" x14ac:dyDescent="0.25">
      <c r="E430" s="1"/>
      <c r="F430" s="1"/>
      <c r="G430" s="1"/>
    </row>
    <row r="431" spans="5:7" x14ac:dyDescent="0.25">
      <c r="E431" s="1"/>
      <c r="F431" s="1"/>
      <c r="G431" s="1"/>
    </row>
    <row r="432" spans="5:7" x14ac:dyDescent="0.25">
      <c r="E432" s="1"/>
      <c r="F432" s="1"/>
      <c r="G432" s="1"/>
    </row>
    <row r="433" spans="5:7" x14ac:dyDescent="0.25">
      <c r="E433" s="1"/>
      <c r="F433" s="1"/>
      <c r="G433" s="1"/>
    </row>
    <row r="434" spans="5:7" x14ac:dyDescent="0.25">
      <c r="E434" s="1"/>
      <c r="F434" s="1"/>
      <c r="G434" s="1"/>
    </row>
    <row r="435" spans="5:7" x14ac:dyDescent="0.25">
      <c r="E435" s="1"/>
      <c r="F435" s="1"/>
      <c r="G435" s="1"/>
    </row>
    <row r="436" spans="5:7" x14ac:dyDescent="0.25">
      <c r="E436" s="1"/>
      <c r="F436" s="1"/>
      <c r="G436" s="1"/>
    </row>
    <row r="437" spans="5:7" x14ac:dyDescent="0.25">
      <c r="E437" s="1"/>
      <c r="F437" s="1"/>
      <c r="G437" s="1"/>
    </row>
    <row r="438" spans="5:7" x14ac:dyDescent="0.25">
      <c r="E438" s="1"/>
      <c r="F438" s="1"/>
      <c r="G438" s="1"/>
    </row>
    <row r="439" spans="5:7" x14ac:dyDescent="0.25">
      <c r="E439" s="1"/>
      <c r="F439" s="1"/>
      <c r="G439" s="1"/>
    </row>
    <row r="440" spans="5:7" x14ac:dyDescent="0.25">
      <c r="E440" s="1"/>
      <c r="F440" s="1"/>
      <c r="G440" s="1"/>
    </row>
    <row r="441" spans="5:7" x14ac:dyDescent="0.25">
      <c r="E441" s="1"/>
      <c r="F441" s="1"/>
      <c r="G441" s="1"/>
    </row>
    <row r="442" spans="5:7" x14ac:dyDescent="0.25">
      <c r="E442" s="1"/>
      <c r="F442" s="1"/>
      <c r="G442" s="1"/>
    </row>
    <row r="443" spans="5:7" x14ac:dyDescent="0.25">
      <c r="E443" s="1"/>
      <c r="F443" s="1"/>
      <c r="G443" s="1"/>
    </row>
    <row r="444" spans="5:7" x14ac:dyDescent="0.25">
      <c r="E444" s="1"/>
      <c r="F444" s="1"/>
      <c r="G444" s="1"/>
    </row>
    <row r="445" spans="5:7" x14ac:dyDescent="0.25">
      <c r="E445" s="1"/>
      <c r="F445" s="1"/>
      <c r="G445" s="1"/>
    </row>
    <row r="446" spans="5:7" x14ac:dyDescent="0.25">
      <c r="E446" s="1"/>
      <c r="F446" s="1"/>
      <c r="G446" s="1"/>
    </row>
    <row r="447" spans="5:7" x14ac:dyDescent="0.25">
      <c r="E447" s="1"/>
      <c r="F447" s="1"/>
      <c r="G447" s="1"/>
    </row>
    <row r="448" spans="5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  <row r="502" spans="5:7" x14ac:dyDescent="0.25">
      <c r="E502" s="1"/>
      <c r="F502" s="1"/>
      <c r="G502" s="1"/>
    </row>
    <row r="503" spans="5:7" x14ac:dyDescent="0.25">
      <c r="E503" s="1"/>
      <c r="F503" s="1"/>
      <c r="G503" s="1"/>
    </row>
    <row r="504" spans="5:7" x14ac:dyDescent="0.25">
      <c r="E504" s="1"/>
      <c r="F504" s="1"/>
      <c r="G504" s="1"/>
    </row>
    <row r="505" spans="5:7" x14ac:dyDescent="0.25">
      <c r="E505" s="1"/>
      <c r="F505" s="1"/>
      <c r="G505" s="1"/>
    </row>
    <row r="506" spans="5:7" x14ac:dyDescent="0.25">
      <c r="E506" s="1"/>
      <c r="F506" s="1"/>
      <c r="G506" s="1"/>
    </row>
    <row r="507" spans="5:7" x14ac:dyDescent="0.25">
      <c r="E507" s="1"/>
      <c r="F507" s="1"/>
      <c r="G507" s="1"/>
    </row>
    <row r="508" spans="5:7" x14ac:dyDescent="0.25">
      <c r="E508" s="1"/>
      <c r="F508" s="1"/>
      <c r="G508" s="1"/>
    </row>
    <row r="509" spans="5:7" x14ac:dyDescent="0.25">
      <c r="E509" s="1"/>
      <c r="F509" s="1"/>
      <c r="G509" s="1"/>
    </row>
    <row r="510" spans="5:7" x14ac:dyDescent="0.25">
      <c r="E510" s="1"/>
      <c r="F510" s="1"/>
      <c r="G510" s="1"/>
    </row>
    <row r="511" spans="5:7" x14ac:dyDescent="0.25">
      <c r="E511" s="1"/>
      <c r="F511" s="1"/>
      <c r="G511" s="1"/>
    </row>
    <row r="512" spans="5:7" x14ac:dyDescent="0.25">
      <c r="E512" s="1"/>
      <c r="F512" s="1"/>
      <c r="G512" s="1"/>
    </row>
    <row r="513" spans="5:7" x14ac:dyDescent="0.25">
      <c r="E513" s="1"/>
      <c r="F513" s="1"/>
      <c r="G513" s="1"/>
    </row>
    <row r="514" spans="5:7" x14ac:dyDescent="0.25">
      <c r="E514" s="1"/>
      <c r="F514" s="1"/>
      <c r="G514" s="1"/>
    </row>
    <row r="515" spans="5:7" x14ac:dyDescent="0.25">
      <c r="E515" s="1"/>
      <c r="F515" s="1"/>
      <c r="G515" s="1"/>
    </row>
    <row r="516" spans="5:7" x14ac:dyDescent="0.25">
      <c r="E516" s="1"/>
      <c r="F516" s="1"/>
      <c r="G516" s="1"/>
    </row>
    <row r="517" spans="5:7" x14ac:dyDescent="0.25">
      <c r="E517" s="1"/>
      <c r="F517" s="1"/>
      <c r="G517" s="1"/>
    </row>
    <row r="518" spans="5:7" x14ac:dyDescent="0.25">
      <c r="E518" s="1"/>
      <c r="F518" s="1"/>
      <c r="G518" s="1"/>
    </row>
    <row r="519" spans="5:7" x14ac:dyDescent="0.25">
      <c r="E519" s="1"/>
      <c r="F519" s="1"/>
      <c r="G519" s="1"/>
    </row>
    <row r="520" spans="5:7" x14ac:dyDescent="0.25">
      <c r="E520" s="1"/>
      <c r="F520" s="1"/>
      <c r="G520" s="1"/>
    </row>
    <row r="521" spans="5:7" x14ac:dyDescent="0.25">
      <c r="E521" s="1"/>
      <c r="F521" s="1"/>
      <c r="G521" s="1"/>
    </row>
    <row r="522" spans="5:7" x14ac:dyDescent="0.25">
      <c r="E522" s="1"/>
      <c r="F522" s="1"/>
      <c r="G522" s="1"/>
    </row>
    <row r="523" spans="5:7" x14ac:dyDescent="0.25">
      <c r="E523" s="1"/>
      <c r="F523" s="1"/>
      <c r="G523" s="1"/>
    </row>
    <row r="524" spans="5:7" x14ac:dyDescent="0.25">
      <c r="E524" s="1"/>
      <c r="F524" s="1"/>
      <c r="G524" s="1"/>
    </row>
    <row r="525" spans="5:7" x14ac:dyDescent="0.25">
      <c r="E525" s="1"/>
      <c r="F525" s="1"/>
      <c r="G525" s="1"/>
    </row>
    <row r="526" spans="5:7" x14ac:dyDescent="0.25">
      <c r="E526" s="1"/>
      <c r="F526" s="1"/>
      <c r="G526" s="1"/>
    </row>
    <row r="527" spans="5:7" x14ac:dyDescent="0.25">
      <c r="E527" s="1"/>
      <c r="F527" s="1"/>
      <c r="G527" s="1"/>
    </row>
    <row r="528" spans="5:7" x14ac:dyDescent="0.25">
      <c r="E528" s="1"/>
      <c r="F528" s="1"/>
      <c r="G528" s="1"/>
    </row>
    <row r="529" spans="5:7" x14ac:dyDescent="0.25">
      <c r="E529" s="1"/>
      <c r="F529" s="1"/>
      <c r="G529" s="1"/>
    </row>
    <row r="530" spans="5:7" x14ac:dyDescent="0.25">
      <c r="E530" s="1"/>
      <c r="F530" s="1"/>
      <c r="G530" s="1"/>
    </row>
    <row r="531" spans="5:7" x14ac:dyDescent="0.25">
      <c r="E531" s="1"/>
      <c r="F531" s="1"/>
      <c r="G531" s="1"/>
    </row>
    <row r="532" spans="5:7" x14ac:dyDescent="0.25">
      <c r="E532" s="1"/>
      <c r="F532" s="1"/>
      <c r="G532" s="1"/>
    </row>
    <row r="533" spans="5:7" x14ac:dyDescent="0.25">
      <c r="E533" s="1"/>
      <c r="F533" s="1"/>
      <c r="G533" s="1"/>
    </row>
    <row r="534" spans="5:7" x14ac:dyDescent="0.25">
      <c r="E534" s="1"/>
      <c r="F534" s="1"/>
      <c r="G534" s="1"/>
    </row>
    <row r="535" spans="5:7" x14ac:dyDescent="0.25">
      <c r="E535" s="1"/>
      <c r="F535" s="1"/>
      <c r="G535" s="1"/>
    </row>
    <row r="536" spans="5:7" x14ac:dyDescent="0.25">
      <c r="E536" s="1"/>
      <c r="F536" s="1"/>
      <c r="G536" s="1"/>
    </row>
    <row r="537" spans="5:7" x14ac:dyDescent="0.25">
      <c r="E537" s="1"/>
      <c r="F537" s="1"/>
      <c r="G537" s="1"/>
    </row>
    <row r="538" spans="5:7" x14ac:dyDescent="0.25">
      <c r="E538" s="1"/>
      <c r="F538" s="1"/>
      <c r="G538" s="1"/>
    </row>
    <row r="539" spans="5:7" x14ac:dyDescent="0.25">
      <c r="E539" s="1"/>
      <c r="F539" s="1"/>
      <c r="G539" s="1"/>
    </row>
    <row r="540" spans="5:7" x14ac:dyDescent="0.25">
      <c r="E540" s="1"/>
      <c r="F540" s="1"/>
      <c r="G540" s="1"/>
    </row>
    <row r="541" spans="5:7" x14ac:dyDescent="0.25">
      <c r="E541" s="1"/>
      <c r="F541" s="1"/>
      <c r="G541" s="1"/>
    </row>
    <row r="542" spans="5:7" x14ac:dyDescent="0.25">
      <c r="E542" s="1"/>
      <c r="F542" s="1"/>
      <c r="G542" s="1"/>
    </row>
    <row r="543" spans="5:7" x14ac:dyDescent="0.25">
      <c r="E543" s="1"/>
      <c r="F543" s="1"/>
      <c r="G543" s="1"/>
    </row>
    <row r="544" spans="5:7" x14ac:dyDescent="0.25">
      <c r="E544" s="1"/>
      <c r="F544" s="1"/>
      <c r="G544" s="1"/>
    </row>
    <row r="545" spans="5:7" x14ac:dyDescent="0.25">
      <c r="E545" s="1"/>
      <c r="F545" s="1"/>
      <c r="G545" s="1"/>
    </row>
    <row r="546" spans="5:7" x14ac:dyDescent="0.25">
      <c r="E546" s="1"/>
      <c r="F546" s="1"/>
      <c r="G546" s="1"/>
    </row>
    <row r="547" spans="5:7" x14ac:dyDescent="0.25">
      <c r="E547" s="1"/>
      <c r="F547" s="1"/>
      <c r="G547" s="1"/>
    </row>
    <row r="548" spans="5:7" x14ac:dyDescent="0.25">
      <c r="E548" s="1"/>
      <c r="F548" s="1"/>
      <c r="G548" s="1"/>
    </row>
    <row r="549" spans="5:7" x14ac:dyDescent="0.25">
      <c r="E549" s="1"/>
      <c r="F549" s="1"/>
      <c r="G549" s="1"/>
    </row>
    <row r="550" spans="5:7" x14ac:dyDescent="0.25">
      <c r="E550" s="1"/>
      <c r="F550" s="1"/>
      <c r="G550" s="1"/>
    </row>
    <row r="551" spans="5:7" x14ac:dyDescent="0.25">
      <c r="E551" s="1"/>
      <c r="F551" s="1"/>
      <c r="G551" s="1"/>
    </row>
    <row r="552" spans="5:7" x14ac:dyDescent="0.25">
      <c r="E552" s="1"/>
      <c r="F552" s="1"/>
      <c r="G552" s="1"/>
    </row>
    <row r="553" spans="5:7" x14ac:dyDescent="0.25">
      <c r="E553" s="1"/>
      <c r="F553" s="1"/>
      <c r="G553" s="1"/>
    </row>
    <row r="554" spans="5:7" x14ac:dyDescent="0.25">
      <c r="E554" s="1"/>
      <c r="F554" s="1"/>
      <c r="G554" s="1"/>
    </row>
    <row r="555" spans="5:7" x14ac:dyDescent="0.25">
      <c r="E555" s="1"/>
      <c r="F555" s="1"/>
      <c r="G555" s="1"/>
    </row>
    <row r="556" spans="5:7" x14ac:dyDescent="0.25">
      <c r="E556" s="1"/>
      <c r="F556" s="1"/>
      <c r="G556" s="1"/>
    </row>
    <row r="557" spans="5:7" x14ac:dyDescent="0.25">
      <c r="E557" s="1"/>
      <c r="F557" s="1"/>
      <c r="G557" s="1"/>
    </row>
    <row r="558" spans="5:7" x14ac:dyDescent="0.25">
      <c r="E558" s="1"/>
      <c r="F558" s="1"/>
      <c r="G558" s="1"/>
    </row>
    <row r="559" spans="5:7" x14ac:dyDescent="0.25">
      <c r="E559" s="1"/>
      <c r="F559" s="1"/>
      <c r="G559" s="1"/>
    </row>
    <row r="560" spans="5:7" x14ac:dyDescent="0.25">
      <c r="E560" s="1"/>
      <c r="F560" s="1"/>
      <c r="G560" s="1"/>
    </row>
    <row r="561" spans="5:7" x14ac:dyDescent="0.25">
      <c r="E561" s="1"/>
      <c r="F561" s="1"/>
      <c r="G561" s="1"/>
    </row>
    <row r="562" spans="5:7" x14ac:dyDescent="0.25">
      <c r="E562" s="1"/>
      <c r="F562" s="1"/>
      <c r="G562" s="1"/>
    </row>
    <row r="563" spans="5:7" x14ac:dyDescent="0.25">
      <c r="E563" s="1"/>
      <c r="F563" s="1"/>
      <c r="G563" s="1"/>
    </row>
    <row r="564" spans="5:7" x14ac:dyDescent="0.25">
      <c r="E564" s="1"/>
      <c r="F564" s="1"/>
      <c r="G564" s="1"/>
    </row>
    <row r="565" spans="5:7" x14ac:dyDescent="0.25">
      <c r="E565" s="1"/>
      <c r="F565" s="1"/>
      <c r="G565" s="1"/>
    </row>
    <row r="566" spans="5:7" x14ac:dyDescent="0.25">
      <c r="E566" s="1"/>
      <c r="F566" s="1"/>
      <c r="G566" s="1"/>
    </row>
    <row r="567" spans="5:7" x14ac:dyDescent="0.25">
      <c r="E567" s="1"/>
      <c r="F567" s="1"/>
      <c r="G567" s="1"/>
    </row>
    <row r="568" spans="5:7" x14ac:dyDescent="0.25">
      <c r="E568" s="1"/>
      <c r="F568" s="1"/>
      <c r="G568" s="1"/>
    </row>
    <row r="569" spans="5:7" x14ac:dyDescent="0.25">
      <c r="E569" s="1"/>
      <c r="F569" s="1"/>
      <c r="G569" s="1"/>
    </row>
    <row r="570" spans="5:7" x14ac:dyDescent="0.25">
      <c r="E570" s="1"/>
      <c r="F570" s="1"/>
      <c r="G570" s="1"/>
    </row>
    <row r="571" spans="5:7" x14ac:dyDescent="0.25">
      <c r="E571" s="1"/>
      <c r="F571" s="1"/>
      <c r="G571" s="1"/>
    </row>
    <row r="572" spans="5:7" x14ac:dyDescent="0.25">
      <c r="E572" s="1"/>
      <c r="F572" s="1"/>
      <c r="G572" s="1"/>
    </row>
    <row r="573" spans="5:7" x14ac:dyDescent="0.25">
      <c r="E573" s="1"/>
      <c r="F573" s="1"/>
      <c r="G573" s="1"/>
    </row>
    <row r="574" spans="5:7" x14ac:dyDescent="0.25">
      <c r="E574" s="1"/>
      <c r="F574" s="1"/>
      <c r="G574" s="1"/>
    </row>
    <row r="575" spans="5:7" x14ac:dyDescent="0.25">
      <c r="E575" s="1"/>
      <c r="F575" s="1"/>
      <c r="G575" s="1"/>
    </row>
    <row r="576" spans="5:7" x14ac:dyDescent="0.25">
      <c r="E576" s="1"/>
      <c r="F576" s="1"/>
      <c r="G576" s="1"/>
    </row>
    <row r="577" spans="5:7" x14ac:dyDescent="0.25">
      <c r="E577" s="1"/>
      <c r="F577" s="1"/>
      <c r="G577" s="1"/>
    </row>
    <row r="578" spans="5:7" x14ac:dyDescent="0.25">
      <c r="E578" s="1"/>
      <c r="F578" s="1"/>
      <c r="G578" s="1"/>
    </row>
    <row r="579" spans="5:7" x14ac:dyDescent="0.25">
      <c r="E579" s="1"/>
      <c r="F579" s="1"/>
      <c r="G579" s="1"/>
    </row>
    <row r="580" spans="5:7" x14ac:dyDescent="0.25">
      <c r="E580" s="1"/>
      <c r="F580" s="1"/>
      <c r="G580" s="1"/>
    </row>
    <row r="581" spans="5:7" x14ac:dyDescent="0.25">
      <c r="E581" s="1"/>
      <c r="F581" s="1"/>
      <c r="G581" s="1"/>
    </row>
    <row r="582" spans="5:7" x14ac:dyDescent="0.25">
      <c r="E582" s="1"/>
      <c r="F582" s="1"/>
      <c r="G582" s="1"/>
    </row>
    <row r="583" spans="5:7" x14ac:dyDescent="0.25">
      <c r="E583" s="1"/>
      <c r="F583" s="1"/>
      <c r="G583" s="1"/>
    </row>
    <row r="584" spans="5:7" x14ac:dyDescent="0.25">
      <c r="E584" s="1"/>
      <c r="F584" s="1"/>
      <c r="G584" s="1"/>
    </row>
    <row r="585" spans="5:7" x14ac:dyDescent="0.25">
      <c r="E585" s="1"/>
      <c r="F585" s="1"/>
      <c r="G585" s="1"/>
    </row>
    <row r="586" spans="5:7" x14ac:dyDescent="0.25">
      <c r="E586" s="1"/>
      <c r="F586" s="1"/>
      <c r="G586" s="1"/>
    </row>
    <row r="587" spans="5:7" x14ac:dyDescent="0.25">
      <c r="E587" s="1"/>
      <c r="F587" s="1"/>
      <c r="G587" s="1"/>
    </row>
    <row r="588" spans="5:7" x14ac:dyDescent="0.25">
      <c r="E588" s="1"/>
      <c r="F588" s="1"/>
      <c r="G588" s="1"/>
    </row>
    <row r="589" spans="5:7" x14ac:dyDescent="0.25">
      <c r="E589" s="1"/>
      <c r="F589" s="1"/>
      <c r="G589" s="1"/>
    </row>
    <row r="590" spans="5:7" x14ac:dyDescent="0.25">
      <c r="E590" s="1"/>
      <c r="F590" s="1"/>
      <c r="G590" s="1"/>
    </row>
    <row r="591" spans="5:7" x14ac:dyDescent="0.25">
      <c r="E591" s="1"/>
      <c r="F591" s="1"/>
      <c r="G591" s="1"/>
    </row>
    <row r="592" spans="5:7" x14ac:dyDescent="0.25">
      <c r="E592" s="1"/>
      <c r="F592" s="1"/>
      <c r="G592" s="1"/>
    </row>
    <row r="593" spans="5:7" x14ac:dyDescent="0.25">
      <c r="E593" s="1"/>
      <c r="F593" s="1"/>
      <c r="G593" s="1"/>
    </row>
    <row r="594" spans="5:7" x14ac:dyDescent="0.25">
      <c r="E594" s="1"/>
      <c r="F594" s="1"/>
      <c r="G594" s="1"/>
    </row>
    <row r="595" spans="5:7" x14ac:dyDescent="0.25">
      <c r="E595" s="1"/>
      <c r="F595" s="1"/>
      <c r="G595" s="1"/>
    </row>
    <row r="596" spans="5:7" x14ac:dyDescent="0.25">
      <c r="E596" s="1"/>
      <c r="F596" s="1"/>
      <c r="G596" s="1"/>
    </row>
    <row r="597" spans="5:7" x14ac:dyDescent="0.25">
      <c r="E597" s="1"/>
      <c r="F597" s="1"/>
      <c r="G597" s="1"/>
    </row>
    <row r="598" spans="5:7" x14ac:dyDescent="0.25">
      <c r="E598" s="1"/>
      <c r="F598" s="1"/>
      <c r="G598" s="1"/>
    </row>
    <row r="599" spans="5:7" x14ac:dyDescent="0.25">
      <c r="E599" s="1"/>
      <c r="F599" s="1"/>
      <c r="G599" s="1"/>
    </row>
    <row r="600" spans="5:7" x14ac:dyDescent="0.25">
      <c r="E600" s="1"/>
      <c r="F600" s="1"/>
      <c r="G600" s="1"/>
    </row>
    <row r="601" spans="5:7" x14ac:dyDescent="0.25">
      <c r="E601" s="1"/>
      <c r="F601" s="1"/>
      <c r="G601" s="1"/>
    </row>
    <row r="602" spans="5:7" x14ac:dyDescent="0.25">
      <c r="E602" s="1"/>
      <c r="F602" s="1"/>
      <c r="G602" s="1"/>
    </row>
    <row r="603" spans="5:7" x14ac:dyDescent="0.25">
      <c r="E603" s="1"/>
      <c r="F603" s="1"/>
      <c r="G603" s="1"/>
    </row>
    <row r="604" spans="5:7" x14ac:dyDescent="0.25">
      <c r="E604" s="1"/>
      <c r="F604" s="1"/>
      <c r="G604" s="1"/>
    </row>
    <row r="605" spans="5:7" x14ac:dyDescent="0.25">
      <c r="E605" s="1"/>
      <c r="F605" s="1"/>
      <c r="G605" s="1"/>
    </row>
    <row r="606" spans="5:7" x14ac:dyDescent="0.25">
      <c r="E606" s="1"/>
      <c r="F606" s="1"/>
      <c r="G606" s="1"/>
    </row>
    <row r="607" spans="5:7" x14ac:dyDescent="0.25">
      <c r="E607" s="1"/>
      <c r="F607" s="1"/>
      <c r="G607" s="1"/>
    </row>
    <row r="608" spans="5:7" x14ac:dyDescent="0.25">
      <c r="E608" s="1"/>
      <c r="F608" s="1"/>
      <c r="G608" s="1"/>
    </row>
    <row r="609" spans="5:7" x14ac:dyDescent="0.25">
      <c r="E609" s="1"/>
      <c r="F609" s="1"/>
      <c r="G609" s="1"/>
    </row>
    <row r="610" spans="5:7" x14ac:dyDescent="0.25">
      <c r="E610" s="1"/>
      <c r="F610" s="1"/>
      <c r="G610" s="1"/>
    </row>
    <row r="611" spans="5:7" x14ac:dyDescent="0.25">
      <c r="E611" s="1"/>
      <c r="F611" s="1"/>
      <c r="G611" s="1"/>
    </row>
    <row r="612" spans="5:7" x14ac:dyDescent="0.25">
      <c r="E612" s="1"/>
      <c r="F612" s="1"/>
      <c r="G612" s="1"/>
    </row>
    <row r="613" spans="5:7" x14ac:dyDescent="0.25">
      <c r="E613" s="1"/>
      <c r="F613" s="1"/>
      <c r="G613" s="1"/>
    </row>
    <row r="614" spans="5:7" x14ac:dyDescent="0.25">
      <c r="E614" s="1"/>
      <c r="F614" s="1"/>
      <c r="G614" s="1"/>
    </row>
    <row r="615" spans="5:7" x14ac:dyDescent="0.25">
      <c r="E615" s="1"/>
      <c r="F615" s="1"/>
      <c r="G615" s="1"/>
    </row>
    <row r="616" spans="5:7" x14ac:dyDescent="0.25">
      <c r="E616" s="1"/>
      <c r="F616" s="1"/>
      <c r="G616" s="1"/>
    </row>
    <row r="617" spans="5:7" x14ac:dyDescent="0.25">
      <c r="E617" s="1"/>
      <c r="F617" s="1"/>
      <c r="G617" s="1"/>
    </row>
    <row r="618" spans="5:7" x14ac:dyDescent="0.25">
      <c r="E618" s="1"/>
      <c r="F618" s="1"/>
      <c r="G618" s="1"/>
    </row>
    <row r="619" spans="5:7" x14ac:dyDescent="0.25">
      <c r="E619" s="1"/>
      <c r="F619" s="1"/>
      <c r="G619" s="1"/>
    </row>
    <row r="620" spans="5:7" x14ac:dyDescent="0.25">
      <c r="E620" s="1"/>
      <c r="F620" s="1"/>
      <c r="G620" s="1"/>
    </row>
    <row r="621" spans="5:7" x14ac:dyDescent="0.25">
      <c r="E621" s="1"/>
      <c r="F621" s="1"/>
      <c r="G621" s="1"/>
    </row>
    <row r="622" spans="5:7" x14ac:dyDescent="0.25">
      <c r="E622" s="1"/>
      <c r="F622" s="1"/>
      <c r="G622" s="1"/>
    </row>
    <row r="623" spans="5:7" x14ac:dyDescent="0.25">
      <c r="E623" s="1"/>
      <c r="F623" s="1"/>
      <c r="G623" s="1"/>
    </row>
    <row r="624" spans="5:7" x14ac:dyDescent="0.25">
      <c r="E624" s="1"/>
      <c r="F624" s="1"/>
      <c r="G624" s="1"/>
    </row>
    <row r="625" spans="5:7" x14ac:dyDescent="0.25">
      <c r="E625" s="1"/>
      <c r="F625" s="1"/>
      <c r="G625" s="1"/>
    </row>
    <row r="626" spans="5:7" x14ac:dyDescent="0.25">
      <c r="E626" s="1"/>
      <c r="F626" s="1"/>
      <c r="G626" s="1"/>
    </row>
    <row r="627" spans="5:7" x14ac:dyDescent="0.25">
      <c r="E627" s="1"/>
      <c r="F627" s="1"/>
      <c r="G627" s="1"/>
    </row>
    <row r="628" spans="5:7" x14ac:dyDescent="0.25">
      <c r="E628" s="1"/>
      <c r="F628" s="1"/>
      <c r="G628" s="1"/>
    </row>
    <row r="629" spans="5:7" x14ac:dyDescent="0.25">
      <c r="E629" s="1"/>
      <c r="F629" s="1"/>
      <c r="G629" s="1"/>
    </row>
    <row r="630" spans="5:7" x14ac:dyDescent="0.25">
      <c r="E630" s="1"/>
      <c r="F630" s="1"/>
      <c r="G630" s="1"/>
    </row>
    <row r="631" spans="5:7" x14ac:dyDescent="0.25">
      <c r="E631" s="1"/>
      <c r="F631" s="1"/>
      <c r="G631" s="1"/>
    </row>
    <row r="632" spans="5:7" x14ac:dyDescent="0.25">
      <c r="E632" s="1"/>
      <c r="F632" s="1"/>
      <c r="G632" s="1"/>
    </row>
    <row r="633" spans="5:7" x14ac:dyDescent="0.25">
      <c r="E633" s="1"/>
      <c r="F633" s="1"/>
      <c r="G633" s="1"/>
    </row>
    <row r="634" spans="5:7" x14ac:dyDescent="0.25">
      <c r="E634" s="1"/>
      <c r="F634" s="1"/>
      <c r="G634" s="1"/>
    </row>
    <row r="635" spans="5:7" x14ac:dyDescent="0.25">
      <c r="E635" s="1"/>
      <c r="F635" s="1"/>
      <c r="G635" s="1"/>
    </row>
    <row r="636" spans="5:7" x14ac:dyDescent="0.25">
      <c r="E636" s="1"/>
      <c r="F636" s="1"/>
      <c r="G636" s="1"/>
    </row>
    <row r="637" spans="5:7" x14ac:dyDescent="0.25">
      <c r="E637" s="1"/>
      <c r="F637" s="1"/>
      <c r="G637" s="1"/>
    </row>
    <row r="638" spans="5:7" x14ac:dyDescent="0.25">
      <c r="E638" s="1"/>
      <c r="F638" s="1"/>
      <c r="G638" s="1"/>
    </row>
    <row r="639" spans="5:7" x14ac:dyDescent="0.25">
      <c r="E639" s="1"/>
      <c r="F639" s="1"/>
      <c r="G639" s="1"/>
    </row>
    <row r="640" spans="5:7" x14ac:dyDescent="0.25">
      <c r="E640" s="1"/>
      <c r="F640" s="1"/>
      <c r="G640" s="1"/>
    </row>
    <row r="641" spans="5:7" x14ac:dyDescent="0.25">
      <c r="E641" s="1"/>
      <c r="F641" s="1"/>
      <c r="G641" s="1"/>
    </row>
    <row r="642" spans="5:7" x14ac:dyDescent="0.25">
      <c r="E642" s="1"/>
      <c r="F642" s="1"/>
      <c r="G642" s="1"/>
    </row>
    <row r="643" spans="5:7" x14ac:dyDescent="0.25">
      <c r="E643" s="1"/>
      <c r="F643" s="1"/>
      <c r="G643" s="1"/>
    </row>
    <row r="644" spans="5:7" x14ac:dyDescent="0.25">
      <c r="E644" s="1"/>
      <c r="F644" s="1"/>
      <c r="G644" s="1"/>
    </row>
    <row r="645" spans="5:7" x14ac:dyDescent="0.25">
      <c r="E645" s="1"/>
      <c r="F645" s="1"/>
      <c r="G645" s="1"/>
    </row>
    <row r="646" spans="5:7" x14ac:dyDescent="0.25">
      <c r="E646" s="1"/>
      <c r="F646" s="1"/>
      <c r="G646" s="1"/>
    </row>
    <row r="647" spans="5:7" x14ac:dyDescent="0.25">
      <c r="E647" s="1"/>
      <c r="F647" s="1"/>
      <c r="G647" s="1"/>
    </row>
    <row r="648" spans="5:7" x14ac:dyDescent="0.25">
      <c r="E648" s="1"/>
      <c r="F648" s="1"/>
      <c r="G648" s="1"/>
    </row>
    <row r="649" spans="5:7" x14ac:dyDescent="0.25">
      <c r="E649" s="1"/>
      <c r="F649" s="1"/>
      <c r="G649" s="1"/>
    </row>
    <row r="650" spans="5:7" x14ac:dyDescent="0.25">
      <c r="E650" s="1"/>
      <c r="F650" s="1"/>
      <c r="G650" s="1"/>
    </row>
    <row r="651" spans="5:7" x14ac:dyDescent="0.25">
      <c r="E651" s="1"/>
      <c r="F651" s="1"/>
      <c r="G651" s="1"/>
    </row>
    <row r="652" spans="5:7" x14ac:dyDescent="0.25">
      <c r="E652" s="1"/>
      <c r="F652" s="1"/>
      <c r="G652" s="1"/>
    </row>
    <row r="653" spans="5:7" x14ac:dyDescent="0.25">
      <c r="E653" s="1"/>
      <c r="F653" s="1"/>
      <c r="G653" s="1"/>
    </row>
    <row r="654" spans="5:7" x14ac:dyDescent="0.25">
      <c r="E654" s="1"/>
      <c r="F654" s="1"/>
      <c r="G654" s="1"/>
    </row>
    <row r="655" spans="5:7" x14ac:dyDescent="0.25">
      <c r="E655" s="1"/>
      <c r="F655" s="1"/>
      <c r="G655" s="1"/>
    </row>
    <row r="656" spans="5:7" x14ac:dyDescent="0.25">
      <c r="E656" s="1"/>
      <c r="F656" s="1"/>
      <c r="G656" s="1"/>
    </row>
    <row r="657" spans="5:7" x14ac:dyDescent="0.25">
      <c r="E657" s="1"/>
      <c r="F657" s="1"/>
      <c r="G657" s="1"/>
    </row>
    <row r="658" spans="5:7" x14ac:dyDescent="0.25">
      <c r="E658" s="1"/>
      <c r="F658" s="1"/>
      <c r="G658" s="1"/>
    </row>
    <row r="659" spans="5:7" x14ac:dyDescent="0.25">
      <c r="E659" s="1"/>
      <c r="F659" s="1"/>
      <c r="G659" s="1"/>
    </row>
    <row r="660" spans="5:7" x14ac:dyDescent="0.25">
      <c r="E660" s="1"/>
      <c r="F660" s="1"/>
      <c r="G660" s="1"/>
    </row>
    <row r="661" spans="5:7" x14ac:dyDescent="0.25">
      <c r="E661" s="1"/>
      <c r="F661" s="1"/>
      <c r="G661" s="1"/>
    </row>
    <row r="662" spans="5:7" x14ac:dyDescent="0.25">
      <c r="E662" s="1"/>
      <c r="F662" s="1"/>
      <c r="G662" s="1"/>
    </row>
    <row r="663" spans="5:7" x14ac:dyDescent="0.25">
      <c r="E663" s="1"/>
      <c r="F663" s="1"/>
      <c r="G663" s="1"/>
    </row>
    <row r="664" spans="5:7" x14ac:dyDescent="0.25">
      <c r="E664" s="1"/>
      <c r="F664" s="1"/>
      <c r="G664" s="1"/>
    </row>
    <row r="665" spans="5:7" x14ac:dyDescent="0.25">
      <c r="E665" s="1"/>
      <c r="F665" s="1"/>
      <c r="G665" s="1"/>
    </row>
    <row r="666" spans="5:7" x14ac:dyDescent="0.25">
      <c r="E666" s="1"/>
      <c r="F666" s="1"/>
      <c r="G666" s="1"/>
    </row>
    <row r="667" spans="5:7" x14ac:dyDescent="0.25">
      <c r="E667" s="1"/>
      <c r="F667" s="1"/>
      <c r="G667" s="1"/>
    </row>
    <row r="668" spans="5:7" x14ac:dyDescent="0.25">
      <c r="E668" s="1"/>
      <c r="F668" s="1"/>
      <c r="G668" s="1"/>
    </row>
    <row r="669" spans="5:7" x14ac:dyDescent="0.25">
      <c r="E669" s="1"/>
      <c r="F669" s="1"/>
      <c r="G669" s="1"/>
    </row>
    <row r="670" spans="5:7" x14ac:dyDescent="0.25">
      <c r="E670" s="1"/>
      <c r="F670" s="1"/>
      <c r="G670" s="1"/>
    </row>
    <row r="671" spans="5:7" x14ac:dyDescent="0.25">
      <c r="E671" s="1"/>
      <c r="F671" s="1"/>
      <c r="G671" s="1"/>
    </row>
    <row r="672" spans="5:7" x14ac:dyDescent="0.25">
      <c r="E672" s="1"/>
      <c r="F672" s="1"/>
      <c r="G672" s="1"/>
    </row>
    <row r="673" spans="5:7" x14ac:dyDescent="0.25">
      <c r="E673" s="1"/>
      <c r="F673" s="1"/>
      <c r="G673" s="1"/>
    </row>
    <row r="674" spans="5:7" x14ac:dyDescent="0.25">
      <c r="E674" s="1"/>
      <c r="F674" s="1"/>
      <c r="G674" s="1"/>
    </row>
    <row r="675" spans="5:7" x14ac:dyDescent="0.25">
      <c r="E675" s="1"/>
      <c r="F675" s="1"/>
      <c r="G675" s="1"/>
    </row>
    <row r="676" spans="5:7" x14ac:dyDescent="0.25">
      <c r="E676" s="1"/>
      <c r="F676" s="1"/>
      <c r="G676" s="1"/>
    </row>
    <row r="677" spans="5:7" x14ac:dyDescent="0.25">
      <c r="E677" s="1"/>
      <c r="F677" s="1"/>
      <c r="G677" s="1"/>
    </row>
    <row r="678" spans="5:7" x14ac:dyDescent="0.25">
      <c r="E678" s="1"/>
      <c r="F678" s="1"/>
      <c r="G678" s="1"/>
    </row>
    <row r="679" spans="5:7" x14ac:dyDescent="0.25">
      <c r="E679" s="1"/>
      <c r="F679" s="1"/>
      <c r="G679" s="1"/>
    </row>
    <row r="680" spans="5:7" x14ac:dyDescent="0.25">
      <c r="E680" s="1"/>
      <c r="F680" s="1"/>
      <c r="G680" s="1"/>
    </row>
    <row r="681" spans="5:7" x14ac:dyDescent="0.25">
      <c r="E681" s="1"/>
      <c r="F681" s="1"/>
      <c r="G681" s="1"/>
    </row>
    <row r="682" spans="5:7" x14ac:dyDescent="0.25">
      <c r="E682" s="1"/>
      <c r="F682" s="1"/>
      <c r="G682" s="1"/>
    </row>
    <row r="683" spans="5:7" x14ac:dyDescent="0.25">
      <c r="E683" s="1"/>
      <c r="F683" s="1"/>
      <c r="G683" s="1"/>
    </row>
    <row r="684" spans="5:7" x14ac:dyDescent="0.25">
      <c r="E684" s="1"/>
      <c r="F684" s="1"/>
      <c r="G684" s="1"/>
    </row>
    <row r="685" spans="5:7" x14ac:dyDescent="0.25">
      <c r="E685" s="1"/>
      <c r="F685" s="1"/>
      <c r="G685" s="1"/>
    </row>
    <row r="686" spans="5:7" x14ac:dyDescent="0.25">
      <c r="E686" s="1"/>
      <c r="F686" s="1"/>
      <c r="G686" s="1"/>
    </row>
    <row r="687" spans="5:7" x14ac:dyDescent="0.25">
      <c r="E687" s="1"/>
      <c r="F687" s="1"/>
      <c r="G687" s="1"/>
    </row>
    <row r="688" spans="5:7" x14ac:dyDescent="0.25">
      <c r="E688" s="1"/>
      <c r="F688" s="1"/>
      <c r="G688" s="1"/>
    </row>
    <row r="689" spans="5:7" x14ac:dyDescent="0.25">
      <c r="E689" s="1"/>
      <c r="F689" s="1"/>
      <c r="G689" s="1"/>
    </row>
    <row r="690" spans="5:7" x14ac:dyDescent="0.25">
      <c r="E690" s="1"/>
      <c r="F690" s="1"/>
      <c r="G690" s="1"/>
    </row>
    <row r="691" spans="5:7" x14ac:dyDescent="0.25">
      <c r="E691" s="1"/>
      <c r="F691" s="1"/>
      <c r="G691" s="1"/>
    </row>
    <row r="692" spans="5:7" x14ac:dyDescent="0.25">
      <c r="E692" s="1"/>
      <c r="F692" s="1"/>
      <c r="G692" s="1"/>
    </row>
    <row r="693" spans="5:7" x14ac:dyDescent="0.25">
      <c r="E693" s="1"/>
      <c r="F693" s="1"/>
      <c r="G693" s="1"/>
    </row>
    <row r="694" spans="5:7" x14ac:dyDescent="0.25">
      <c r="E694" s="1"/>
      <c r="F694" s="1"/>
      <c r="G694" s="1"/>
    </row>
    <row r="695" spans="5:7" x14ac:dyDescent="0.25">
      <c r="E695" s="1"/>
      <c r="F695" s="1"/>
      <c r="G695" s="1"/>
    </row>
    <row r="696" spans="5:7" x14ac:dyDescent="0.25">
      <c r="E696" s="1"/>
      <c r="F696" s="1"/>
      <c r="G696" s="1"/>
    </row>
    <row r="697" spans="5:7" x14ac:dyDescent="0.25">
      <c r="E697" s="1"/>
      <c r="F697" s="1"/>
      <c r="G697" s="1"/>
    </row>
    <row r="698" spans="5:7" x14ac:dyDescent="0.25">
      <c r="E698" s="1"/>
      <c r="F698" s="1"/>
      <c r="G698" s="1"/>
    </row>
    <row r="699" spans="5:7" x14ac:dyDescent="0.25">
      <c r="E699" s="1"/>
      <c r="F699" s="1"/>
      <c r="G699" s="1"/>
    </row>
    <row r="700" spans="5:7" x14ac:dyDescent="0.25">
      <c r="E700" s="1"/>
      <c r="F700" s="1"/>
      <c r="G700" s="1"/>
    </row>
    <row r="701" spans="5:7" x14ac:dyDescent="0.25">
      <c r="E701" s="1"/>
      <c r="F701" s="1"/>
      <c r="G701" s="1"/>
    </row>
    <row r="702" spans="5:7" x14ac:dyDescent="0.25">
      <c r="E702" s="1"/>
      <c r="F702" s="1"/>
      <c r="G702" s="1"/>
    </row>
    <row r="703" spans="5:7" x14ac:dyDescent="0.25">
      <c r="E703" s="1"/>
      <c r="F703" s="1"/>
      <c r="G703" s="1"/>
    </row>
    <row r="704" spans="5:7" x14ac:dyDescent="0.25">
      <c r="E704" s="1"/>
      <c r="F704" s="1"/>
      <c r="G704" s="1"/>
    </row>
    <row r="705" spans="5:7" x14ac:dyDescent="0.25">
      <c r="E705" s="1"/>
      <c r="F705" s="1"/>
      <c r="G705" s="1"/>
    </row>
    <row r="706" spans="5:7" x14ac:dyDescent="0.25">
      <c r="E706" s="1"/>
      <c r="F706" s="1"/>
      <c r="G706" s="1"/>
    </row>
    <row r="707" spans="5:7" x14ac:dyDescent="0.25">
      <c r="E707" s="1"/>
      <c r="F707" s="1"/>
      <c r="G707" s="1"/>
    </row>
    <row r="708" spans="5:7" x14ac:dyDescent="0.25">
      <c r="E708" s="1"/>
      <c r="F708" s="1"/>
      <c r="G708" s="1"/>
    </row>
    <row r="709" spans="5:7" x14ac:dyDescent="0.25">
      <c r="E709" s="1"/>
      <c r="F709" s="1"/>
      <c r="G709" s="1"/>
    </row>
    <row r="710" spans="5:7" x14ac:dyDescent="0.25">
      <c r="E710" s="1"/>
      <c r="F710" s="1"/>
      <c r="G710" s="1"/>
    </row>
    <row r="711" spans="5:7" x14ac:dyDescent="0.25">
      <c r="E711" s="1"/>
      <c r="F711" s="1"/>
      <c r="G711" s="1"/>
    </row>
    <row r="712" spans="5:7" x14ac:dyDescent="0.25">
      <c r="E712" s="1"/>
      <c r="F712" s="1"/>
      <c r="G712" s="1"/>
    </row>
    <row r="713" spans="5:7" x14ac:dyDescent="0.25">
      <c r="E713" s="1"/>
      <c r="F713" s="1"/>
      <c r="G713" s="1"/>
    </row>
    <row r="714" spans="5:7" x14ac:dyDescent="0.25">
      <c r="E714" s="1"/>
      <c r="F714" s="1"/>
      <c r="G714" s="1"/>
    </row>
    <row r="715" spans="5:7" x14ac:dyDescent="0.25">
      <c r="E715" s="1"/>
      <c r="F715" s="1"/>
      <c r="G715" s="1"/>
    </row>
    <row r="716" spans="5:7" x14ac:dyDescent="0.25">
      <c r="E716" s="1"/>
      <c r="F716" s="1"/>
      <c r="G716" s="1"/>
    </row>
    <row r="717" spans="5:7" x14ac:dyDescent="0.25">
      <c r="E717" s="1"/>
      <c r="F717" s="1"/>
      <c r="G717" s="1"/>
    </row>
    <row r="718" spans="5:7" x14ac:dyDescent="0.25">
      <c r="E718" s="1"/>
      <c r="F718" s="1"/>
      <c r="G718" s="1"/>
    </row>
    <row r="719" spans="5:7" x14ac:dyDescent="0.25">
      <c r="E719" s="1"/>
      <c r="F719" s="1"/>
      <c r="G719" s="1"/>
    </row>
    <row r="720" spans="5:7" x14ac:dyDescent="0.25">
      <c r="E720" s="1"/>
      <c r="F720" s="1"/>
      <c r="G720" s="1"/>
    </row>
    <row r="721" spans="5:7" x14ac:dyDescent="0.25">
      <c r="E721" s="1"/>
      <c r="F721" s="1"/>
      <c r="G721" s="1"/>
    </row>
    <row r="722" spans="5:7" x14ac:dyDescent="0.25">
      <c r="E722" s="1"/>
      <c r="F722" s="1"/>
      <c r="G722" s="1"/>
    </row>
    <row r="723" spans="5:7" x14ac:dyDescent="0.25">
      <c r="E723" s="1"/>
      <c r="F723" s="1"/>
      <c r="G723" s="1"/>
    </row>
    <row r="724" spans="5:7" x14ac:dyDescent="0.25">
      <c r="E724" s="1"/>
      <c r="F724" s="1"/>
      <c r="G724" s="1"/>
    </row>
    <row r="725" spans="5:7" x14ac:dyDescent="0.25">
      <c r="E725" s="1"/>
      <c r="F725" s="1"/>
      <c r="G725" s="1"/>
    </row>
    <row r="726" spans="5:7" x14ac:dyDescent="0.25">
      <c r="E726" s="1"/>
      <c r="F726" s="1"/>
      <c r="G726" s="1"/>
    </row>
    <row r="727" spans="5:7" x14ac:dyDescent="0.25">
      <c r="E727" s="1"/>
      <c r="F727" s="1"/>
      <c r="G727" s="1"/>
    </row>
    <row r="728" spans="5:7" x14ac:dyDescent="0.25">
      <c r="E728" s="1"/>
      <c r="F728" s="1"/>
      <c r="G728" s="1"/>
    </row>
    <row r="729" spans="5:7" x14ac:dyDescent="0.25">
      <c r="E729" s="1"/>
      <c r="F729" s="1"/>
      <c r="G729" s="1"/>
    </row>
    <row r="730" spans="5:7" x14ac:dyDescent="0.25">
      <c r="E730" s="1"/>
      <c r="F730" s="1"/>
      <c r="G730" s="1"/>
    </row>
    <row r="731" spans="5:7" x14ac:dyDescent="0.25">
      <c r="E731" s="1"/>
      <c r="F731" s="1"/>
      <c r="G731" s="1"/>
    </row>
    <row r="732" spans="5:7" x14ac:dyDescent="0.25">
      <c r="E732" s="1"/>
      <c r="F732" s="1"/>
      <c r="G732" s="1"/>
    </row>
    <row r="733" spans="5:7" x14ac:dyDescent="0.25">
      <c r="E733" s="1"/>
      <c r="F733" s="1"/>
      <c r="G733" s="1"/>
    </row>
    <row r="734" spans="5:7" x14ac:dyDescent="0.25">
      <c r="E734" s="1"/>
      <c r="F734" s="1"/>
      <c r="G734" s="1"/>
    </row>
    <row r="735" spans="5:7" x14ac:dyDescent="0.25">
      <c r="E735" s="1"/>
      <c r="F735" s="1"/>
      <c r="G735" s="1"/>
    </row>
    <row r="736" spans="5:7" x14ac:dyDescent="0.25">
      <c r="E736" s="1"/>
      <c r="F736" s="1"/>
      <c r="G736" s="1"/>
    </row>
    <row r="737" spans="5:7" x14ac:dyDescent="0.25">
      <c r="E737" s="1"/>
      <c r="F737" s="1"/>
      <c r="G737" s="1"/>
    </row>
    <row r="738" spans="5:7" x14ac:dyDescent="0.25">
      <c r="E738" s="1"/>
      <c r="F738" s="1"/>
      <c r="G738" s="1"/>
    </row>
    <row r="739" spans="5:7" x14ac:dyDescent="0.25">
      <c r="E739" s="1"/>
      <c r="F739" s="1"/>
      <c r="G739" s="1"/>
    </row>
    <row r="740" spans="5:7" x14ac:dyDescent="0.25">
      <c r="E740" s="1"/>
      <c r="F740" s="1"/>
      <c r="G740" s="1"/>
    </row>
    <row r="741" spans="5:7" x14ac:dyDescent="0.25">
      <c r="E741" s="1"/>
      <c r="F741" s="1"/>
      <c r="G741" s="1"/>
    </row>
    <row r="742" spans="5:7" x14ac:dyDescent="0.25">
      <c r="E742" s="1"/>
      <c r="F742" s="1"/>
      <c r="G742" s="1"/>
    </row>
    <row r="743" spans="5:7" x14ac:dyDescent="0.25">
      <c r="E743" s="1"/>
      <c r="F743" s="1"/>
      <c r="G743" s="1"/>
    </row>
    <row r="744" spans="5:7" x14ac:dyDescent="0.25">
      <c r="E744" s="1"/>
      <c r="F744" s="1"/>
      <c r="G744" s="1"/>
    </row>
    <row r="745" spans="5:7" x14ac:dyDescent="0.25">
      <c r="E745" s="1"/>
      <c r="F745" s="1"/>
      <c r="G745" s="1"/>
    </row>
    <row r="746" spans="5:7" x14ac:dyDescent="0.25">
      <c r="E746" s="1"/>
      <c r="F746" s="1"/>
      <c r="G746" s="1"/>
    </row>
    <row r="747" spans="5:7" x14ac:dyDescent="0.25">
      <c r="E747" s="1"/>
      <c r="F747" s="1"/>
      <c r="G747" s="1"/>
    </row>
    <row r="748" spans="5:7" x14ac:dyDescent="0.25">
      <c r="E748" s="1"/>
      <c r="F748" s="1"/>
      <c r="G748" s="1"/>
    </row>
    <row r="749" spans="5:7" x14ac:dyDescent="0.25">
      <c r="E749" s="1"/>
      <c r="F749" s="1"/>
      <c r="G749" s="1"/>
    </row>
    <row r="750" spans="5:7" x14ac:dyDescent="0.25">
      <c r="E750" s="1"/>
      <c r="F750" s="1"/>
      <c r="G750" s="1"/>
    </row>
    <row r="751" spans="5:7" x14ac:dyDescent="0.25">
      <c r="E751" s="1"/>
      <c r="F751" s="1"/>
      <c r="G751" s="1"/>
    </row>
    <row r="752" spans="5:7" x14ac:dyDescent="0.25">
      <c r="E752" s="1"/>
      <c r="F752" s="1"/>
      <c r="G752" s="1"/>
    </row>
    <row r="753" spans="5:7" x14ac:dyDescent="0.25">
      <c r="E753" s="1"/>
      <c r="F753" s="1"/>
      <c r="G753" s="1"/>
    </row>
    <row r="754" spans="5:7" x14ac:dyDescent="0.25">
      <c r="E754" s="1"/>
      <c r="F754" s="1"/>
      <c r="G754" s="1"/>
    </row>
    <row r="755" spans="5:7" x14ac:dyDescent="0.25">
      <c r="E755" s="1"/>
      <c r="F755" s="1"/>
      <c r="G755" s="1"/>
    </row>
    <row r="756" spans="5:7" x14ac:dyDescent="0.25">
      <c r="E756" s="1"/>
      <c r="F756" s="1"/>
      <c r="G756" s="1"/>
    </row>
    <row r="757" spans="5:7" x14ac:dyDescent="0.25">
      <c r="E757" s="1"/>
      <c r="F757" s="1"/>
      <c r="G757" s="1"/>
    </row>
    <row r="758" spans="5:7" x14ac:dyDescent="0.25">
      <c r="E758" s="1"/>
      <c r="F758" s="1"/>
      <c r="G758" s="1"/>
    </row>
    <row r="759" spans="5:7" x14ac:dyDescent="0.25">
      <c r="E759" s="1"/>
      <c r="F759" s="1"/>
      <c r="G759" s="1"/>
    </row>
    <row r="760" spans="5:7" x14ac:dyDescent="0.25">
      <c r="E760" s="1"/>
      <c r="F760" s="1"/>
      <c r="G760" s="1"/>
    </row>
    <row r="761" spans="5:7" x14ac:dyDescent="0.25">
      <c r="E761" s="1"/>
      <c r="F761" s="1"/>
      <c r="G761" s="1"/>
    </row>
    <row r="762" spans="5:7" x14ac:dyDescent="0.25">
      <c r="E762" s="1"/>
      <c r="F762" s="1"/>
      <c r="G762" s="1"/>
    </row>
    <row r="763" spans="5:7" x14ac:dyDescent="0.25">
      <c r="E763" s="1"/>
      <c r="F763" s="1"/>
      <c r="G763" s="1"/>
    </row>
    <row r="764" spans="5:7" x14ac:dyDescent="0.25">
      <c r="E764" s="1"/>
      <c r="F764" s="1"/>
      <c r="G764" s="1"/>
    </row>
    <row r="765" spans="5:7" x14ac:dyDescent="0.25">
      <c r="E765" s="1"/>
      <c r="F765" s="1"/>
      <c r="G765" s="1"/>
    </row>
    <row r="766" spans="5:7" x14ac:dyDescent="0.25">
      <c r="E766" s="1"/>
      <c r="F766" s="1"/>
      <c r="G766" s="1"/>
    </row>
    <row r="767" spans="5:7" x14ac:dyDescent="0.25">
      <c r="E767" s="1"/>
      <c r="F767" s="1"/>
      <c r="G767" s="1"/>
    </row>
    <row r="768" spans="5:7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7" x14ac:dyDescent="0.25">
      <c r="E785" s="1"/>
      <c r="F785" s="1"/>
      <c r="G785" s="1"/>
    </row>
    <row r="786" spans="5:7" x14ac:dyDescent="0.25">
      <c r="E786" s="1"/>
      <c r="F786" s="1"/>
      <c r="G786" s="1"/>
    </row>
    <row r="787" spans="5:7" x14ac:dyDescent="0.25">
      <c r="E787" s="1"/>
      <c r="F787" s="1"/>
      <c r="G787" s="1"/>
    </row>
    <row r="788" spans="5:7" x14ac:dyDescent="0.25">
      <c r="E788" s="1"/>
      <c r="F788" s="1"/>
      <c r="G788" s="1"/>
    </row>
    <row r="789" spans="5:7" x14ac:dyDescent="0.25">
      <c r="E789" s="1"/>
      <c r="F789" s="1"/>
      <c r="G789" s="1"/>
    </row>
    <row r="790" spans="5:7" x14ac:dyDescent="0.25">
      <c r="E790" s="1"/>
      <c r="F790" s="1"/>
      <c r="G790" s="1"/>
    </row>
    <row r="791" spans="5:7" x14ac:dyDescent="0.25">
      <c r="E791" s="1"/>
      <c r="F791" s="1"/>
      <c r="G791" s="1"/>
    </row>
    <row r="792" spans="5:7" x14ac:dyDescent="0.25">
      <c r="E792" s="1"/>
      <c r="F792" s="1"/>
      <c r="G792" s="1"/>
    </row>
    <row r="793" spans="5:7" x14ac:dyDescent="0.25">
      <c r="E793" s="1"/>
      <c r="F793" s="1"/>
      <c r="G793" s="1"/>
    </row>
    <row r="794" spans="5:7" x14ac:dyDescent="0.25">
      <c r="E794" s="1"/>
      <c r="F794" s="1"/>
      <c r="G794" s="1"/>
    </row>
    <row r="795" spans="5:7" x14ac:dyDescent="0.25">
      <c r="E795" s="1"/>
      <c r="F795" s="1"/>
      <c r="G795" s="1"/>
    </row>
    <row r="796" spans="5:7" x14ac:dyDescent="0.25">
      <c r="E796" s="1"/>
      <c r="F796" s="1"/>
      <c r="G796" s="1"/>
    </row>
    <row r="797" spans="5:7" x14ac:dyDescent="0.25">
      <c r="E797" s="1"/>
      <c r="F797" s="1"/>
      <c r="G797" s="1"/>
    </row>
    <row r="798" spans="5:7" x14ac:dyDescent="0.25">
      <c r="E798" s="1"/>
      <c r="F798" s="1"/>
      <c r="G798" s="1"/>
    </row>
    <row r="799" spans="5:7" x14ac:dyDescent="0.25">
      <c r="E799" s="1"/>
      <c r="F799" s="1"/>
      <c r="G799" s="1"/>
    </row>
    <row r="800" spans="5:7" x14ac:dyDescent="0.25">
      <c r="E800" s="1"/>
      <c r="F800" s="1"/>
      <c r="G800" s="1"/>
    </row>
    <row r="801" spans="5:7" x14ac:dyDescent="0.25">
      <c r="E801" s="1"/>
      <c r="F801" s="1"/>
      <c r="G801" s="1"/>
    </row>
    <row r="802" spans="5:7" x14ac:dyDescent="0.25">
      <c r="E802" s="1"/>
      <c r="F802" s="1"/>
      <c r="G802" s="1"/>
    </row>
    <row r="803" spans="5:7" x14ac:dyDescent="0.25">
      <c r="E803" s="1"/>
      <c r="F803" s="1"/>
      <c r="G803" s="1"/>
    </row>
    <row r="804" spans="5:7" x14ac:dyDescent="0.25">
      <c r="E804" s="1"/>
      <c r="F804" s="1"/>
      <c r="G804" s="1"/>
    </row>
    <row r="805" spans="5:7" x14ac:dyDescent="0.25">
      <c r="E805" s="1"/>
      <c r="F805" s="1"/>
      <c r="G805" s="1"/>
    </row>
    <row r="806" spans="5:7" x14ac:dyDescent="0.25">
      <c r="E806" s="1"/>
      <c r="F806" s="1"/>
      <c r="G806" s="1"/>
    </row>
    <row r="807" spans="5:7" x14ac:dyDescent="0.25">
      <c r="E807" s="1"/>
      <c r="F807" s="1"/>
      <c r="G807" s="1"/>
    </row>
    <row r="808" spans="5:7" x14ac:dyDescent="0.25">
      <c r="E808" s="1"/>
      <c r="F808" s="1"/>
      <c r="G808" s="1"/>
    </row>
    <row r="809" spans="5:7" x14ac:dyDescent="0.25">
      <c r="E809" s="1"/>
      <c r="F809" s="1"/>
      <c r="G809" s="1"/>
    </row>
    <row r="810" spans="5:7" x14ac:dyDescent="0.25">
      <c r="E810" s="1"/>
      <c r="F810" s="1"/>
      <c r="G810" s="1"/>
    </row>
    <row r="811" spans="5:7" x14ac:dyDescent="0.25">
      <c r="E811" s="1"/>
      <c r="F811" s="1"/>
      <c r="G811" s="1"/>
    </row>
    <row r="812" spans="5:7" x14ac:dyDescent="0.25">
      <c r="E812" s="1"/>
      <c r="F812" s="1"/>
      <c r="G812" s="1"/>
    </row>
    <row r="813" spans="5:7" x14ac:dyDescent="0.25">
      <c r="E813" s="1"/>
      <c r="F813" s="1"/>
      <c r="G813" s="1"/>
    </row>
    <row r="814" spans="5:7" x14ac:dyDescent="0.25">
      <c r="E814" s="1"/>
      <c r="F814" s="1"/>
      <c r="G814" s="1"/>
    </row>
    <row r="815" spans="5:7" x14ac:dyDescent="0.25">
      <c r="E815" s="1"/>
      <c r="F815" s="1"/>
      <c r="G815" s="1"/>
    </row>
    <row r="816" spans="5:7" x14ac:dyDescent="0.25">
      <c r="E816" s="1"/>
      <c r="F816" s="1"/>
      <c r="G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7" x14ac:dyDescent="0.25">
      <c r="E833" s="1"/>
      <c r="F833" s="1"/>
      <c r="G833" s="1"/>
    </row>
    <row r="834" spans="5:7" x14ac:dyDescent="0.25">
      <c r="E834" s="1"/>
      <c r="F834" s="1"/>
      <c r="G834" s="1"/>
    </row>
    <row r="835" spans="5:7" x14ac:dyDescent="0.25">
      <c r="E835" s="1"/>
      <c r="F835" s="1"/>
      <c r="G835" s="1"/>
    </row>
    <row r="836" spans="5:7" x14ac:dyDescent="0.25">
      <c r="E836" s="1"/>
      <c r="F836" s="1"/>
      <c r="G836" s="1"/>
    </row>
    <row r="837" spans="5:7" x14ac:dyDescent="0.25">
      <c r="E837" s="1"/>
      <c r="F837" s="1"/>
      <c r="G837" s="1"/>
    </row>
    <row r="838" spans="5:7" x14ac:dyDescent="0.25">
      <c r="E838" s="1"/>
      <c r="F838" s="1"/>
      <c r="G838" s="1"/>
    </row>
    <row r="839" spans="5:7" x14ac:dyDescent="0.25">
      <c r="E839" s="1"/>
      <c r="F839" s="1"/>
      <c r="G839" s="1"/>
    </row>
    <row r="840" spans="5:7" x14ac:dyDescent="0.25">
      <c r="E840" s="1"/>
      <c r="F840" s="1"/>
      <c r="G840" s="1"/>
    </row>
    <row r="841" spans="5:7" x14ac:dyDescent="0.25">
      <c r="E841" s="1"/>
      <c r="F841" s="1"/>
      <c r="G841" s="1"/>
    </row>
    <row r="842" spans="5:7" x14ac:dyDescent="0.25">
      <c r="E842" s="1"/>
      <c r="F842" s="1"/>
      <c r="G842" s="1"/>
    </row>
    <row r="843" spans="5:7" x14ac:dyDescent="0.25">
      <c r="E843" s="1"/>
      <c r="F843" s="1"/>
      <c r="G843" s="1"/>
    </row>
    <row r="844" spans="5:7" x14ac:dyDescent="0.25">
      <c r="E844" s="1"/>
      <c r="F844" s="1"/>
      <c r="G844" s="1"/>
    </row>
    <row r="845" spans="5:7" x14ac:dyDescent="0.25">
      <c r="E845" s="1"/>
      <c r="F845" s="1"/>
      <c r="G845" s="1"/>
    </row>
    <row r="846" spans="5:7" x14ac:dyDescent="0.25">
      <c r="E846" s="1"/>
      <c r="F846" s="1"/>
      <c r="G846" s="1"/>
    </row>
    <row r="847" spans="5:7" x14ac:dyDescent="0.25">
      <c r="E847" s="1"/>
      <c r="F847" s="1"/>
      <c r="G847" s="1"/>
    </row>
    <row r="848" spans="5:7" x14ac:dyDescent="0.25">
      <c r="E848" s="1"/>
      <c r="F848" s="1"/>
      <c r="G848" s="1"/>
    </row>
    <row r="849" spans="5:7" x14ac:dyDescent="0.25">
      <c r="E849" s="1"/>
      <c r="F849" s="1"/>
      <c r="G849" s="1"/>
    </row>
    <row r="850" spans="5:7" x14ac:dyDescent="0.25">
      <c r="E850" s="1"/>
      <c r="F850" s="1"/>
      <c r="G850" s="1"/>
    </row>
    <row r="851" spans="5:7" x14ac:dyDescent="0.25">
      <c r="E851" s="1"/>
      <c r="F851" s="1"/>
      <c r="G851" s="1"/>
    </row>
    <row r="852" spans="5:7" x14ac:dyDescent="0.25">
      <c r="E852" s="1"/>
      <c r="F852" s="1"/>
      <c r="G852" s="1"/>
    </row>
    <row r="853" spans="5:7" x14ac:dyDescent="0.25">
      <c r="E853" s="1"/>
      <c r="F853" s="1"/>
      <c r="G853" s="1"/>
    </row>
    <row r="854" spans="5:7" x14ac:dyDescent="0.25">
      <c r="E854" s="1"/>
      <c r="F854" s="1"/>
      <c r="G854" s="1"/>
    </row>
    <row r="855" spans="5:7" x14ac:dyDescent="0.25">
      <c r="E855" s="1"/>
      <c r="F855" s="1"/>
      <c r="G855" s="1"/>
    </row>
    <row r="856" spans="5:7" x14ac:dyDescent="0.25">
      <c r="E856" s="1"/>
      <c r="F856" s="1"/>
      <c r="G856" s="1"/>
    </row>
    <row r="857" spans="5:7" x14ac:dyDescent="0.25">
      <c r="E857" s="1"/>
      <c r="F857" s="1"/>
      <c r="G857" s="1"/>
    </row>
    <row r="858" spans="5:7" x14ac:dyDescent="0.25">
      <c r="E858" s="1"/>
      <c r="F858" s="1"/>
      <c r="G858" s="1"/>
    </row>
    <row r="859" spans="5:7" x14ac:dyDescent="0.25">
      <c r="E859" s="1"/>
      <c r="F859" s="1"/>
      <c r="G859" s="1"/>
    </row>
    <row r="860" spans="5:7" x14ac:dyDescent="0.25">
      <c r="E860" s="1"/>
      <c r="F860" s="1"/>
      <c r="G860" s="1"/>
    </row>
    <row r="861" spans="5:7" x14ac:dyDescent="0.25">
      <c r="E861" s="1"/>
      <c r="F861" s="1"/>
      <c r="G861" s="1"/>
    </row>
    <row r="862" spans="5:7" x14ac:dyDescent="0.25">
      <c r="E862" s="1"/>
      <c r="F862" s="1"/>
      <c r="G862" s="1"/>
    </row>
    <row r="863" spans="5:7" x14ac:dyDescent="0.25">
      <c r="E863" s="1"/>
      <c r="F863" s="1"/>
      <c r="G863" s="1"/>
    </row>
    <row r="864" spans="5:7" x14ac:dyDescent="0.25">
      <c r="E864" s="1"/>
      <c r="F864" s="1"/>
      <c r="G864" s="1"/>
    </row>
    <row r="865" spans="5:7" x14ac:dyDescent="0.25">
      <c r="E865" s="1"/>
      <c r="F865" s="1"/>
      <c r="G865" s="1"/>
    </row>
    <row r="866" spans="5:7" x14ac:dyDescent="0.25">
      <c r="E866" s="1"/>
      <c r="F866" s="1"/>
      <c r="G866" s="1"/>
    </row>
    <row r="867" spans="5:7" x14ac:dyDescent="0.25">
      <c r="E867" s="1"/>
      <c r="F867" s="1"/>
      <c r="G867" s="1"/>
    </row>
    <row r="868" spans="5:7" x14ac:dyDescent="0.25">
      <c r="E868" s="1"/>
      <c r="F868" s="1"/>
      <c r="G868" s="1"/>
    </row>
    <row r="869" spans="5:7" x14ac:dyDescent="0.25">
      <c r="E869" s="1"/>
      <c r="F869" s="1"/>
      <c r="G869" s="1"/>
    </row>
    <row r="870" spans="5:7" x14ac:dyDescent="0.25">
      <c r="E870" s="1"/>
      <c r="F870" s="1"/>
      <c r="G870" s="1"/>
    </row>
    <row r="871" spans="5:7" x14ac:dyDescent="0.25">
      <c r="E871" s="1"/>
      <c r="F871" s="1"/>
      <c r="G871" s="1"/>
    </row>
    <row r="872" spans="5:7" x14ac:dyDescent="0.25">
      <c r="E872" s="1"/>
      <c r="F872" s="1"/>
      <c r="G872" s="1"/>
    </row>
    <row r="873" spans="5:7" x14ac:dyDescent="0.25">
      <c r="E873" s="1"/>
      <c r="F873" s="1"/>
      <c r="G873" s="1"/>
    </row>
    <row r="874" spans="5:7" x14ac:dyDescent="0.25">
      <c r="E874" s="1"/>
      <c r="F874" s="1"/>
      <c r="G874" s="1"/>
    </row>
    <row r="875" spans="5:7" x14ac:dyDescent="0.25">
      <c r="E875" s="1"/>
      <c r="F875" s="1"/>
      <c r="G875" s="1"/>
    </row>
    <row r="876" spans="5:7" x14ac:dyDescent="0.25">
      <c r="E876" s="1"/>
      <c r="F876" s="1"/>
      <c r="G876" s="1"/>
    </row>
    <row r="877" spans="5:7" x14ac:dyDescent="0.25">
      <c r="E877" s="1"/>
      <c r="F877" s="1"/>
      <c r="G877" s="1"/>
    </row>
    <row r="878" spans="5:7" x14ac:dyDescent="0.25">
      <c r="E878" s="1"/>
      <c r="F878" s="1"/>
      <c r="G878" s="1"/>
    </row>
    <row r="879" spans="5:7" x14ac:dyDescent="0.25">
      <c r="E879" s="1"/>
      <c r="F879" s="1"/>
      <c r="G879" s="1"/>
    </row>
    <row r="880" spans="5:7" x14ac:dyDescent="0.25">
      <c r="E880" s="1"/>
      <c r="F880" s="1"/>
      <c r="G880" s="1"/>
    </row>
    <row r="881" spans="5:7" x14ac:dyDescent="0.25">
      <c r="E881" s="1"/>
      <c r="F881" s="1"/>
      <c r="G881" s="1"/>
    </row>
    <row r="882" spans="5:7" x14ac:dyDescent="0.25">
      <c r="E882" s="1"/>
      <c r="F882" s="1"/>
      <c r="G882" s="1"/>
    </row>
    <row r="883" spans="5:7" x14ac:dyDescent="0.25">
      <c r="E883" s="1"/>
      <c r="F883" s="1"/>
      <c r="G883" s="1"/>
    </row>
    <row r="884" spans="5:7" x14ac:dyDescent="0.25">
      <c r="E884" s="1"/>
      <c r="F884" s="1"/>
      <c r="G884" s="1"/>
    </row>
    <row r="885" spans="5:7" x14ac:dyDescent="0.25">
      <c r="E885" s="1"/>
      <c r="F885" s="1"/>
      <c r="G885" s="1"/>
    </row>
    <row r="886" spans="5:7" x14ac:dyDescent="0.25">
      <c r="E886" s="1"/>
      <c r="F886" s="1"/>
      <c r="G886" s="1"/>
    </row>
    <row r="887" spans="5:7" x14ac:dyDescent="0.25">
      <c r="E887" s="1"/>
      <c r="F887" s="1"/>
      <c r="G887" s="1"/>
    </row>
    <row r="888" spans="5:7" x14ac:dyDescent="0.25">
      <c r="E888" s="1"/>
      <c r="F888" s="1"/>
      <c r="G888" s="1"/>
    </row>
    <row r="889" spans="5:7" x14ac:dyDescent="0.25">
      <c r="E889" s="1"/>
      <c r="F889" s="1"/>
      <c r="G889" s="1"/>
    </row>
    <row r="890" spans="5:7" x14ac:dyDescent="0.25">
      <c r="E890" s="1"/>
      <c r="F890" s="1"/>
      <c r="G890" s="1"/>
    </row>
    <row r="891" spans="5:7" x14ac:dyDescent="0.25">
      <c r="E891" s="1"/>
      <c r="F891" s="1"/>
      <c r="G891" s="1"/>
    </row>
    <row r="892" spans="5:7" x14ac:dyDescent="0.25">
      <c r="E892" s="1"/>
      <c r="F892" s="1"/>
      <c r="G892" s="1"/>
    </row>
    <row r="893" spans="5:7" x14ac:dyDescent="0.25">
      <c r="E893" s="1"/>
      <c r="F893" s="1"/>
      <c r="G893" s="1"/>
    </row>
    <row r="894" spans="5:7" x14ac:dyDescent="0.25">
      <c r="E894" s="1"/>
      <c r="F894" s="1"/>
      <c r="G894" s="1"/>
    </row>
    <row r="895" spans="5:7" x14ac:dyDescent="0.25">
      <c r="E895" s="1"/>
      <c r="F895" s="1"/>
      <c r="G895" s="1"/>
    </row>
    <row r="896" spans="5:7" x14ac:dyDescent="0.25">
      <c r="E896" s="1"/>
      <c r="F896" s="1"/>
      <c r="G896" s="1"/>
    </row>
    <row r="897" spans="5:7" x14ac:dyDescent="0.25">
      <c r="E897" s="1"/>
      <c r="F897" s="1"/>
      <c r="G897" s="1"/>
    </row>
    <row r="898" spans="5:7" x14ac:dyDescent="0.25">
      <c r="E898" s="1"/>
      <c r="F898" s="1"/>
      <c r="G898" s="1"/>
    </row>
    <row r="899" spans="5:7" x14ac:dyDescent="0.25">
      <c r="E899" s="1"/>
      <c r="F899" s="1"/>
      <c r="G899" s="1"/>
    </row>
    <row r="900" spans="5:7" x14ac:dyDescent="0.25">
      <c r="E900" s="1"/>
      <c r="F900" s="1"/>
      <c r="G900" s="1"/>
    </row>
    <row r="901" spans="5:7" x14ac:dyDescent="0.25">
      <c r="E901" s="1"/>
      <c r="F901" s="1"/>
      <c r="G901" s="1"/>
    </row>
    <row r="902" spans="5:7" x14ac:dyDescent="0.25">
      <c r="E902" s="1"/>
      <c r="F902" s="1"/>
      <c r="G902" s="1"/>
    </row>
    <row r="903" spans="5:7" x14ac:dyDescent="0.25">
      <c r="E903" s="1"/>
      <c r="F903" s="1"/>
      <c r="G903" s="1"/>
    </row>
    <row r="904" spans="5:7" x14ac:dyDescent="0.25">
      <c r="E904" s="1"/>
      <c r="F904" s="1"/>
      <c r="G904" s="1"/>
    </row>
    <row r="905" spans="5:7" x14ac:dyDescent="0.25">
      <c r="E905" s="1"/>
      <c r="F905" s="1"/>
      <c r="G905" s="1"/>
    </row>
    <row r="906" spans="5:7" x14ac:dyDescent="0.25">
      <c r="E906" s="1"/>
      <c r="F906" s="1"/>
      <c r="G906" s="1"/>
    </row>
    <row r="907" spans="5:7" x14ac:dyDescent="0.25">
      <c r="E907" s="1"/>
      <c r="F907" s="1"/>
      <c r="G907" s="1"/>
    </row>
    <row r="908" spans="5:7" x14ac:dyDescent="0.25">
      <c r="E908" s="1"/>
      <c r="F908" s="1"/>
      <c r="G908" s="1"/>
    </row>
    <row r="909" spans="5:7" x14ac:dyDescent="0.25">
      <c r="E909" s="1"/>
      <c r="F909" s="1"/>
      <c r="G909" s="1"/>
    </row>
    <row r="910" spans="5:7" x14ac:dyDescent="0.25">
      <c r="E910" s="1"/>
      <c r="F910" s="1"/>
      <c r="G910" s="1"/>
    </row>
    <row r="911" spans="5:7" x14ac:dyDescent="0.25">
      <c r="E911" s="1"/>
      <c r="F911" s="1"/>
      <c r="G911" s="1"/>
    </row>
    <row r="912" spans="5:7" x14ac:dyDescent="0.25">
      <c r="E912" s="1"/>
      <c r="F912" s="1"/>
      <c r="G912" s="1"/>
    </row>
    <row r="913" spans="5:7" x14ac:dyDescent="0.25">
      <c r="E913" s="1"/>
      <c r="F913" s="1"/>
      <c r="G913" s="1"/>
    </row>
    <row r="914" spans="5:7" x14ac:dyDescent="0.25">
      <c r="E914" s="1"/>
      <c r="F914" s="1"/>
      <c r="G914" s="1"/>
    </row>
    <row r="915" spans="5:7" x14ac:dyDescent="0.25">
      <c r="E915" s="1"/>
      <c r="F915" s="1"/>
      <c r="G915" s="1"/>
    </row>
    <row r="916" spans="5:7" x14ac:dyDescent="0.25">
      <c r="E916" s="1"/>
      <c r="F916" s="1"/>
      <c r="G916" s="1"/>
    </row>
    <row r="917" spans="5:7" x14ac:dyDescent="0.25">
      <c r="E917" s="1"/>
      <c r="F917" s="1"/>
      <c r="G917" s="1"/>
    </row>
    <row r="918" spans="5:7" x14ac:dyDescent="0.25">
      <c r="E918" s="1"/>
      <c r="F918" s="1"/>
      <c r="G918" s="1"/>
    </row>
    <row r="919" spans="5:7" x14ac:dyDescent="0.25">
      <c r="E919" s="1"/>
      <c r="F919" s="1"/>
      <c r="G919" s="1"/>
    </row>
    <row r="920" spans="5:7" x14ac:dyDescent="0.25">
      <c r="E920" s="1"/>
      <c r="F920" s="1"/>
      <c r="G920" s="1"/>
    </row>
    <row r="921" spans="5:7" x14ac:dyDescent="0.25">
      <c r="E921" s="1"/>
      <c r="F921" s="1"/>
      <c r="G921" s="1"/>
    </row>
    <row r="922" spans="5:7" x14ac:dyDescent="0.25">
      <c r="E922" s="1"/>
      <c r="F922" s="1"/>
      <c r="G922" s="1"/>
    </row>
    <row r="923" spans="5:7" x14ac:dyDescent="0.25">
      <c r="E923" s="1"/>
      <c r="F923" s="1"/>
      <c r="G923" s="1"/>
    </row>
    <row r="924" spans="5:7" x14ac:dyDescent="0.25">
      <c r="E924" s="1"/>
      <c r="F924" s="1"/>
      <c r="G924" s="1"/>
    </row>
    <row r="925" spans="5:7" x14ac:dyDescent="0.25">
      <c r="E925" s="1"/>
      <c r="F925" s="1"/>
      <c r="G925" s="1"/>
    </row>
    <row r="926" spans="5:7" x14ac:dyDescent="0.25">
      <c r="E926" s="1"/>
      <c r="F926" s="1"/>
      <c r="G926" s="1"/>
    </row>
    <row r="927" spans="5:7" x14ac:dyDescent="0.25">
      <c r="E927" s="1"/>
      <c r="F927" s="1"/>
      <c r="G927" s="1"/>
    </row>
    <row r="928" spans="5:7" x14ac:dyDescent="0.25">
      <c r="E928" s="1"/>
      <c r="F928" s="1"/>
      <c r="G928" s="1"/>
    </row>
    <row r="929" spans="5:7" x14ac:dyDescent="0.25">
      <c r="E929" s="1"/>
      <c r="F929" s="1"/>
      <c r="G929" s="1"/>
    </row>
    <row r="930" spans="5:7" x14ac:dyDescent="0.25">
      <c r="E930" s="1"/>
      <c r="F930" s="1"/>
      <c r="G930" s="1"/>
    </row>
    <row r="931" spans="5:7" x14ac:dyDescent="0.25">
      <c r="E931" s="1"/>
      <c r="F931" s="1"/>
      <c r="G931" s="1"/>
    </row>
    <row r="932" spans="5:7" x14ac:dyDescent="0.25">
      <c r="E932" s="1"/>
      <c r="F932" s="1"/>
      <c r="G932" s="1"/>
    </row>
    <row r="933" spans="5:7" x14ac:dyDescent="0.25">
      <c r="E933" s="1"/>
      <c r="F933" s="1"/>
      <c r="G933" s="1"/>
    </row>
    <row r="934" spans="5:7" x14ac:dyDescent="0.25">
      <c r="E934" s="1"/>
      <c r="F934" s="1"/>
      <c r="G934" s="1"/>
    </row>
    <row r="935" spans="5:7" x14ac:dyDescent="0.25">
      <c r="E935" s="1"/>
      <c r="F935" s="1"/>
      <c r="G935" s="1"/>
    </row>
    <row r="936" spans="5:7" x14ac:dyDescent="0.25">
      <c r="E936" s="1"/>
      <c r="F936" s="1"/>
      <c r="G936" s="1"/>
    </row>
    <row r="937" spans="5:7" x14ac:dyDescent="0.25">
      <c r="E937" s="1"/>
      <c r="F937" s="1"/>
      <c r="G937" s="1"/>
    </row>
    <row r="938" spans="5:7" x14ac:dyDescent="0.25">
      <c r="E938" s="1"/>
      <c r="F938" s="1"/>
      <c r="G938" s="1"/>
    </row>
    <row r="939" spans="5:7" x14ac:dyDescent="0.25">
      <c r="E939" s="1"/>
      <c r="F939" s="1"/>
      <c r="G939" s="1"/>
    </row>
    <row r="940" spans="5:7" x14ac:dyDescent="0.25">
      <c r="E940" s="1"/>
      <c r="F940" s="1"/>
      <c r="G940" s="1"/>
    </row>
    <row r="941" spans="5:7" x14ac:dyDescent="0.25">
      <c r="E941" s="1"/>
      <c r="F941" s="1"/>
      <c r="G941" s="1"/>
    </row>
    <row r="942" spans="5:7" x14ac:dyDescent="0.25">
      <c r="E942" s="1"/>
      <c r="F942" s="1"/>
      <c r="G942" s="1"/>
    </row>
    <row r="943" spans="5:7" x14ac:dyDescent="0.25">
      <c r="E943" s="1"/>
      <c r="F943" s="1"/>
      <c r="G943" s="1"/>
    </row>
    <row r="944" spans="5:7" x14ac:dyDescent="0.25">
      <c r="E944" s="1"/>
      <c r="F944" s="1"/>
      <c r="G944" s="1"/>
    </row>
    <row r="945" spans="5:7" x14ac:dyDescent="0.25">
      <c r="E945" s="1"/>
      <c r="F945" s="1"/>
      <c r="G945" s="1"/>
    </row>
    <row r="946" spans="5:7" x14ac:dyDescent="0.25">
      <c r="E946" s="1"/>
      <c r="F946" s="1"/>
      <c r="G946" s="1"/>
    </row>
    <row r="947" spans="5:7" x14ac:dyDescent="0.25">
      <c r="E947" s="1"/>
      <c r="F947" s="1"/>
      <c r="G947" s="1"/>
    </row>
    <row r="948" spans="5:7" x14ac:dyDescent="0.25">
      <c r="E948" s="1"/>
      <c r="F948" s="1"/>
      <c r="G948" s="1"/>
    </row>
    <row r="949" spans="5:7" x14ac:dyDescent="0.25">
      <c r="E949" s="1"/>
      <c r="F949" s="1"/>
      <c r="G949" s="1"/>
    </row>
    <row r="950" spans="5:7" x14ac:dyDescent="0.25">
      <c r="E950" s="1"/>
      <c r="F950" s="1"/>
      <c r="G950" s="1"/>
    </row>
    <row r="951" spans="5:7" x14ac:dyDescent="0.25">
      <c r="E951" s="1"/>
      <c r="F951" s="1"/>
      <c r="G951" s="1"/>
    </row>
    <row r="952" spans="5:7" x14ac:dyDescent="0.25">
      <c r="E952" s="1"/>
      <c r="F952" s="1"/>
      <c r="G952" s="1"/>
    </row>
    <row r="953" spans="5:7" x14ac:dyDescent="0.25">
      <c r="E953" s="1"/>
      <c r="F953" s="1"/>
      <c r="G953" s="1"/>
    </row>
    <row r="954" spans="5:7" x14ac:dyDescent="0.25">
      <c r="E954" s="1"/>
      <c r="F954" s="1"/>
      <c r="G954" s="1"/>
    </row>
    <row r="955" spans="5:7" x14ac:dyDescent="0.25">
      <c r="E955" s="1"/>
      <c r="F955" s="1"/>
      <c r="G955" s="1"/>
    </row>
    <row r="956" spans="5:7" x14ac:dyDescent="0.25">
      <c r="E956" s="1"/>
      <c r="F956" s="1"/>
      <c r="G956" s="1"/>
    </row>
    <row r="957" spans="5:7" x14ac:dyDescent="0.25">
      <c r="E957" s="1"/>
      <c r="F957" s="1"/>
      <c r="G957" s="1"/>
    </row>
    <row r="958" spans="5:7" x14ac:dyDescent="0.25">
      <c r="E958" s="1"/>
      <c r="F958" s="1"/>
      <c r="G958" s="1"/>
    </row>
    <row r="959" spans="5:7" x14ac:dyDescent="0.25">
      <c r="E959" s="1"/>
      <c r="F959" s="1"/>
      <c r="G959" s="1"/>
    </row>
    <row r="960" spans="5:7" x14ac:dyDescent="0.25">
      <c r="E960" s="1"/>
      <c r="F960" s="1"/>
      <c r="G960" s="1"/>
    </row>
    <row r="961" spans="5:7" x14ac:dyDescent="0.25">
      <c r="E961" s="1"/>
      <c r="F961" s="1"/>
      <c r="G961" s="1"/>
    </row>
    <row r="962" spans="5:7" x14ac:dyDescent="0.25">
      <c r="E962" s="1"/>
      <c r="F962" s="1"/>
      <c r="G962" s="1"/>
    </row>
    <row r="963" spans="5:7" x14ac:dyDescent="0.25">
      <c r="E963" s="1"/>
      <c r="F963" s="1"/>
      <c r="G963" s="1"/>
    </row>
    <row r="964" spans="5:7" x14ac:dyDescent="0.25">
      <c r="E964" s="1"/>
      <c r="F964" s="1"/>
      <c r="G964" s="1"/>
    </row>
    <row r="965" spans="5:7" x14ac:dyDescent="0.25">
      <c r="E965" s="1"/>
      <c r="F965" s="1"/>
      <c r="G965" s="1"/>
    </row>
    <row r="966" spans="5:7" x14ac:dyDescent="0.25">
      <c r="E966" s="1"/>
      <c r="F966" s="1"/>
      <c r="G966" s="1"/>
    </row>
    <row r="967" spans="5:7" x14ac:dyDescent="0.25">
      <c r="E967" s="1"/>
      <c r="F967" s="1"/>
      <c r="G967" s="1"/>
    </row>
    <row r="968" spans="5:7" x14ac:dyDescent="0.25">
      <c r="E968" s="1"/>
      <c r="F968" s="1"/>
      <c r="G968" s="1"/>
    </row>
    <row r="969" spans="5:7" x14ac:dyDescent="0.25">
      <c r="E969" s="1"/>
      <c r="F969" s="1"/>
      <c r="G969" s="1"/>
    </row>
    <row r="970" spans="5:7" x14ac:dyDescent="0.25">
      <c r="E970" s="1"/>
      <c r="F970" s="1"/>
      <c r="G970" s="1"/>
    </row>
    <row r="971" spans="5:7" x14ac:dyDescent="0.25">
      <c r="E971" s="1"/>
      <c r="F971" s="1"/>
      <c r="G971" s="1"/>
    </row>
    <row r="972" spans="5:7" x14ac:dyDescent="0.25">
      <c r="E972" s="1"/>
      <c r="F972" s="1"/>
      <c r="G972" s="1"/>
    </row>
    <row r="973" spans="5:7" x14ac:dyDescent="0.25">
      <c r="E973" s="1"/>
      <c r="F973" s="1"/>
      <c r="G973" s="1"/>
    </row>
    <row r="974" spans="5:7" x14ac:dyDescent="0.25">
      <c r="E974" s="1"/>
      <c r="F974" s="1"/>
      <c r="G974" s="1"/>
    </row>
    <row r="975" spans="5:7" x14ac:dyDescent="0.25">
      <c r="E975" s="1"/>
      <c r="F975" s="1"/>
      <c r="G975" s="1"/>
    </row>
    <row r="976" spans="5:7" x14ac:dyDescent="0.25">
      <c r="E976" s="1"/>
      <c r="F976" s="1"/>
      <c r="G976" s="1"/>
    </row>
    <row r="977" spans="5:7" x14ac:dyDescent="0.25">
      <c r="E977" s="1"/>
      <c r="F977" s="1"/>
      <c r="G977" s="1"/>
    </row>
    <row r="978" spans="5:7" x14ac:dyDescent="0.25">
      <c r="E978" s="1"/>
      <c r="F978" s="1"/>
      <c r="G978" s="1"/>
    </row>
    <row r="979" spans="5:7" x14ac:dyDescent="0.25">
      <c r="E979" s="1"/>
      <c r="F979" s="1"/>
      <c r="G979" s="1"/>
    </row>
    <row r="980" spans="5:7" x14ac:dyDescent="0.25">
      <c r="E980" s="1"/>
      <c r="F980" s="1"/>
      <c r="G980" s="1"/>
    </row>
    <row r="981" spans="5:7" x14ac:dyDescent="0.25">
      <c r="E981" s="1"/>
      <c r="F981" s="1"/>
      <c r="G981" s="1"/>
    </row>
    <row r="982" spans="5:7" x14ac:dyDescent="0.25">
      <c r="E982" s="1"/>
      <c r="F982" s="1"/>
      <c r="G982" s="1"/>
    </row>
    <row r="983" spans="5:7" x14ac:dyDescent="0.25">
      <c r="E983" s="1"/>
      <c r="F983" s="1"/>
      <c r="G983" s="1"/>
    </row>
    <row r="984" spans="5:7" x14ac:dyDescent="0.25">
      <c r="E984" s="1"/>
      <c r="F984" s="1"/>
      <c r="G984" s="1"/>
    </row>
    <row r="985" spans="5:7" x14ac:dyDescent="0.25">
      <c r="E985" s="1"/>
      <c r="F985" s="1"/>
      <c r="G985" s="1"/>
    </row>
    <row r="986" spans="5:7" x14ac:dyDescent="0.25">
      <c r="E986" s="1"/>
      <c r="F986" s="1"/>
      <c r="G986" s="1"/>
    </row>
    <row r="987" spans="5:7" x14ac:dyDescent="0.25">
      <c r="E987" s="1"/>
      <c r="F987" s="1"/>
      <c r="G987" s="1"/>
    </row>
    <row r="988" spans="5:7" x14ac:dyDescent="0.25">
      <c r="E988" s="1"/>
      <c r="F988" s="1"/>
      <c r="G988" s="1"/>
    </row>
    <row r="989" spans="5:7" x14ac:dyDescent="0.25">
      <c r="E989" s="1"/>
      <c r="F989" s="1"/>
      <c r="G989" s="1"/>
    </row>
    <row r="990" spans="5:7" x14ac:dyDescent="0.25">
      <c r="E990" s="1"/>
      <c r="F990" s="1"/>
      <c r="G990" s="1"/>
    </row>
    <row r="991" spans="5:7" x14ac:dyDescent="0.25">
      <c r="E991" s="1"/>
      <c r="F991" s="1"/>
      <c r="G991" s="1"/>
    </row>
    <row r="992" spans="5:7" x14ac:dyDescent="0.25">
      <c r="E992" s="1"/>
      <c r="F992" s="1"/>
      <c r="G992" s="1"/>
    </row>
    <row r="993" spans="5:7" x14ac:dyDescent="0.25">
      <c r="E993" s="1"/>
      <c r="F993" s="1"/>
      <c r="G993" s="1"/>
    </row>
    <row r="994" spans="5:7" x14ac:dyDescent="0.25">
      <c r="E994" s="1"/>
      <c r="F994" s="1"/>
      <c r="G994" s="1"/>
    </row>
    <row r="995" spans="5:7" x14ac:dyDescent="0.25">
      <c r="E995" s="1"/>
      <c r="F995" s="1"/>
      <c r="G995" s="1"/>
    </row>
    <row r="996" spans="5:7" x14ac:dyDescent="0.25">
      <c r="E996" s="1"/>
      <c r="F996" s="1"/>
      <c r="G996" s="1"/>
    </row>
    <row r="997" spans="5:7" x14ac:dyDescent="0.25">
      <c r="E997" s="1"/>
      <c r="F997" s="1"/>
      <c r="G997" s="1"/>
    </row>
    <row r="998" spans="5:7" x14ac:dyDescent="0.25">
      <c r="E998" s="1"/>
      <c r="F998" s="1"/>
      <c r="G998" s="1"/>
    </row>
    <row r="999" spans="5:7" x14ac:dyDescent="0.25">
      <c r="E999" s="1"/>
      <c r="F999" s="1"/>
      <c r="G999" s="1"/>
    </row>
    <row r="1000" spans="5:7" x14ac:dyDescent="0.25">
      <c r="E1000" s="1"/>
      <c r="F1000" s="1"/>
      <c r="G1000" s="1"/>
    </row>
    <row r="1001" spans="5:7" x14ac:dyDescent="0.25">
      <c r="E1001" s="1"/>
      <c r="F1001" s="1"/>
      <c r="G100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25DF-F248-4C5A-9809-95BB14C8EEDA}">
  <dimension ref="A1:M1001"/>
  <sheetViews>
    <sheetView workbookViewId="0">
      <selection activeCell="U40" sqref="U40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s="2" t="s">
        <v>0</v>
      </c>
      <c r="F1" s="2" t="str">
        <f>"Mean Time " &amp; TEXT(F2,"###.#") &amp; " ms"</f>
        <v>Mean Time 1.4 ms</v>
      </c>
      <c r="G1" s="2" t="str">
        <f>"WCET " &amp; TEXT(G2,"###.#") &amp; " ms"</f>
        <v>WCET 3.2 ms</v>
      </c>
      <c r="H1" s="2" t="str">
        <f>"Serialize LEG "  &amp; TEXT(AVERAGE(H$2:H$101),"###.#") &amp; " ms"</f>
        <v>Serialize LEG .5 ms</v>
      </c>
      <c r="I1" s="2" t="str">
        <f>"Deserialize LEG "  &amp; TEXT(AVERAGE(I$2:I$101),"###.#") &amp; " ms"</f>
        <v>Deserialize LEG 1. ms</v>
      </c>
      <c r="J1" s="2" t="str">
        <f>"Serialize Eng "  &amp; TEXT(AVERAGE(J$2:J$101),"###.#") &amp; " ms"</f>
        <v>Serialize Eng .2 ms</v>
      </c>
      <c r="K1" s="2" t="str">
        <f>"Deserialize Eng "  &amp; TEXT(AVERAGE(K$2:K$101),"###.#") &amp; " ms"</f>
        <v>Deserialize Eng .4 ms</v>
      </c>
      <c r="L1" s="2" t="str">
        <f>"Serialize TT "  &amp; TEXT(AVERAGE(L$2:L$101),"###.#") &amp; " ms"</f>
        <v>Serialize TT .3 ms</v>
      </c>
      <c r="M1" s="2" t="str">
        <f>"Deserialize TT "  &amp; TEXT(AVERAGE(M$2:M$101),"###.#") &amp; " ms"</f>
        <v>Deserialize TT .6 ms</v>
      </c>
    </row>
    <row r="2" spans="1:13" x14ac:dyDescent="0.25">
      <c r="A2">
        <v>489</v>
      </c>
      <c r="B2">
        <v>1080</v>
      </c>
      <c r="C2">
        <v>215</v>
      </c>
      <c r="D2">
        <v>313</v>
      </c>
      <c r="E2" s="3">
        <f>(A2+B2)/1000</f>
        <v>1.569</v>
      </c>
      <c r="F2" s="3">
        <f>AVERAGE(E$2:E$101)</f>
        <v>1.4481900000000001</v>
      </c>
      <c r="G2" s="3">
        <f>MAX(E$2:E$101)</f>
        <v>3.181</v>
      </c>
      <c r="H2" s="3">
        <f>A2/1000</f>
        <v>0.48899999999999999</v>
      </c>
      <c r="I2" s="3">
        <f>B2/1000</f>
        <v>1.08</v>
      </c>
      <c r="J2" s="3">
        <f>C2/1000</f>
        <v>0.215</v>
      </c>
      <c r="K2" s="3">
        <f>D2/1000</f>
        <v>0.313</v>
      </c>
      <c r="L2" s="3">
        <f>H2-J2</f>
        <v>0.27400000000000002</v>
      </c>
      <c r="M2" s="3">
        <f>I2-K2</f>
        <v>0.76700000000000013</v>
      </c>
    </row>
    <row r="3" spans="1:13" x14ac:dyDescent="0.25">
      <c r="A3">
        <v>417</v>
      </c>
      <c r="B3">
        <v>906</v>
      </c>
      <c r="C3">
        <v>145</v>
      </c>
      <c r="D3">
        <v>273</v>
      </c>
      <c r="E3" s="3">
        <f t="shared" ref="E3:E66" si="0">(A3+B3)/1000</f>
        <v>1.323</v>
      </c>
      <c r="F3" s="3">
        <f t="shared" ref="F3:F66" si="1">AVERAGE(E$2:E$101)</f>
        <v>1.4481900000000001</v>
      </c>
      <c r="G3" s="3">
        <f t="shared" ref="G3:G66" si="2">MAX(E$2:E$101)</f>
        <v>3.181</v>
      </c>
      <c r="H3" s="3">
        <f t="shared" ref="H3:K66" si="3">A3/1000</f>
        <v>0.41699999999999998</v>
      </c>
      <c r="I3" s="3">
        <f t="shared" si="3"/>
        <v>0.90600000000000003</v>
      </c>
      <c r="J3" s="3">
        <f t="shared" si="3"/>
        <v>0.14499999999999999</v>
      </c>
      <c r="K3" s="3">
        <f t="shared" si="3"/>
        <v>0.27300000000000002</v>
      </c>
      <c r="L3" s="3">
        <f t="shared" ref="L3:M66" si="4">H3-J3</f>
        <v>0.27200000000000002</v>
      </c>
      <c r="M3" s="3">
        <f t="shared" si="4"/>
        <v>0.63300000000000001</v>
      </c>
    </row>
    <row r="4" spans="1:13" x14ac:dyDescent="0.25">
      <c r="A4">
        <v>332</v>
      </c>
      <c r="B4">
        <v>884</v>
      </c>
      <c r="C4">
        <v>86</v>
      </c>
      <c r="D4">
        <v>251</v>
      </c>
      <c r="E4" s="3">
        <f t="shared" si="0"/>
        <v>1.216</v>
      </c>
      <c r="F4" s="3">
        <f t="shared" si="1"/>
        <v>1.4481900000000001</v>
      </c>
      <c r="G4" s="3">
        <f t="shared" si="2"/>
        <v>3.181</v>
      </c>
      <c r="H4" s="3">
        <f t="shared" si="3"/>
        <v>0.33200000000000002</v>
      </c>
      <c r="I4" s="3">
        <f t="shared" si="3"/>
        <v>0.88400000000000001</v>
      </c>
      <c r="J4" s="3">
        <f t="shared" si="3"/>
        <v>8.5999999999999993E-2</v>
      </c>
      <c r="K4" s="3">
        <f t="shared" si="3"/>
        <v>0.251</v>
      </c>
      <c r="L4" s="3">
        <f t="shared" si="4"/>
        <v>0.24600000000000002</v>
      </c>
      <c r="M4" s="3">
        <f t="shared" si="4"/>
        <v>0.63300000000000001</v>
      </c>
    </row>
    <row r="5" spans="1:13" x14ac:dyDescent="0.25">
      <c r="A5">
        <v>346</v>
      </c>
      <c r="B5">
        <v>890</v>
      </c>
      <c r="C5">
        <v>88</v>
      </c>
      <c r="D5">
        <v>267</v>
      </c>
      <c r="E5" s="3">
        <f t="shared" si="0"/>
        <v>1.236</v>
      </c>
      <c r="F5" s="3">
        <f t="shared" si="1"/>
        <v>1.4481900000000001</v>
      </c>
      <c r="G5" s="3">
        <f t="shared" si="2"/>
        <v>3.181</v>
      </c>
      <c r="H5" s="3">
        <f t="shared" si="3"/>
        <v>0.34599999999999997</v>
      </c>
      <c r="I5" s="3">
        <f t="shared" si="3"/>
        <v>0.89</v>
      </c>
      <c r="J5" s="3">
        <f t="shared" si="3"/>
        <v>8.7999999999999995E-2</v>
      </c>
      <c r="K5" s="3">
        <f t="shared" si="3"/>
        <v>0.26700000000000002</v>
      </c>
      <c r="L5" s="3">
        <f t="shared" si="4"/>
        <v>0.25800000000000001</v>
      </c>
      <c r="M5" s="3">
        <f t="shared" si="4"/>
        <v>0.623</v>
      </c>
    </row>
    <row r="6" spans="1:13" x14ac:dyDescent="0.25">
      <c r="A6">
        <v>355</v>
      </c>
      <c r="B6">
        <v>866</v>
      </c>
      <c r="C6">
        <v>88</v>
      </c>
      <c r="D6">
        <v>251</v>
      </c>
      <c r="E6" s="3">
        <f t="shared" si="0"/>
        <v>1.2210000000000001</v>
      </c>
      <c r="F6" s="3">
        <f t="shared" si="1"/>
        <v>1.4481900000000001</v>
      </c>
      <c r="G6" s="3">
        <f t="shared" si="2"/>
        <v>3.181</v>
      </c>
      <c r="H6" s="3">
        <f t="shared" si="3"/>
        <v>0.35499999999999998</v>
      </c>
      <c r="I6" s="3">
        <f t="shared" si="3"/>
        <v>0.86599999999999999</v>
      </c>
      <c r="J6" s="3">
        <f t="shared" si="3"/>
        <v>8.7999999999999995E-2</v>
      </c>
      <c r="K6" s="3">
        <f t="shared" si="3"/>
        <v>0.251</v>
      </c>
      <c r="L6" s="3">
        <f t="shared" si="4"/>
        <v>0.26700000000000002</v>
      </c>
      <c r="M6" s="3">
        <f t="shared" si="4"/>
        <v>0.61499999999999999</v>
      </c>
    </row>
    <row r="7" spans="1:13" x14ac:dyDescent="0.25">
      <c r="A7">
        <v>326</v>
      </c>
      <c r="B7">
        <v>856</v>
      </c>
      <c r="C7">
        <v>87</v>
      </c>
      <c r="D7">
        <v>248</v>
      </c>
      <c r="E7" s="3">
        <f t="shared" si="0"/>
        <v>1.1819999999999999</v>
      </c>
      <c r="F7" s="3">
        <f t="shared" si="1"/>
        <v>1.4481900000000001</v>
      </c>
      <c r="G7" s="3">
        <f t="shared" si="2"/>
        <v>3.181</v>
      </c>
      <c r="H7" s="3">
        <f t="shared" si="3"/>
        <v>0.32600000000000001</v>
      </c>
      <c r="I7" s="3">
        <f t="shared" si="3"/>
        <v>0.85599999999999998</v>
      </c>
      <c r="J7" s="3">
        <f t="shared" si="3"/>
        <v>8.6999999999999994E-2</v>
      </c>
      <c r="K7" s="3">
        <f t="shared" si="3"/>
        <v>0.248</v>
      </c>
      <c r="L7" s="3">
        <f t="shared" si="4"/>
        <v>0.23900000000000002</v>
      </c>
      <c r="M7" s="3">
        <f t="shared" si="4"/>
        <v>0.60799999999999998</v>
      </c>
    </row>
    <row r="8" spans="1:13" x14ac:dyDescent="0.25">
      <c r="A8">
        <v>366</v>
      </c>
      <c r="B8">
        <v>881</v>
      </c>
      <c r="C8">
        <v>88</v>
      </c>
      <c r="D8">
        <v>273</v>
      </c>
      <c r="E8" s="3">
        <f t="shared" si="0"/>
        <v>1.2470000000000001</v>
      </c>
      <c r="F8" s="3">
        <f t="shared" si="1"/>
        <v>1.4481900000000001</v>
      </c>
      <c r="G8" s="3">
        <f t="shared" si="2"/>
        <v>3.181</v>
      </c>
      <c r="H8" s="3">
        <f t="shared" si="3"/>
        <v>0.36599999999999999</v>
      </c>
      <c r="I8" s="3">
        <f t="shared" si="3"/>
        <v>0.88100000000000001</v>
      </c>
      <c r="J8" s="3">
        <f t="shared" si="3"/>
        <v>8.7999999999999995E-2</v>
      </c>
      <c r="K8" s="3">
        <f t="shared" si="3"/>
        <v>0.27300000000000002</v>
      </c>
      <c r="L8" s="3">
        <f t="shared" si="4"/>
        <v>0.27800000000000002</v>
      </c>
      <c r="M8" s="3">
        <f t="shared" si="4"/>
        <v>0.60799999999999998</v>
      </c>
    </row>
    <row r="9" spans="1:13" x14ac:dyDescent="0.25">
      <c r="A9">
        <v>1995</v>
      </c>
      <c r="B9">
        <v>888</v>
      </c>
      <c r="C9">
        <v>1716</v>
      </c>
      <c r="D9">
        <v>260</v>
      </c>
      <c r="E9" s="3">
        <f t="shared" si="0"/>
        <v>2.883</v>
      </c>
      <c r="F9" s="3">
        <f t="shared" si="1"/>
        <v>1.4481900000000001</v>
      </c>
      <c r="G9" s="3">
        <f t="shared" si="2"/>
        <v>3.181</v>
      </c>
      <c r="H9" s="3">
        <f t="shared" si="3"/>
        <v>1.9950000000000001</v>
      </c>
      <c r="I9" s="3">
        <f t="shared" si="3"/>
        <v>0.88800000000000001</v>
      </c>
      <c r="J9" s="3">
        <f t="shared" si="3"/>
        <v>1.716</v>
      </c>
      <c r="K9" s="3">
        <f t="shared" si="3"/>
        <v>0.26</v>
      </c>
      <c r="L9" s="3">
        <f t="shared" si="4"/>
        <v>0.27900000000000014</v>
      </c>
      <c r="M9" s="3">
        <f t="shared" si="4"/>
        <v>0.628</v>
      </c>
    </row>
    <row r="10" spans="1:13" x14ac:dyDescent="0.25">
      <c r="A10">
        <v>350</v>
      </c>
      <c r="B10">
        <v>2166</v>
      </c>
      <c r="C10">
        <v>86</v>
      </c>
      <c r="D10">
        <v>1539</v>
      </c>
      <c r="E10" s="3">
        <f t="shared" si="0"/>
        <v>2.516</v>
      </c>
      <c r="F10" s="3">
        <f t="shared" si="1"/>
        <v>1.4481900000000001</v>
      </c>
      <c r="G10" s="3">
        <f t="shared" si="2"/>
        <v>3.181</v>
      </c>
      <c r="H10" s="3">
        <f t="shared" si="3"/>
        <v>0.35</v>
      </c>
      <c r="I10" s="3">
        <f t="shared" si="3"/>
        <v>2.1659999999999999</v>
      </c>
      <c r="J10" s="3">
        <f t="shared" si="3"/>
        <v>8.5999999999999993E-2</v>
      </c>
      <c r="K10" s="3">
        <f t="shared" si="3"/>
        <v>1.5389999999999999</v>
      </c>
      <c r="L10" s="3">
        <f t="shared" si="4"/>
        <v>0.26400000000000001</v>
      </c>
      <c r="M10" s="3">
        <f t="shared" si="4"/>
        <v>0.627</v>
      </c>
    </row>
    <row r="11" spans="1:13" x14ac:dyDescent="0.25">
      <c r="A11">
        <v>338</v>
      </c>
      <c r="B11">
        <v>883</v>
      </c>
      <c r="C11">
        <v>87</v>
      </c>
      <c r="D11">
        <v>268</v>
      </c>
      <c r="E11" s="3">
        <f t="shared" si="0"/>
        <v>1.2210000000000001</v>
      </c>
      <c r="F11" s="3">
        <f t="shared" si="1"/>
        <v>1.4481900000000001</v>
      </c>
      <c r="G11" s="3">
        <f t="shared" si="2"/>
        <v>3.181</v>
      </c>
      <c r="H11" s="3">
        <f t="shared" si="3"/>
        <v>0.33800000000000002</v>
      </c>
      <c r="I11" s="3">
        <f t="shared" si="3"/>
        <v>0.88300000000000001</v>
      </c>
      <c r="J11" s="3">
        <f t="shared" si="3"/>
        <v>8.6999999999999994E-2</v>
      </c>
      <c r="K11" s="3">
        <f t="shared" si="3"/>
        <v>0.26800000000000002</v>
      </c>
      <c r="L11" s="3">
        <f t="shared" si="4"/>
        <v>0.251</v>
      </c>
      <c r="M11" s="3">
        <f t="shared" si="4"/>
        <v>0.61499999999999999</v>
      </c>
    </row>
    <row r="12" spans="1:13" x14ac:dyDescent="0.25">
      <c r="A12">
        <v>365</v>
      </c>
      <c r="B12">
        <v>864</v>
      </c>
      <c r="C12">
        <v>88</v>
      </c>
      <c r="D12">
        <v>250</v>
      </c>
      <c r="E12" s="3">
        <f t="shared" si="0"/>
        <v>1.2290000000000001</v>
      </c>
      <c r="F12" s="3">
        <f t="shared" si="1"/>
        <v>1.4481900000000001</v>
      </c>
      <c r="G12" s="3">
        <f t="shared" si="2"/>
        <v>3.181</v>
      </c>
      <c r="H12" s="3">
        <f t="shared" si="3"/>
        <v>0.36499999999999999</v>
      </c>
      <c r="I12" s="3">
        <f t="shared" si="3"/>
        <v>0.86399999999999999</v>
      </c>
      <c r="J12" s="3">
        <f t="shared" si="3"/>
        <v>8.7999999999999995E-2</v>
      </c>
      <c r="K12" s="3">
        <f t="shared" si="3"/>
        <v>0.25</v>
      </c>
      <c r="L12" s="3">
        <f t="shared" si="4"/>
        <v>0.27700000000000002</v>
      </c>
      <c r="M12" s="3">
        <f t="shared" si="4"/>
        <v>0.61399999999999999</v>
      </c>
    </row>
    <row r="13" spans="1:13" x14ac:dyDescent="0.25">
      <c r="A13">
        <v>388</v>
      </c>
      <c r="B13">
        <v>861</v>
      </c>
      <c r="C13">
        <v>90</v>
      </c>
      <c r="D13">
        <v>249</v>
      </c>
      <c r="E13" s="3">
        <f t="shared" si="0"/>
        <v>1.2490000000000001</v>
      </c>
      <c r="F13" s="3">
        <f t="shared" si="1"/>
        <v>1.4481900000000001</v>
      </c>
      <c r="G13" s="3">
        <f t="shared" si="2"/>
        <v>3.181</v>
      </c>
      <c r="H13" s="3">
        <f t="shared" si="3"/>
        <v>0.38800000000000001</v>
      </c>
      <c r="I13" s="3">
        <f t="shared" si="3"/>
        <v>0.86099999999999999</v>
      </c>
      <c r="J13" s="3">
        <f t="shared" si="3"/>
        <v>0.09</v>
      </c>
      <c r="K13" s="3">
        <f t="shared" si="3"/>
        <v>0.249</v>
      </c>
      <c r="L13" s="3">
        <f t="shared" si="4"/>
        <v>0.29800000000000004</v>
      </c>
      <c r="M13" s="3">
        <f t="shared" si="4"/>
        <v>0.61199999999999999</v>
      </c>
    </row>
    <row r="14" spans="1:13" x14ac:dyDescent="0.25">
      <c r="A14">
        <v>327</v>
      </c>
      <c r="B14">
        <v>868</v>
      </c>
      <c r="C14">
        <v>87</v>
      </c>
      <c r="D14">
        <v>266</v>
      </c>
      <c r="E14" s="3">
        <f t="shared" si="0"/>
        <v>1.1950000000000001</v>
      </c>
      <c r="F14" s="3">
        <f t="shared" si="1"/>
        <v>1.4481900000000001</v>
      </c>
      <c r="G14" s="3">
        <f t="shared" si="2"/>
        <v>3.181</v>
      </c>
      <c r="H14" s="3">
        <f t="shared" si="3"/>
        <v>0.32700000000000001</v>
      </c>
      <c r="I14" s="3">
        <f t="shared" si="3"/>
        <v>0.86799999999999999</v>
      </c>
      <c r="J14" s="3">
        <f t="shared" si="3"/>
        <v>8.6999999999999994E-2</v>
      </c>
      <c r="K14" s="3">
        <f t="shared" si="3"/>
        <v>0.26600000000000001</v>
      </c>
      <c r="L14" s="3">
        <f t="shared" si="4"/>
        <v>0.24000000000000002</v>
      </c>
      <c r="M14" s="3">
        <f t="shared" si="4"/>
        <v>0.60199999999999998</v>
      </c>
    </row>
    <row r="15" spans="1:13" x14ac:dyDescent="0.25">
      <c r="A15">
        <v>371</v>
      </c>
      <c r="B15">
        <v>864</v>
      </c>
      <c r="C15">
        <v>88</v>
      </c>
      <c r="D15">
        <v>258</v>
      </c>
      <c r="E15" s="3">
        <f t="shared" si="0"/>
        <v>1.2350000000000001</v>
      </c>
      <c r="F15" s="3">
        <f t="shared" si="1"/>
        <v>1.4481900000000001</v>
      </c>
      <c r="G15" s="3">
        <f t="shared" si="2"/>
        <v>3.181</v>
      </c>
      <c r="H15" s="3">
        <f t="shared" si="3"/>
        <v>0.371</v>
      </c>
      <c r="I15" s="3">
        <f t="shared" si="3"/>
        <v>0.86399999999999999</v>
      </c>
      <c r="J15" s="3">
        <f t="shared" si="3"/>
        <v>8.7999999999999995E-2</v>
      </c>
      <c r="K15" s="3">
        <f t="shared" si="3"/>
        <v>0.25800000000000001</v>
      </c>
      <c r="L15" s="3">
        <f t="shared" si="4"/>
        <v>0.28300000000000003</v>
      </c>
      <c r="M15" s="3">
        <f t="shared" si="4"/>
        <v>0.60599999999999998</v>
      </c>
    </row>
    <row r="16" spans="1:13" x14ac:dyDescent="0.25">
      <c r="A16">
        <v>362</v>
      </c>
      <c r="B16">
        <v>874</v>
      </c>
      <c r="C16">
        <v>94</v>
      </c>
      <c r="D16">
        <v>252</v>
      </c>
      <c r="E16" s="3">
        <f t="shared" si="0"/>
        <v>1.236</v>
      </c>
      <c r="F16" s="3">
        <f t="shared" si="1"/>
        <v>1.4481900000000001</v>
      </c>
      <c r="G16" s="3">
        <f t="shared" si="2"/>
        <v>3.181</v>
      </c>
      <c r="H16" s="3">
        <f t="shared" si="3"/>
        <v>0.36199999999999999</v>
      </c>
      <c r="I16" s="3">
        <f t="shared" si="3"/>
        <v>0.874</v>
      </c>
      <c r="J16" s="3">
        <f t="shared" si="3"/>
        <v>9.4E-2</v>
      </c>
      <c r="K16" s="3">
        <f t="shared" si="3"/>
        <v>0.252</v>
      </c>
      <c r="L16" s="3">
        <f t="shared" si="4"/>
        <v>0.26800000000000002</v>
      </c>
      <c r="M16" s="3">
        <f t="shared" si="4"/>
        <v>0.622</v>
      </c>
    </row>
    <row r="17" spans="1:13" x14ac:dyDescent="0.25">
      <c r="A17">
        <v>323</v>
      </c>
      <c r="B17">
        <v>875</v>
      </c>
      <c r="C17">
        <v>87</v>
      </c>
      <c r="D17">
        <v>250</v>
      </c>
      <c r="E17" s="3">
        <f t="shared" si="0"/>
        <v>1.198</v>
      </c>
      <c r="F17" s="3">
        <f t="shared" si="1"/>
        <v>1.4481900000000001</v>
      </c>
      <c r="G17" s="3">
        <f t="shared" si="2"/>
        <v>3.181</v>
      </c>
      <c r="H17" s="3">
        <f t="shared" si="3"/>
        <v>0.32300000000000001</v>
      </c>
      <c r="I17" s="3">
        <f t="shared" si="3"/>
        <v>0.875</v>
      </c>
      <c r="J17" s="3">
        <f t="shared" si="3"/>
        <v>8.6999999999999994E-2</v>
      </c>
      <c r="K17" s="3">
        <f t="shared" si="3"/>
        <v>0.25</v>
      </c>
      <c r="L17" s="3">
        <f t="shared" si="4"/>
        <v>0.23600000000000002</v>
      </c>
      <c r="M17" s="3">
        <f t="shared" si="4"/>
        <v>0.625</v>
      </c>
    </row>
    <row r="18" spans="1:13" x14ac:dyDescent="0.25">
      <c r="A18">
        <v>329</v>
      </c>
      <c r="B18">
        <v>869</v>
      </c>
      <c r="C18">
        <v>87</v>
      </c>
      <c r="D18">
        <v>267</v>
      </c>
      <c r="E18" s="3">
        <f t="shared" si="0"/>
        <v>1.198</v>
      </c>
      <c r="F18" s="3">
        <f t="shared" si="1"/>
        <v>1.4481900000000001</v>
      </c>
      <c r="G18" s="3">
        <f t="shared" si="2"/>
        <v>3.181</v>
      </c>
      <c r="H18" s="3">
        <f t="shared" si="3"/>
        <v>0.32900000000000001</v>
      </c>
      <c r="I18" s="3">
        <f t="shared" si="3"/>
        <v>0.86899999999999999</v>
      </c>
      <c r="J18" s="3">
        <f t="shared" si="3"/>
        <v>8.6999999999999994E-2</v>
      </c>
      <c r="K18" s="3">
        <f t="shared" si="3"/>
        <v>0.26700000000000002</v>
      </c>
      <c r="L18" s="3">
        <f t="shared" si="4"/>
        <v>0.24200000000000002</v>
      </c>
      <c r="M18" s="3">
        <f t="shared" si="4"/>
        <v>0.60199999999999998</v>
      </c>
    </row>
    <row r="19" spans="1:13" x14ac:dyDescent="0.25">
      <c r="A19">
        <v>366</v>
      </c>
      <c r="B19">
        <v>886</v>
      </c>
      <c r="C19">
        <v>88</v>
      </c>
      <c r="D19">
        <v>253</v>
      </c>
      <c r="E19" s="3">
        <f t="shared" si="0"/>
        <v>1.252</v>
      </c>
      <c r="F19" s="3">
        <f t="shared" si="1"/>
        <v>1.4481900000000001</v>
      </c>
      <c r="G19" s="3">
        <f t="shared" si="2"/>
        <v>3.181</v>
      </c>
      <c r="H19" s="3">
        <f t="shared" si="3"/>
        <v>0.36599999999999999</v>
      </c>
      <c r="I19" s="3">
        <f t="shared" si="3"/>
        <v>0.88600000000000001</v>
      </c>
      <c r="J19" s="3">
        <f t="shared" si="3"/>
        <v>8.7999999999999995E-2</v>
      </c>
      <c r="K19" s="3">
        <f t="shared" si="3"/>
        <v>0.253</v>
      </c>
      <c r="L19" s="3">
        <f t="shared" si="4"/>
        <v>0.27800000000000002</v>
      </c>
      <c r="M19" s="3">
        <f t="shared" si="4"/>
        <v>0.63300000000000001</v>
      </c>
    </row>
    <row r="20" spans="1:13" x14ac:dyDescent="0.25">
      <c r="A20">
        <v>1797</v>
      </c>
      <c r="B20">
        <v>876</v>
      </c>
      <c r="C20">
        <v>1551</v>
      </c>
      <c r="D20">
        <v>266</v>
      </c>
      <c r="E20" s="3">
        <f t="shared" si="0"/>
        <v>2.673</v>
      </c>
      <c r="F20" s="3">
        <f t="shared" si="1"/>
        <v>1.4481900000000001</v>
      </c>
      <c r="G20" s="3">
        <f t="shared" si="2"/>
        <v>3.181</v>
      </c>
      <c r="H20" s="3">
        <f t="shared" si="3"/>
        <v>1.7969999999999999</v>
      </c>
      <c r="I20" s="3">
        <f t="shared" si="3"/>
        <v>0.876</v>
      </c>
      <c r="J20" s="3">
        <f t="shared" si="3"/>
        <v>1.5509999999999999</v>
      </c>
      <c r="K20" s="3">
        <f t="shared" si="3"/>
        <v>0.26600000000000001</v>
      </c>
      <c r="L20" s="3">
        <f t="shared" si="4"/>
        <v>0.246</v>
      </c>
      <c r="M20" s="3">
        <f t="shared" si="4"/>
        <v>0.61</v>
      </c>
    </row>
    <row r="21" spans="1:13" x14ac:dyDescent="0.25">
      <c r="A21">
        <v>375</v>
      </c>
      <c r="B21">
        <v>2156</v>
      </c>
      <c r="C21">
        <v>88</v>
      </c>
      <c r="D21">
        <v>1508</v>
      </c>
      <c r="E21" s="3">
        <f t="shared" si="0"/>
        <v>2.5310000000000001</v>
      </c>
      <c r="F21" s="3">
        <f t="shared" si="1"/>
        <v>1.4481900000000001</v>
      </c>
      <c r="G21" s="3">
        <f t="shared" si="2"/>
        <v>3.181</v>
      </c>
      <c r="H21" s="3">
        <f t="shared" si="3"/>
        <v>0.375</v>
      </c>
      <c r="I21" s="3">
        <f t="shared" si="3"/>
        <v>2.1560000000000001</v>
      </c>
      <c r="J21" s="3">
        <f t="shared" si="3"/>
        <v>8.7999999999999995E-2</v>
      </c>
      <c r="K21" s="3">
        <f t="shared" si="3"/>
        <v>1.508</v>
      </c>
      <c r="L21" s="3">
        <f t="shared" si="4"/>
        <v>0.28700000000000003</v>
      </c>
      <c r="M21" s="3">
        <f t="shared" si="4"/>
        <v>0.64800000000000013</v>
      </c>
    </row>
    <row r="22" spans="1:13" x14ac:dyDescent="0.25">
      <c r="A22">
        <v>342</v>
      </c>
      <c r="B22">
        <v>861</v>
      </c>
      <c r="C22">
        <v>87</v>
      </c>
      <c r="D22">
        <v>255</v>
      </c>
      <c r="E22" s="3">
        <f t="shared" si="0"/>
        <v>1.2030000000000001</v>
      </c>
      <c r="F22" s="3">
        <f t="shared" si="1"/>
        <v>1.4481900000000001</v>
      </c>
      <c r="G22" s="3">
        <f t="shared" si="2"/>
        <v>3.181</v>
      </c>
      <c r="H22" s="3">
        <f t="shared" si="3"/>
        <v>0.34200000000000003</v>
      </c>
      <c r="I22" s="3">
        <f t="shared" si="3"/>
        <v>0.86099999999999999</v>
      </c>
      <c r="J22" s="3">
        <f t="shared" si="3"/>
        <v>8.6999999999999994E-2</v>
      </c>
      <c r="K22" s="3">
        <f t="shared" si="3"/>
        <v>0.255</v>
      </c>
      <c r="L22" s="3">
        <f t="shared" si="4"/>
        <v>0.255</v>
      </c>
      <c r="M22" s="3">
        <f t="shared" si="4"/>
        <v>0.60599999999999998</v>
      </c>
    </row>
    <row r="23" spans="1:13" x14ac:dyDescent="0.25">
      <c r="A23">
        <v>334</v>
      </c>
      <c r="B23">
        <v>879</v>
      </c>
      <c r="C23">
        <v>88</v>
      </c>
      <c r="D23">
        <v>267</v>
      </c>
      <c r="E23" s="3">
        <f t="shared" si="0"/>
        <v>1.2130000000000001</v>
      </c>
      <c r="F23" s="3">
        <f t="shared" si="1"/>
        <v>1.4481900000000001</v>
      </c>
      <c r="G23" s="3">
        <f t="shared" si="2"/>
        <v>3.181</v>
      </c>
      <c r="H23" s="3">
        <f t="shared" si="3"/>
        <v>0.33400000000000002</v>
      </c>
      <c r="I23" s="3">
        <f t="shared" si="3"/>
        <v>0.879</v>
      </c>
      <c r="J23" s="3">
        <f t="shared" si="3"/>
        <v>8.7999999999999995E-2</v>
      </c>
      <c r="K23" s="3">
        <f t="shared" si="3"/>
        <v>0.26700000000000002</v>
      </c>
      <c r="L23" s="3">
        <f t="shared" si="4"/>
        <v>0.24600000000000002</v>
      </c>
      <c r="M23" s="3">
        <f t="shared" si="4"/>
        <v>0.61199999999999999</v>
      </c>
    </row>
    <row r="24" spans="1:13" x14ac:dyDescent="0.25">
      <c r="A24">
        <v>339</v>
      </c>
      <c r="B24">
        <v>877</v>
      </c>
      <c r="C24">
        <v>86</v>
      </c>
      <c r="D24">
        <v>265</v>
      </c>
      <c r="E24" s="3">
        <f t="shared" si="0"/>
        <v>1.216</v>
      </c>
      <c r="F24" s="3">
        <f t="shared" si="1"/>
        <v>1.4481900000000001</v>
      </c>
      <c r="G24" s="3">
        <f t="shared" si="2"/>
        <v>3.181</v>
      </c>
      <c r="H24" s="3">
        <f t="shared" si="3"/>
        <v>0.33900000000000002</v>
      </c>
      <c r="I24" s="3">
        <f t="shared" si="3"/>
        <v>0.877</v>
      </c>
      <c r="J24" s="3">
        <f t="shared" si="3"/>
        <v>8.5999999999999993E-2</v>
      </c>
      <c r="K24" s="3">
        <f t="shared" si="3"/>
        <v>0.26500000000000001</v>
      </c>
      <c r="L24" s="3">
        <f t="shared" si="4"/>
        <v>0.253</v>
      </c>
      <c r="M24" s="3">
        <f t="shared" si="4"/>
        <v>0.61199999999999999</v>
      </c>
    </row>
    <row r="25" spans="1:13" x14ac:dyDescent="0.25">
      <c r="A25">
        <v>333</v>
      </c>
      <c r="B25">
        <v>860</v>
      </c>
      <c r="C25">
        <v>88</v>
      </c>
      <c r="D25">
        <v>250</v>
      </c>
      <c r="E25" s="3">
        <f t="shared" si="0"/>
        <v>1.1930000000000001</v>
      </c>
      <c r="F25" s="3">
        <f t="shared" si="1"/>
        <v>1.4481900000000001</v>
      </c>
      <c r="G25" s="3">
        <f t="shared" si="2"/>
        <v>3.181</v>
      </c>
      <c r="H25" s="3">
        <f t="shared" si="3"/>
        <v>0.33300000000000002</v>
      </c>
      <c r="I25" s="3">
        <f t="shared" si="3"/>
        <v>0.86</v>
      </c>
      <c r="J25" s="3">
        <f t="shared" si="3"/>
        <v>8.7999999999999995E-2</v>
      </c>
      <c r="K25" s="3">
        <f t="shared" si="3"/>
        <v>0.25</v>
      </c>
      <c r="L25" s="3">
        <f t="shared" si="4"/>
        <v>0.24500000000000002</v>
      </c>
      <c r="M25" s="3">
        <f t="shared" si="4"/>
        <v>0.61</v>
      </c>
    </row>
    <row r="26" spans="1:13" x14ac:dyDescent="0.25">
      <c r="A26">
        <v>324</v>
      </c>
      <c r="B26">
        <v>879</v>
      </c>
      <c r="C26">
        <v>88</v>
      </c>
      <c r="D26">
        <v>251</v>
      </c>
      <c r="E26" s="3">
        <f t="shared" si="0"/>
        <v>1.2030000000000001</v>
      </c>
      <c r="F26" s="3">
        <f t="shared" si="1"/>
        <v>1.4481900000000001</v>
      </c>
      <c r="G26" s="3">
        <f t="shared" si="2"/>
        <v>3.181</v>
      </c>
      <c r="H26" s="3">
        <f t="shared" si="3"/>
        <v>0.32400000000000001</v>
      </c>
      <c r="I26" s="3">
        <f t="shared" si="3"/>
        <v>0.879</v>
      </c>
      <c r="J26" s="3">
        <f t="shared" si="3"/>
        <v>8.7999999999999995E-2</v>
      </c>
      <c r="K26" s="3">
        <f t="shared" si="3"/>
        <v>0.251</v>
      </c>
      <c r="L26" s="3">
        <f t="shared" si="4"/>
        <v>0.23600000000000002</v>
      </c>
      <c r="M26" s="3">
        <f t="shared" si="4"/>
        <v>0.628</v>
      </c>
    </row>
    <row r="27" spans="1:13" x14ac:dyDescent="0.25">
      <c r="A27">
        <v>340</v>
      </c>
      <c r="B27">
        <v>868</v>
      </c>
      <c r="C27">
        <v>87</v>
      </c>
      <c r="D27">
        <v>266</v>
      </c>
      <c r="E27" s="3">
        <f t="shared" si="0"/>
        <v>1.208</v>
      </c>
      <c r="F27" s="3">
        <f t="shared" si="1"/>
        <v>1.4481900000000001</v>
      </c>
      <c r="G27" s="3">
        <f t="shared" si="2"/>
        <v>3.181</v>
      </c>
      <c r="H27" s="3">
        <f t="shared" si="3"/>
        <v>0.34</v>
      </c>
      <c r="I27" s="3">
        <f t="shared" si="3"/>
        <v>0.86799999999999999</v>
      </c>
      <c r="J27" s="3">
        <f t="shared" si="3"/>
        <v>8.6999999999999994E-2</v>
      </c>
      <c r="K27" s="3">
        <f t="shared" si="3"/>
        <v>0.26600000000000001</v>
      </c>
      <c r="L27" s="3">
        <f t="shared" si="4"/>
        <v>0.253</v>
      </c>
      <c r="M27" s="3">
        <f t="shared" si="4"/>
        <v>0.60199999999999998</v>
      </c>
    </row>
    <row r="28" spans="1:13" x14ac:dyDescent="0.25">
      <c r="A28">
        <v>378</v>
      </c>
      <c r="B28">
        <v>881</v>
      </c>
      <c r="C28">
        <v>88</v>
      </c>
      <c r="D28">
        <v>264</v>
      </c>
      <c r="E28" s="3">
        <f t="shared" si="0"/>
        <v>1.2589999999999999</v>
      </c>
      <c r="F28" s="3">
        <f t="shared" si="1"/>
        <v>1.4481900000000001</v>
      </c>
      <c r="G28" s="3">
        <f t="shared" si="2"/>
        <v>3.181</v>
      </c>
      <c r="H28" s="3">
        <f t="shared" si="3"/>
        <v>0.378</v>
      </c>
      <c r="I28" s="3">
        <f t="shared" si="3"/>
        <v>0.88100000000000001</v>
      </c>
      <c r="J28" s="3">
        <f t="shared" si="3"/>
        <v>8.7999999999999995E-2</v>
      </c>
      <c r="K28" s="3">
        <f t="shared" si="3"/>
        <v>0.26400000000000001</v>
      </c>
      <c r="L28" s="3">
        <f t="shared" si="4"/>
        <v>0.29000000000000004</v>
      </c>
      <c r="M28" s="3">
        <f t="shared" si="4"/>
        <v>0.61699999999999999</v>
      </c>
    </row>
    <row r="29" spans="1:13" x14ac:dyDescent="0.25">
      <c r="A29">
        <v>321</v>
      </c>
      <c r="B29">
        <v>873</v>
      </c>
      <c r="C29">
        <v>87</v>
      </c>
      <c r="D29">
        <v>253</v>
      </c>
      <c r="E29" s="3">
        <f t="shared" si="0"/>
        <v>1.194</v>
      </c>
      <c r="F29" s="3">
        <f t="shared" si="1"/>
        <v>1.4481900000000001</v>
      </c>
      <c r="G29" s="3">
        <f t="shared" si="2"/>
        <v>3.181</v>
      </c>
      <c r="H29" s="3">
        <f t="shared" si="3"/>
        <v>0.32100000000000001</v>
      </c>
      <c r="I29" s="3">
        <f t="shared" si="3"/>
        <v>0.873</v>
      </c>
      <c r="J29" s="3">
        <f t="shared" si="3"/>
        <v>8.6999999999999994E-2</v>
      </c>
      <c r="K29" s="3">
        <f t="shared" si="3"/>
        <v>0.253</v>
      </c>
      <c r="L29" s="3">
        <f t="shared" si="4"/>
        <v>0.23400000000000001</v>
      </c>
      <c r="M29" s="3">
        <f t="shared" si="4"/>
        <v>0.62</v>
      </c>
    </row>
    <row r="30" spans="1:13" x14ac:dyDescent="0.25">
      <c r="A30">
        <v>341</v>
      </c>
      <c r="B30">
        <v>871</v>
      </c>
      <c r="C30">
        <v>87</v>
      </c>
      <c r="D30">
        <v>269</v>
      </c>
      <c r="E30" s="3">
        <f t="shared" si="0"/>
        <v>1.212</v>
      </c>
      <c r="F30" s="3">
        <f t="shared" si="1"/>
        <v>1.4481900000000001</v>
      </c>
      <c r="G30" s="3">
        <f t="shared" si="2"/>
        <v>3.181</v>
      </c>
      <c r="H30" s="3">
        <f t="shared" si="3"/>
        <v>0.34100000000000003</v>
      </c>
      <c r="I30" s="3">
        <f t="shared" si="3"/>
        <v>0.871</v>
      </c>
      <c r="J30" s="3">
        <f t="shared" si="3"/>
        <v>8.6999999999999994E-2</v>
      </c>
      <c r="K30" s="3">
        <f t="shared" si="3"/>
        <v>0.26900000000000002</v>
      </c>
      <c r="L30" s="3">
        <f t="shared" si="4"/>
        <v>0.254</v>
      </c>
      <c r="M30" s="3">
        <f t="shared" si="4"/>
        <v>0.60199999999999998</v>
      </c>
    </row>
    <row r="31" spans="1:13" x14ac:dyDescent="0.25">
      <c r="A31">
        <v>2268</v>
      </c>
      <c r="B31">
        <v>882</v>
      </c>
      <c r="C31">
        <v>1981</v>
      </c>
      <c r="D31">
        <v>273</v>
      </c>
      <c r="E31" s="3">
        <f t="shared" si="0"/>
        <v>3.15</v>
      </c>
      <c r="F31" s="3">
        <f t="shared" si="1"/>
        <v>1.4481900000000001</v>
      </c>
      <c r="G31" s="3">
        <f t="shared" si="2"/>
        <v>3.181</v>
      </c>
      <c r="H31" s="3">
        <f t="shared" si="3"/>
        <v>2.2679999999999998</v>
      </c>
      <c r="I31" s="3">
        <f t="shared" si="3"/>
        <v>0.88200000000000001</v>
      </c>
      <c r="J31" s="3">
        <f t="shared" si="3"/>
        <v>1.9810000000000001</v>
      </c>
      <c r="K31" s="3">
        <f t="shared" si="3"/>
        <v>0.27300000000000002</v>
      </c>
      <c r="L31" s="3">
        <f t="shared" si="4"/>
        <v>0.2869999999999997</v>
      </c>
      <c r="M31" s="3">
        <f t="shared" si="4"/>
        <v>0.60899999999999999</v>
      </c>
    </row>
    <row r="32" spans="1:13" x14ac:dyDescent="0.25">
      <c r="A32">
        <v>355</v>
      </c>
      <c r="B32">
        <v>2431</v>
      </c>
      <c r="C32">
        <v>87</v>
      </c>
      <c r="D32">
        <v>1806</v>
      </c>
      <c r="E32" s="3">
        <f t="shared" si="0"/>
        <v>2.786</v>
      </c>
      <c r="F32" s="3">
        <f t="shared" si="1"/>
        <v>1.4481900000000001</v>
      </c>
      <c r="G32" s="3">
        <f t="shared" si="2"/>
        <v>3.181</v>
      </c>
      <c r="H32" s="3">
        <f t="shared" si="3"/>
        <v>0.35499999999999998</v>
      </c>
      <c r="I32" s="3">
        <f t="shared" si="3"/>
        <v>2.431</v>
      </c>
      <c r="J32" s="3">
        <f t="shared" si="3"/>
        <v>8.6999999999999994E-2</v>
      </c>
      <c r="K32" s="3">
        <f t="shared" si="3"/>
        <v>1.806</v>
      </c>
      <c r="L32" s="3">
        <f t="shared" si="4"/>
        <v>0.26800000000000002</v>
      </c>
      <c r="M32" s="3">
        <f t="shared" si="4"/>
        <v>0.625</v>
      </c>
    </row>
    <row r="33" spans="1:13" x14ac:dyDescent="0.25">
      <c r="A33">
        <v>327</v>
      </c>
      <c r="B33">
        <v>867</v>
      </c>
      <c r="C33">
        <v>88</v>
      </c>
      <c r="D33">
        <v>269</v>
      </c>
      <c r="E33" s="3">
        <f t="shared" si="0"/>
        <v>1.194</v>
      </c>
      <c r="F33" s="3">
        <f t="shared" si="1"/>
        <v>1.4481900000000001</v>
      </c>
      <c r="G33" s="3">
        <f t="shared" si="2"/>
        <v>3.181</v>
      </c>
      <c r="H33" s="3">
        <f t="shared" si="3"/>
        <v>0.32700000000000001</v>
      </c>
      <c r="I33" s="3">
        <f t="shared" si="3"/>
        <v>0.86699999999999999</v>
      </c>
      <c r="J33" s="3">
        <f t="shared" si="3"/>
        <v>8.7999999999999995E-2</v>
      </c>
      <c r="K33" s="3">
        <f t="shared" si="3"/>
        <v>0.26900000000000002</v>
      </c>
      <c r="L33" s="3">
        <f t="shared" si="4"/>
        <v>0.23900000000000002</v>
      </c>
      <c r="M33" s="3">
        <f t="shared" si="4"/>
        <v>0.59799999999999998</v>
      </c>
    </row>
    <row r="34" spans="1:13" x14ac:dyDescent="0.25">
      <c r="A34">
        <v>343</v>
      </c>
      <c r="B34">
        <v>874</v>
      </c>
      <c r="C34">
        <v>86</v>
      </c>
      <c r="D34">
        <v>265</v>
      </c>
      <c r="E34" s="3">
        <f t="shared" si="0"/>
        <v>1.2170000000000001</v>
      </c>
      <c r="F34" s="3">
        <f t="shared" si="1"/>
        <v>1.4481900000000001</v>
      </c>
      <c r="G34" s="3">
        <f t="shared" si="2"/>
        <v>3.181</v>
      </c>
      <c r="H34" s="3">
        <f t="shared" si="3"/>
        <v>0.34300000000000003</v>
      </c>
      <c r="I34" s="3">
        <f t="shared" si="3"/>
        <v>0.874</v>
      </c>
      <c r="J34" s="3">
        <f t="shared" si="3"/>
        <v>8.5999999999999993E-2</v>
      </c>
      <c r="K34" s="3">
        <f t="shared" si="3"/>
        <v>0.26500000000000001</v>
      </c>
      <c r="L34" s="3">
        <f t="shared" si="4"/>
        <v>0.25700000000000001</v>
      </c>
      <c r="M34" s="3">
        <f t="shared" si="4"/>
        <v>0.60899999999999999</v>
      </c>
    </row>
    <row r="35" spans="1:13" x14ac:dyDescent="0.25">
      <c r="A35">
        <v>332</v>
      </c>
      <c r="B35">
        <v>869</v>
      </c>
      <c r="C35">
        <v>86</v>
      </c>
      <c r="D35">
        <v>255</v>
      </c>
      <c r="E35" s="3">
        <f t="shared" si="0"/>
        <v>1.2010000000000001</v>
      </c>
      <c r="F35" s="3">
        <f t="shared" si="1"/>
        <v>1.4481900000000001</v>
      </c>
      <c r="G35" s="3">
        <f t="shared" si="2"/>
        <v>3.181</v>
      </c>
      <c r="H35" s="3">
        <f t="shared" si="3"/>
        <v>0.33200000000000002</v>
      </c>
      <c r="I35" s="3">
        <f t="shared" si="3"/>
        <v>0.86899999999999999</v>
      </c>
      <c r="J35" s="3">
        <f t="shared" si="3"/>
        <v>8.5999999999999993E-2</v>
      </c>
      <c r="K35" s="3">
        <f t="shared" si="3"/>
        <v>0.255</v>
      </c>
      <c r="L35" s="3">
        <f t="shared" si="4"/>
        <v>0.24600000000000002</v>
      </c>
      <c r="M35" s="3">
        <f t="shared" si="4"/>
        <v>0.61399999999999999</v>
      </c>
    </row>
    <row r="36" spans="1:13" x14ac:dyDescent="0.25">
      <c r="A36">
        <v>322</v>
      </c>
      <c r="B36">
        <v>870</v>
      </c>
      <c r="C36">
        <v>88</v>
      </c>
      <c r="D36">
        <v>255</v>
      </c>
      <c r="E36" s="3">
        <f t="shared" si="0"/>
        <v>1.1919999999999999</v>
      </c>
      <c r="F36" s="3">
        <f t="shared" si="1"/>
        <v>1.4481900000000001</v>
      </c>
      <c r="G36" s="3">
        <f t="shared" si="2"/>
        <v>3.181</v>
      </c>
      <c r="H36" s="3">
        <f t="shared" si="3"/>
        <v>0.32200000000000001</v>
      </c>
      <c r="I36" s="3">
        <f t="shared" si="3"/>
        <v>0.87</v>
      </c>
      <c r="J36" s="3">
        <f t="shared" si="3"/>
        <v>8.7999999999999995E-2</v>
      </c>
      <c r="K36" s="3">
        <f t="shared" si="3"/>
        <v>0.255</v>
      </c>
      <c r="L36" s="3">
        <f t="shared" si="4"/>
        <v>0.23400000000000001</v>
      </c>
      <c r="M36" s="3">
        <f t="shared" si="4"/>
        <v>0.61499999999999999</v>
      </c>
    </row>
    <row r="37" spans="1:13" x14ac:dyDescent="0.25">
      <c r="A37">
        <v>351</v>
      </c>
      <c r="B37">
        <v>863</v>
      </c>
      <c r="C37">
        <v>88</v>
      </c>
      <c r="D37">
        <v>256</v>
      </c>
      <c r="E37" s="3">
        <f t="shared" si="0"/>
        <v>1.214</v>
      </c>
      <c r="F37" s="3">
        <f t="shared" si="1"/>
        <v>1.4481900000000001</v>
      </c>
      <c r="G37" s="3">
        <f t="shared" si="2"/>
        <v>3.181</v>
      </c>
      <c r="H37" s="3">
        <f t="shared" si="3"/>
        <v>0.35099999999999998</v>
      </c>
      <c r="I37" s="3">
        <f t="shared" si="3"/>
        <v>0.86299999999999999</v>
      </c>
      <c r="J37" s="3">
        <f t="shared" si="3"/>
        <v>8.7999999999999995E-2</v>
      </c>
      <c r="K37" s="3">
        <f t="shared" si="3"/>
        <v>0.25600000000000001</v>
      </c>
      <c r="L37" s="3">
        <f t="shared" si="4"/>
        <v>0.26300000000000001</v>
      </c>
      <c r="M37" s="3">
        <f t="shared" si="4"/>
        <v>0.60699999999999998</v>
      </c>
    </row>
    <row r="38" spans="1:13" x14ac:dyDescent="0.25">
      <c r="A38">
        <v>336</v>
      </c>
      <c r="B38">
        <v>883</v>
      </c>
      <c r="C38">
        <v>87</v>
      </c>
      <c r="D38">
        <v>275</v>
      </c>
      <c r="E38" s="3">
        <f t="shared" si="0"/>
        <v>1.2190000000000001</v>
      </c>
      <c r="F38" s="3">
        <f t="shared" si="1"/>
        <v>1.4481900000000001</v>
      </c>
      <c r="G38" s="3">
        <f t="shared" si="2"/>
        <v>3.181</v>
      </c>
      <c r="H38" s="3">
        <f t="shared" si="3"/>
        <v>0.33600000000000002</v>
      </c>
      <c r="I38" s="3">
        <f t="shared" si="3"/>
        <v>0.88300000000000001</v>
      </c>
      <c r="J38" s="3">
        <f t="shared" si="3"/>
        <v>8.6999999999999994E-2</v>
      </c>
      <c r="K38" s="3">
        <f t="shared" si="3"/>
        <v>0.27500000000000002</v>
      </c>
      <c r="L38" s="3">
        <f t="shared" si="4"/>
        <v>0.24900000000000003</v>
      </c>
      <c r="M38" s="3">
        <f t="shared" si="4"/>
        <v>0.60799999999999998</v>
      </c>
    </row>
    <row r="39" spans="1:13" x14ac:dyDescent="0.25">
      <c r="A39">
        <v>337</v>
      </c>
      <c r="B39">
        <v>868</v>
      </c>
      <c r="C39">
        <v>89</v>
      </c>
      <c r="D39">
        <v>255</v>
      </c>
      <c r="E39" s="3">
        <f t="shared" si="0"/>
        <v>1.2050000000000001</v>
      </c>
      <c r="F39" s="3">
        <f t="shared" si="1"/>
        <v>1.4481900000000001</v>
      </c>
      <c r="G39" s="3">
        <f t="shared" si="2"/>
        <v>3.181</v>
      </c>
      <c r="H39" s="3">
        <f t="shared" si="3"/>
        <v>0.33700000000000002</v>
      </c>
      <c r="I39" s="3">
        <f t="shared" si="3"/>
        <v>0.86799999999999999</v>
      </c>
      <c r="J39" s="3">
        <f t="shared" si="3"/>
        <v>8.8999999999999996E-2</v>
      </c>
      <c r="K39" s="3">
        <f t="shared" si="3"/>
        <v>0.255</v>
      </c>
      <c r="L39" s="3">
        <f t="shared" si="4"/>
        <v>0.24800000000000003</v>
      </c>
      <c r="M39" s="3">
        <f t="shared" si="4"/>
        <v>0.61299999999999999</v>
      </c>
    </row>
    <row r="40" spans="1:13" x14ac:dyDescent="0.25">
      <c r="A40">
        <v>330</v>
      </c>
      <c r="B40">
        <v>854</v>
      </c>
      <c r="C40">
        <v>89</v>
      </c>
      <c r="D40">
        <v>249</v>
      </c>
      <c r="E40" s="3">
        <f t="shared" si="0"/>
        <v>1.1839999999999999</v>
      </c>
      <c r="F40" s="3">
        <f t="shared" si="1"/>
        <v>1.4481900000000001</v>
      </c>
      <c r="G40" s="3">
        <f t="shared" si="2"/>
        <v>3.181</v>
      </c>
      <c r="H40" s="3">
        <f t="shared" si="3"/>
        <v>0.33</v>
      </c>
      <c r="I40" s="3">
        <f t="shared" si="3"/>
        <v>0.85399999999999998</v>
      </c>
      <c r="J40" s="3">
        <f t="shared" si="3"/>
        <v>8.8999999999999996E-2</v>
      </c>
      <c r="K40" s="3">
        <f t="shared" si="3"/>
        <v>0.249</v>
      </c>
      <c r="L40" s="3">
        <f t="shared" si="4"/>
        <v>0.24100000000000002</v>
      </c>
      <c r="M40" s="3">
        <f t="shared" si="4"/>
        <v>0.60499999999999998</v>
      </c>
    </row>
    <row r="41" spans="1:13" x14ac:dyDescent="0.25">
      <c r="A41">
        <v>348</v>
      </c>
      <c r="B41">
        <v>863</v>
      </c>
      <c r="C41">
        <v>87</v>
      </c>
      <c r="D41">
        <v>262</v>
      </c>
      <c r="E41" s="3">
        <f t="shared" si="0"/>
        <v>1.2110000000000001</v>
      </c>
      <c r="F41" s="3">
        <f t="shared" si="1"/>
        <v>1.4481900000000001</v>
      </c>
      <c r="G41" s="3">
        <f t="shared" si="2"/>
        <v>3.181</v>
      </c>
      <c r="H41" s="3">
        <f t="shared" si="3"/>
        <v>0.34799999999999998</v>
      </c>
      <c r="I41" s="3">
        <f t="shared" si="3"/>
        <v>0.86299999999999999</v>
      </c>
      <c r="J41" s="3">
        <f t="shared" si="3"/>
        <v>8.6999999999999994E-2</v>
      </c>
      <c r="K41" s="3">
        <f t="shared" si="3"/>
        <v>0.26200000000000001</v>
      </c>
      <c r="L41" s="3">
        <f t="shared" si="4"/>
        <v>0.26100000000000001</v>
      </c>
      <c r="M41" s="3">
        <f t="shared" si="4"/>
        <v>0.60099999999999998</v>
      </c>
    </row>
    <row r="42" spans="1:13" x14ac:dyDescent="0.25">
      <c r="A42">
        <v>2034</v>
      </c>
      <c r="B42">
        <v>829</v>
      </c>
      <c r="C42">
        <v>1723</v>
      </c>
      <c r="D42">
        <v>244</v>
      </c>
      <c r="E42" s="3">
        <f t="shared" si="0"/>
        <v>2.863</v>
      </c>
      <c r="F42" s="3">
        <f t="shared" si="1"/>
        <v>1.4481900000000001</v>
      </c>
      <c r="G42" s="3">
        <f t="shared" si="2"/>
        <v>3.181</v>
      </c>
      <c r="H42" s="3">
        <f t="shared" si="3"/>
        <v>2.0339999999999998</v>
      </c>
      <c r="I42" s="3">
        <f t="shared" si="3"/>
        <v>0.82899999999999996</v>
      </c>
      <c r="J42" s="3">
        <f t="shared" si="3"/>
        <v>1.7230000000000001</v>
      </c>
      <c r="K42" s="3">
        <f t="shared" si="3"/>
        <v>0.24399999999999999</v>
      </c>
      <c r="L42" s="3">
        <f t="shared" si="4"/>
        <v>0.31099999999999972</v>
      </c>
      <c r="M42" s="3">
        <f t="shared" si="4"/>
        <v>0.58499999999999996</v>
      </c>
    </row>
    <row r="43" spans="1:13" x14ac:dyDescent="0.25">
      <c r="A43">
        <v>340</v>
      </c>
      <c r="B43">
        <v>2336</v>
      </c>
      <c r="C43">
        <v>88</v>
      </c>
      <c r="D43">
        <v>1725</v>
      </c>
      <c r="E43" s="3">
        <f t="shared" si="0"/>
        <v>2.6760000000000002</v>
      </c>
      <c r="F43" s="3">
        <f t="shared" si="1"/>
        <v>1.4481900000000001</v>
      </c>
      <c r="G43" s="3">
        <f t="shared" si="2"/>
        <v>3.181</v>
      </c>
      <c r="H43" s="3">
        <f t="shared" si="3"/>
        <v>0.34</v>
      </c>
      <c r="I43" s="3">
        <f t="shared" si="3"/>
        <v>2.3359999999999999</v>
      </c>
      <c r="J43" s="3">
        <f t="shared" si="3"/>
        <v>8.7999999999999995E-2</v>
      </c>
      <c r="K43" s="3">
        <f t="shared" si="3"/>
        <v>1.7250000000000001</v>
      </c>
      <c r="L43" s="3">
        <f t="shared" si="4"/>
        <v>0.252</v>
      </c>
      <c r="M43" s="3">
        <f t="shared" si="4"/>
        <v>0.61099999999999977</v>
      </c>
    </row>
    <row r="44" spans="1:13" x14ac:dyDescent="0.25">
      <c r="A44">
        <v>329</v>
      </c>
      <c r="B44">
        <v>866</v>
      </c>
      <c r="C44">
        <v>88</v>
      </c>
      <c r="D44">
        <v>256</v>
      </c>
      <c r="E44" s="3">
        <f t="shared" si="0"/>
        <v>1.1950000000000001</v>
      </c>
      <c r="F44" s="3">
        <f t="shared" si="1"/>
        <v>1.4481900000000001</v>
      </c>
      <c r="G44" s="3">
        <f t="shared" si="2"/>
        <v>3.181</v>
      </c>
      <c r="H44" s="3">
        <f t="shared" si="3"/>
        <v>0.32900000000000001</v>
      </c>
      <c r="I44" s="3">
        <f t="shared" si="3"/>
        <v>0.86599999999999999</v>
      </c>
      <c r="J44" s="3">
        <f t="shared" si="3"/>
        <v>8.7999999999999995E-2</v>
      </c>
      <c r="K44" s="3">
        <f t="shared" si="3"/>
        <v>0.25600000000000001</v>
      </c>
      <c r="L44" s="3">
        <f t="shared" si="4"/>
        <v>0.24100000000000002</v>
      </c>
      <c r="M44" s="3">
        <f t="shared" si="4"/>
        <v>0.61</v>
      </c>
    </row>
    <row r="45" spans="1:13" x14ac:dyDescent="0.25">
      <c r="A45">
        <v>329</v>
      </c>
      <c r="B45">
        <v>886</v>
      </c>
      <c r="C45">
        <v>92</v>
      </c>
      <c r="D45">
        <v>275</v>
      </c>
      <c r="E45" s="3">
        <f t="shared" si="0"/>
        <v>1.2150000000000001</v>
      </c>
      <c r="F45" s="3">
        <f t="shared" si="1"/>
        <v>1.4481900000000001</v>
      </c>
      <c r="G45" s="3">
        <f t="shared" si="2"/>
        <v>3.181</v>
      </c>
      <c r="H45" s="3">
        <f t="shared" si="3"/>
        <v>0.32900000000000001</v>
      </c>
      <c r="I45" s="3">
        <f t="shared" si="3"/>
        <v>0.88600000000000001</v>
      </c>
      <c r="J45" s="3">
        <f t="shared" si="3"/>
        <v>9.1999999999999998E-2</v>
      </c>
      <c r="K45" s="3">
        <f t="shared" si="3"/>
        <v>0.27500000000000002</v>
      </c>
      <c r="L45" s="3">
        <f t="shared" si="4"/>
        <v>0.23700000000000002</v>
      </c>
      <c r="M45" s="3">
        <f t="shared" si="4"/>
        <v>0.61099999999999999</v>
      </c>
    </row>
    <row r="46" spans="1:13" x14ac:dyDescent="0.25">
      <c r="A46">
        <v>345</v>
      </c>
      <c r="B46">
        <v>875</v>
      </c>
      <c r="C46">
        <v>86</v>
      </c>
      <c r="D46">
        <v>255</v>
      </c>
      <c r="E46" s="3">
        <f t="shared" si="0"/>
        <v>1.22</v>
      </c>
      <c r="F46" s="3">
        <f t="shared" si="1"/>
        <v>1.4481900000000001</v>
      </c>
      <c r="G46" s="3">
        <f t="shared" si="2"/>
        <v>3.181</v>
      </c>
      <c r="H46" s="3">
        <f t="shared" si="3"/>
        <v>0.34499999999999997</v>
      </c>
      <c r="I46" s="3">
        <f t="shared" si="3"/>
        <v>0.875</v>
      </c>
      <c r="J46" s="3">
        <f t="shared" si="3"/>
        <v>8.5999999999999993E-2</v>
      </c>
      <c r="K46" s="3">
        <f t="shared" si="3"/>
        <v>0.255</v>
      </c>
      <c r="L46" s="3">
        <f t="shared" si="4"/>
        <v>0.25900000000000001</v>
      </c>
      <c r="M46" s="3">
        <f t="shared" si="4"/>
        <v>0.62</v>
      </c>
    </row>
    <row r="47" spans="1:13" x14ac:dyDescent="0.25">
      <c r="A47">
        <v>331</v>
      </c>
      <c r="B47">
        <v>831</v>
      </c>
      <c r="C47">
        <v>87</v>
      </c>
      <c r="D47">
        <v>237</v>
      </c>
      <c r="E47" s="3">
        <f t="shared" si="0"/>
        <v>1.1619999999999999</v>
      </c>
      <c r="F47" s="3">
        <f t="shared" si="1"/>
        <v>1.4481900000000001</v>
      </c>
      <c r="G47" s="3">
        <f t="shared" si="2"/>
        <v>3.181</v>
      </c>
      <c r="H47" s="3">
        <f t="shared" si="3"/>
        <v>0.33100000000000002</v>
      </c>
      <c r="I47" s="3">
        <f t="shared" si="3"/>
        <v>0.83099999999999996</v>
      </c>
      <c r="J47" s="3">
        <f t="shared" si="3"/>
        <v>8.6999999999999994E-2</v>
      </c>
      <c r="K47" s="3">
        <f t="shared" si="3"/>
        <v>0.23699999999999999</v>
      </c>
      <c r="L47" s="3">
        <f t="shared" si="4"/>
        <v>0.24400000000000002</v>
      </c>
      <c r="M47" s="3">
        <f t="shared" si="4"/>
        <v>0.59399999999999997</v>
      </c>
    </row>
    <row r="48" spans="1:13" x14ac:dyDescent="0.25">
      <c r="A48">
        <v>336</v>
      </c>
      <c r="B48">
        <v>873</v>
      </c>
      <c r="C48">
        <v>88</v>
      </c>
      <c r="D48">
        <v>251</v>
      </c>
      <c r="E48" s="3">
        <f t="shared" si="0"/>
        <v>1.2090000000000001</v>
      </c>
      <c r="F48" s="3">
        <f t="shared" si="1"/>
        <v>1.4481900000000001</v>
      </c>
      <c r="G48" s="3">
        <f t="shared" si="2"/>
        <v>3.181</v>
      </c>
      <c r="H48" s="3">
        <f t="shared" si="3"/>
        <v>0.33600000000000002</v>
      </c>
      <c r="I48" s="3">
        <f t="shared" si="3"/>
        <v>0.873</v>
      </c>
      <c r="J48" s="3">
        <f t="shared" si="3"/>
        <v>8.7999999999999995E-2</v>
      </c>
      <c r="K48" s="3">
        <f t="shared" si="3"/>
        <v>0.251</v>
      </c>
      <c r="L48" s="3">
        <f t="shared" si="4"/>
        <v>0.24800000000000003</v>
      </c>
      <c r="M48" s="3">
        <f t="shared" si="4"/>
        <v>0.622</v>
      </c>
    </row>
    <row r="49" spans="1:13" x14ac:dyDescent="0.25">
      <c r="A49">
        <v>363</v>
      </c>
      <c r="B49">
        <v>871</v>
      </c>
      <c r="C49">
        <v>110</v>
      </c>
      <c r="D49">
        <v>263</v>
      </c>
      <c r="E49" s="3">
        <f t="shared" si="0"/>
        <v>1.234</v>
      </c>
      <c r="F49" s="3">
        <f t="shared" si="1"/>
        <v>1.4481900000000001</v>
      </c>
      <c r="G49" s="3">
        <f t="shared" si="2"/>
        <v>3.181</v>
      </c>
      <c r="H49" s="3">
        <f t="shared" si="3"/>
        <v>0.36299999999999999</v>
      </c>
      <c r="I49" s="3">
        <f t="shared" si="3"/>
        <v>0.871</v>
      </c>
      <c r="J49" s="3">
        <f t="shared" si="3"/>
        <v>0.11</v>
      </c>
      <c r="K49" s="3">
        <f t="shared" si="3"/>
        <v>0.26300000000000001</v>
      </c>
      <c r="L49" s="3">
        <f t="shared" si="4"/>
        <v>0.253</v>
      </c>
      <c r="M49" s="3">
        <f t="shared" si="4"/>
        <v>0.60799999999999998</v>
      </c>
    </row>
    <row r="50" spans="1:13" x14ac:dyDescent="0.25">
      <c r="A50">
        <v>336</v>
      </c>
      <c r="B50">
        <v>870</v>
      </c>
      <c r="C50">
        <v>87</v>
      </c>
      <c r="D50">
        <v>254</v>
      </c>
      <c r="E50" s="3">
        <f t="shared" si="0"/>
        <v>1.206</v>
      </c>
      <c r="F50" s="3">
        <f t="shared" si="1"/>
        <v>1.4481900000000001</v>
      </c>
      <c r="G50" s="3">
        <f t="shared" si="2"/>
        <v>3.181</v>
      </c>
      <c r="H50" s="3">
        <f t="shared" si="3"/>
        <v>0.33600000000000002</v>
      </c>
      <c r="I50" s="3">
        <f t="shared" si="3"/>
        <v>0.87</v>
      </c>
      <c r="J50" s="3">
        <f t="shared" si="3"/>
        <v>8.6999999999999994E-2</v>
      </c>
      <c r="K50" s="3">
        <f t="shared" si="3"/>
        <v>0.254</v>
      </c>
      <c r="L50" s="3">
        <f t="shared" si="4"/>
        <v>0.24900000000000003</v>
      </c>
      <c r="M50" s="3">
        <f t="shared" si="4"/>
        <v>0.61599999999999999</v>
      </c>
    </row>
    <row r="51" spans="1:13" x14ac:dyDescent="0.25">
      <c r="A51">
        <v>334</v>
      </c>
      <c r="B51">
        <v>883</v>
      </c>
      <c r="C51">
        <v>87</v>
      </c>
      <c r="D51">
        <v>254</v>
      </c>
      <c r="E51" s="3">
        <f t="shared" si="0"/>
        <v>1.2170000000000001</v>
      </c>
      <c r="F51" s="3">
        <f t="shared" si="1"/>
        <v>1.4481900000000001</v>
      </c>
      <c r="G51" s="3">
        <f t="shared" si="2"/>
        <v>3.181</v>
      </c>
      <c r="H51" s="3">
        <f t="shared" si="3"/>
        <v>0.33400000000000002</v>
      </c>
      <c r="I51" s="3">
        <f t="shared" si="3"/>
        <v>0.88300000000000001</v>
      </c>
      <c r="J51" s="3">
        <f t="shared" si="3"/>
        <v>8.6999999999999994E-2</v>
      </c>
      <c r="K51" s="3">
        <f t="shared" si="3"/>
        <v>0.254</v>
      </c>
      <c r="L51" s="3">
        <f t="shared" si="4"/>
        <v>0.24700000000000003</v>
      </c>
      <c r="M51" s="3">
        <f t="shared" si="4"/>
        <v>0.629</v>
      </c>
    </row>
    <row r="52" spans="1:13" x14ac:dyDescent="0.25">
      <c r="A52">
        <v>341</v>
      </c>
      <c r="B52">
        <v>886</v>
      </c>
      <c r="C52">
        <v>89</v>
      </c>
      <c r="D52">
        <v>259</v>
      </c>
      <c r="E52" s="3">
        <f t="shared" si="0"/>
        <v>1.2270000000000001</v>
      </c>
      <c r="F52" s="3">
        <f t="shared" si="1"/>
        <v>1.4481900000000001</v>
      </c>
      <c r="G52" s="3">
        <f t="shared" si="2"/>
        <v>3.181</v>
      </c>
      <c r="H52" s="3">
        <f t="shared" si="3"/>
        <v>0.34100000000000003</v>
      </c>
      <c r="I52" s="3">
        <f t="shared" si="3"/>
        <v>0.88600000000000001</v>
      </c>
      <c r="J52" s="3">
        <f t="shared" si="3"/>
        <v>8.8999999999999996E-2</v>
      </c>
      <c r="K52" s="3">
        <f t="shared" si="3"/>
        <v>0.25900000000000001</v>
      </c>
      <c r="L52" s="3">
        <f t="shared" si="4"/>
        <v>0.252</v>
      </c>
      <c r="M52" s="3">
        <f t="shared" si="4"/>
        <v>0.627</v>
      </c>
    </row>
    <row r="53" spans="1:13" x14ac:dyDescent="0.25">
      <c r="A53">
        <v>1894</v>
      </c>
      <c r="B53">
        <v>892</v>
      </c>
      <c r="C53">
        <v>1627</v>
      </c>
      <c r="D53">
        <v>275</v>
      </c>
      <c r="E53" s="3">
        <f t="shared" si="0"/>
        <v>2.786</v>
      </c>
      <c r="F53" s="3">
        <f t="shared" si="1"/>
        <v>1.4481900000000001</v>
      </c>
      <c r="G53" s="3">
        <f t="shared" si="2"/>
        <v>3.181</v>
      </c>
      <c r="H53" s="3">
        <f t="shared" si="3"/>
        <v>1.8939999999999999</v>
      </c>
      <c r="I53" s="3">
        <f t="shared" si="3"/>
        <v>0.89200000000000002</v>
      </c>
      <c r="J53" s="3">
        <f t="shared" si="3"/>
        <v>1.627</v>
      </c>
      <c r="K53" s="3">
        <f t="shared" si="3"/>
        <v>0.27500000000000002</v>
      </c>
      <c r="L53" s="3">
        <f t="shared" si="4"/>
        <v>0.2669999999999999</v>
      </c>
      <c r="M53" s="3">
        <f t="shared" si="4"/>
        <v>0.61699999999999999</v>
      </c>
    </row>
    <row r="54" spans="1:13" x14ac:dyDescent="0.25">
      <c r="A54">
        <v>337</v>
      </c>
      <c r="B54">
        <v>2159</v>
      </c>
      <c r="C54">
        <v>101</v>
      </c>
      <c r="D54">
        <v>1509</v>
      </c>
      <c r="E54" s="3">
        <f t="shared" si="0"/>
        <v>2.496</v>
      </c>
      <c r="F54" s="3">
        <f t="shared" si="1"/>
        <v>1.4481900000000001</v>
      </c>
      <c r="G54" s="3">
        <f t="shared" si="2"/>
        <v>3.181</v>
      </c>
      <c r="H54" s="3">
        <f t="shared" si="3"/>
        <v>0.33700000000000002</v>
      </c>
      <c r="I54" s="3">
        <f t="shared" si="3"/>
        <v>2.1589999999999998</v>
      </c>
      <c r="J54" s="3">
        <f t="shared" si="3"/>
        <v>0.10100000000000001</v>
      </c>
      <c r="K54" s="3">
        <f t="shared" si="3"/>
        <v>1.5089999999999999</v>
      </c>
      <c r="L54" s="3">
        <f t="shared" si="4"/>
        <v>0.23600000000000002</v>
      </c>
      <c r="M54" s="3">
        <f t="shared" si="4"/>
        <v>0.64999999999999991</v>
      </c>
    </row>
    <row r="55" spans="1:13" x14ac:dyDescent="0.25">
      <c r="A55">
        <v>328</v>
      </c>
      <c r="B55">
        <v>884</v>
      </c>
      <c r="C55">
        <v>87</v>
      </c>
      <c r="D55">
        <v>273</v>
      </c>
      <c r="E55" s="3">
        <f t="shared" si="0"/>
        <v>1.212</v>
      </c>
      <c r="F55" s="3">
        <f t="shared" si="1"/>
        <v>1.4481900000000001</v>
      </c>
      <c r="G55" s="3">
        <f t="shared" si="2"/>
        <v>3.181</v>
      </c>
      <c r="H55" s="3">
        <f t="shared" si="3"/>
        <v>0.32800000000000001</v>
      </c>
      <c r="I55" s="3">
        <f t="shared" si="3"/>
        <v>0.88400000000000001</v>
      </c>
      <c r="J55" s="3">
        <f t="shared" si="3"/>
        <v>8.6999999999999994E-2</v>
      </c>
      <c r="K55" s="3">
        <f t="shared" si="3"/>
        <v>0.27300000000000002</v>
      </c>
      <c r="L55" s="3">
        <f t="shared" si="4"/>
        <v>0.24100000000000002</v>
      </c>
      <c r="M55" s="3">
        <f t="shared" si="4"/>
        <v>0.61099999999999999</v>
      </c>
    </row>
    <row r="56" spans="1:13" x14ac:dyDescent="0.25">
      <c r="A56">
        <v>360</v>
      </c>
      <c r="B56">
        <v>888</v>
      </c>
      <c r="C56">
        <v>98</v>
      </c>
      <c r="D56">
        <v>251</v>
      </c>
      <c r="E56" s="3">
        <f t="shared" si="0"/>
        <v>1.248</v>
      </c>
      <c r="F56" s="3">
        <f t="shared" si="1"/>
        <v>1.4481900000000001</v>
      </c>
      <c r="G56" s="3">
        <f t="shared" si="2"/>
        <v>3.181</v>
      </c>
      <c r="H56" s="3">
        <f t="shared" si="3"/>
        <v>0.36</v>
      </c>
      <c r="I56" s="3">
        <f t="shared" si="3"/>
        <v>0.88800000000000001</v>
      </c>
      <c r="J56" s="3">
        <f t="shared" si="3"/>
        <v>9.8000000000000004E-2</v>
      </c>
      <c r="K56" s="3">
        <f t="shared" si="3"/>
        <v>0.251</v>
      </c>
      <c r="L56" s="3">
        <f t="shared" si="4"/>
        <v>0.26200000000000001</v>
      </c>
      <c r="M56" s="3">
        <f t="shared" si="4"/>
        <v>0.63700000000000001</v>
      </c>
    </row>
    <row r="57" spans="1:13" x14ac:dyDescent="0.25">
      <c r="A57">
        <v>409</v>
      </c>
      <c r="B57">
        <v>878</v>
      </c>
      <c r="C57">
        <v>128</v>
      </c>
      <c r="D57">
        <v>243</v>
      </c>
      <c r="E57" s="3">
        <f t="shared" si="0"/>
        <v>1.2869999999999999</v>
      </c>
      <c r="F57" s="3">
        <f t="shared" si="1"/>
        <v>1.4481900000000001</v>
      </c>
      <c r="G57" s="3">
        <f t="shared" si="2"/>
        <v>3.181</v>
      </c>
      <c r="H57" s="3">
        <f t="shared" si="3"/>
        <v>0.40899999999999997</v>
      </c>
      <c r="I57" s="3">
        <f t="shared" si="3"/>
        <v>0.878</v>
      </c>
      <c r="J57" s="3">
        <f t="shared" si="3"/>
        <v>0.128</v>
      </c>
      <c r="K57" s="3">
        <f t="shared" si="3"/>
        <v>0.24299999999999999</v>
      </c>
      <c r="L57" s="3">
        <f t="shared" si="4"/>
        <v>0.28099999999999997</v>
      </c>
      <c r="M57" s="3">
        <f t="shared" si="4"/>
        <v>0.63500000000000001</v>
      </c>
    </row>
    <row r="58" spans="1:13" x14ac:dyDescent="0.25">
      <c r="A58">
        <v>325</v>
      </c>
      <c r="B58">
        <v>863</v>
      </c>
      <c r="C58">
        <v>88</v>
      </c>
      <c r="D58">
        <v>246</v>
      </c>
      <c r="E58" s="3">
        <f t="shared" si="0"/>
        <v>1.1879999999999999</v>
      </c>
      <c r="F58" s="3">
        <f t="shared" si="1"/>
        <v>1.4481900000000001</v>
      </c>
      <c r="G58" s="3">
        <f t="shared" si="2"/>
        <v>3.181</v>
      </c>
      <c r="H58" s="3">
        <f t="shared" si="3"/>
        <v>0.32500000000000001</v>
      </c>
      <c r="I58" s="3">
        <f t="shared" si="3"/>
        <v>0.86299999999999999</v>
      </c>
      <c r="J58" s="3">
        <f t="shared" si="3"/>
        <v>8.7999999999999995E-2</v>
      </c>
      <c r="K58" s="3">
        <f t="shared" si="3"/>
        <v>0.246</v>
      </c>
      <c r="L58" s="3">
        <f t="shared" si="4"/>
        <v>0.23700000000000002</v>
      </c>
      <c r="M58" s="3">
        <f t="shared" si="4"/>
        <v>0.61699999999999999</v>
      </c>
    </row>
    <row r="59" spans="1:13" x14ac:dyDescent="0.25">
      <c r="A59">
        <v>352</v>
      </c>
      <c r="B59">
        <v>877</v>
      </c>
      <c r="C59">
        <v>87</v>
      </c>
      <c r="D59">
        <v>268</v>
      </c>
      <c r="E59" s="3">
        <f t="shared" si="0"/>
        <v>1.2290000000000001</v>
      </c>
      <c r="F59" s="3">
        <f t="shared" si="1"/>
        <v>1.4481900000000001</v>
      </c>
      <c r="G59" s="3">
        <f t="shared" si="2"/>
        <v>3.181</v>
      </c>
      <c r="H59" s="3">
        <f t="shared" si="3"/>
        <v>0.35199999999999998</v>
      </c>
      <c r="I59" s="3">
        <f t="shared" si="3"/>
        <v>0.877</v>
      </c>
      <c r="J59" s="3">
        <f t="shared" si="3"/>
        <v>8.6999999999999994E-2</v>
      </c>
      <c r="K59" s="3">
        <f t="shared" si="3"/>
        <v>0.26800000000000002</v>
      </c>
      <c r="L59" s="3">
        <f t="shared" si="4"/>
        <v>0.26500000000000001</v>
      </c>
      <c r="M59" s="3">
        <f t="shared" si="4"/>
        <v>0.60899999999999999</v>
      </c>
    </row>
    <row r="60" spans="1:13" x14ac:dyDescent="0.25">
      <c r="A60">
        <v>341</v>
      </c>
      <c r="B60">
        <v>906</v>
      </c>
      <c r="C60">
        <v>88</v>
      </c>
      <c r="D60">
        <v>282</v>
      </c>
      <c r="E60" s="3">
        <f t="shared" si="0"/>
        <v>1.2470000000000001</v>
      </c>
      <c r="F60" s="3">
        <f t="shared" si="1"/>
        <v>1.4481900000000001</v>
      </c>
      <c r="G60" s="3">
        <f t="shared" si="2"/>
        <v>3.181</v>
      </c>
      <c r="H60" s="3">
        <f t="shared" si="3"/>
        <v>0.34100000000000003</v>
      </c>
      <c r="I60" s="3">
        <f t="shared" si="3"/>
        <v>0.90600000000000003</v>
      </c>
      <c r="J60" s="3">
        <f t="shared" si="3"/>
        <v>8.7999999999999995E-2</v>
      </c>
      <c r="K60" s="3">
        <f t="shared" si="3"/>
        <v>0.28199999999999997</v>
      </c>
      <c r="L60" s="3">
        <f t="shared" si="4"/>
        <v>0.253</v>
      </c>
      <c r="M60" s="3">
        <f t="shared" si="4"/>
        <v>0.62400000000000011</v>
      </c>
    </row>
    <row r="61" spans="1:13" x14ac:dyDescent="0.25">
      <c r="A61">
        <v>326</v>
      </c>
      <c r="B61">
        <v>879</v>
      </c>
      <c r="C61">
        <v>86</v>
      </c>
      <c r="D61">
        <v>265</v>
      </c>
      <c r="E61" s="3">
        <f t="shared" si="0"/>
        <v>1.2050000000000001</v>
      </c>
      <c r="F61" s="3">
        <f t="shared" si="1"/>
        <v>1.4481900000000001</v>
      </c>
      <c r="G61" s="3">
        <f t="shared" si="2"/>
        <v>3.181</v>
      </c>
      <c r="H61" s="3">
        <f t="shared" si="3"/>
        <v>0.32600000000000001</v>
      </c>
      <c r="I61" s="3">
        <f t="shared" si="3"/>
        <v>0.879</v>
      </c>
      <c r="J61" s="3">
        <f t="shared" si="3"/>
        <v>8.5999999999999993E-2</v>
      </c>
      <c r="K61" s="3">
        <f t="shared" si="3"/>
        <v>0.26500000000000001</v>
      </c>
      <c r="L61" s="3">
        <f t="shared" si="4"/>
        <v>0.24000000000000002</v>
      </c>
      <c r="M61" s="3">
        <f t="shared" si="4"/>
        <v>0.61399999999999999</v>
      </c>
    </row>
    <row r="62" spans="1:13" x14ac:dyDescent="0.25">
      <c r="A62">
        <v>352</v>
      </c>
      <c r="B62">
        <v>862</v>
      </c>
      <c r="C62">
        <v>87</v>
      </c>
      <c r="D62">
        <v>251</v>
      </c>
      <c r="E62" s="3">
        <f t="shared" si="0"/>
        <v>1.214</v>
      </c>
      <c r="F62" s="3">
        <f t="shared" si="1"/>
        <v>1.4481900000000001</v>
      </c>
      <c r="G62" s="3">
        <f t="shared" si="2"/>
        <v>3.181</v>
      </c>
      <c r="H62" s="3">
        <f t="shared" si="3"/>
        <v>0.35199999999999998</v>
      </c>
      <c r="I62" s="3">
        <f t="shared" si="3"/>
        <v>0.86199999999999999</v>
      </c>
      <c r="J62" s="3">
        <f t="shared" si="3"/>
        <v>8.6999999999999994E-2</v>
      </c>
      <c r="K62" s="3">
        <f t="shared" si="3"/>
        <v>0.251</v>
      </c>
      <c r="L62" s="3">
        <f t="shared" si="4"/>
        <v>0.26500000000000001</v>
      </c>
      <c r="M62" s="3">
        <f t="shared" si="4"/>
        <v>0.61099999999999999</v>
      </c>
    </row>
    <row r="63" spans="1:13" x14ac:dyDescent="0.25">
      <c r="A63">
        <v>324</v>
      </c>
      <c r="B63">
        <v>852</v>
      </c>
      <c r="C63">
        <v>88</v>
      </c>
      <c r="D63">
        <v>250</v>
      </c>
      <c r="E63" s="3">
        <f t="shared" si="0"/>
        <v>1.1759999999999999</v>
      </c>
      <c r="F63" s="3">
        <f t="shared" si="1"/>
        <v>1.4481900000000001</v>
      </c>
      <c r="G63" s="3">
        <f t="shared" si="2"/>
        <v>3.181</v>
      </c>
      <c r="H63" s="3">
        <f t="shared" si="3"/>
        <v>0.32400000000000001</v>
      </c>
      <c r="I63" s="3">
        <f t="shared" si="3"/>
        <v>0.85199999999999998</v>
      </c>
      <c r="J63" s="3">
        <f t="shared" si="3"/>
        <v>8.7999999999999995E-2</v>
      </c>
      <c r="K63" s="3">
        <f t="shared" si="3"/>
        <v>0.25</v>
      </c>
      <c r="L63" s="3">
        <f t="shared" si="4"/>
        <v>0.23600000000000002</v>
      </c>
      <c r="M63" s="3">
        <f t="shared" si="4"/>
        <v>0.60199999999999998</v>
      </c>
    </row>
    <row r="64" spans="1:13" x14ac:dyDescent="0.25">
      <c r="A64">
        <v>1294</v>
      </c>
      <c r="B64">
        <v>910</v>
      </c>
      <c r="C64">
        <v>1038</v>
      </c>
      <c r="D64">
        <v>275</v>
      </c>
      <c r="E64" s="3">
        <f t="shared" si="0"/>
        <v>2.2040000000000002</v>
      </c>
      <c r="F64" s="3">
        <f t="shared" si="1"/>
        <v>1.4481900000000001</v>
      </c>
      <c r="G64" s="3">
        <f t="shared" si="2"/>
        <v>3.181</v>
      </c>
      <c r="H64" s="3">
        <f t="shared" si="3"/>
        <v>1.294</v>
      </c>
      <c r="I64" s="3">
        <f t="shared" si="3"/>
        <v>0.91</v>
      </c>
      <c r="J64" s="3">
        <f t="shared" si="3"/>
        <v>1.038</v>
      </c>
      <c r="K64" s="3">
        <f t="shared" si="3"/>
        <v>0.27500000000000002</v>
      </c>
      <c r="L64" s="3">
        <f t="shared" si="4"/>
        <v>0.25600000000000001</v>
      </c>
      <c r="M64" s="3">
        <f t="shared" si="4"/>
        <v>0.63500000000000001</v>
      </c>
    </row>
    <row r="65" spans="1:13" x14ac:dyDescent="0.25">
      <c r="A65">
        <v>349</v>
      </c>
      <c r="B65">
        <v>2157</v>
      </c>
      <c r="C65">
        <v>106</v>
      </c>
      <c r="D65">
        <v>1527</v>
      </c>
      <c r="E65" s="3">
        <f t="shared" si="0"/>
        <v>2.5059999999999998</v>
      </c>
      <c r="F65" s="3">
        <f t="shared" si="1"/>
        <v>1.4481900000000001</v>
      </c>
      <c r="G65" s="3">
        <f t="shared" si="2"/>
        <v>3.181</v>
      </c>
      <c r="H65" s="3">
        <f t="shared" si="3"/>
        <v>0.34899999999999998</v>
      </c>
      <c r="I65" s="3">
        <f t="shared" si="3"/>
        <v>2.157</v>
      </c>
      <c r="J65" s="3">
        <f t="shared" si="3"/>
        <v>0.106</v>
      </c>
      <c r="K65" s="3">
        <f t="shared" si="3"/>
        <v>1.5269999999999999</v>
      </c>
      <c r="L65" s="3">
        <f t="shared" si="4"/>
        <v>0.24299999999999999</v>
      </c>
      <c r="M65" s="3">
        <f t="shared" si="4"/>
        <v>0.63000000000000012</v>
      </c>
    </row>
    <row r="66" spans="1:13" x14ac:dyDescent="0.25">
      <c r="A66">
        <v>321</v>
      </c>
      <c r="B66">
        <v>874</v>
      </c>
      <c r="C66">
        <v>87</v>
      </c>
      <c r="D66">
        <v>256</v>
      </c>
      <c r="E66" s="3">
        <f t="shared" si="0"/>
        <v>1.1950000000000001</v>
      </c>
      <c r="F66" s="3">
        <f t="shared" si="1"/>
        <v>1.4481900000000001</v>
      </c>
      <c r="G66" s="3">
        <f t="shared" si="2"/>
        <v>3.181</v>
      </c>
      <c r="H66" s="3">
        <f t="shared" si="3"/>
        <v>0.32100000000000001</v>
      </c>
      <c r="I66" s="3">
        <f t="shared" si="3"/>
        <v>0.874</v>
      </c>
      <c r="J66" s="3">
        <f t="shared" si="3"/>
        <v>8.6999999999999994E-2</v>
      </c>
      <c r="K66" s="3">
        <f t="shared" ref="K66" si="5">D66/1000</f>
        <v>0.25600000000000001</v>
      </c>
      <c r="L66" s="3">
        <f t="shared" si="4"/>
        <v>0.23400000000000001</v>
      </c>
      <c r="M66" s="3">
        <f t="shared" si="4"/>
        <v>0.61799999999999999</v>
      </c>
    </row>
    <row r="67" spans="1:13" x14ac:dyDescent="0.25">
      <c r="A67">
        <v>333</v>
      </c>
      <c r="B67">
        <v>881</v>
      </c>
      <c r="C67">
        <v>87</v>
      </c>
      <c r="D67">
        <v>272</v>
      </c>
      <c r="E67" s="3">
        <f t="shared" ref="E67:E101" si="6">(A67+B67)/1000</f>
        <v>1.214</v>
      </c>
      <c r="F67" s="3">
        <f t="shared" ref="F67:F101" si="7">AVERAGE(E$2:E$101)</f>
        <v>1.4481900000000001</v>
      </c>
      <c r="G67" s="3">
        <f t="shared" ref="G67:G101" si="8">MAX(E$2:E$101)</f>
        <v>3.181</v>
      </c>
      <c r="H67" s="3">
        <f t="shared" ref="H67:K100" si="9">A67/1000</f>
        <v>0.33300000000000002</v>
      </c>
      <c r="I67" s="3">
        <f t="shared" si="9"/>
        <v>0.88100000000000001</v>
      </c>
      <c r="J67" s="3">
        <f t="shared" si="9"/>
        <v>8.6999999999999994E-2</v>
      </c>
      <c r="K67" s="3">
        <f t="shared" si="9"/>
        <v>0.27200000000000002</v>
      </c>
      <c r="L67" s="3">
        <f t="shared" ref="L67:M101" si="10">H67-J67</f>
        <v>0.24600000000000002</v>
      </c>
      <c r="M67" s="3">
        <f t="shared" si="10"/>
        <v>0.60899999999999999</v>
      </c>
    </row>
    <row r="68" spans="1:13" x14ac:dyDescent="0.25">
      <c r="A68">
        <v>343</v>
      </c>
      <c r="B68">
        <v>908</v>
      </c>
      <c r="C68">
        <v>87</v>
      </c>
      <c r="D68">
        <v>257</v>
      </c>
      <c r="E68" s="3">
        <f t="shared" si="6"/>
        <v>1.2509999999999999</v>
      </c>
      <c r="F68" s="3">
        <f t="shared" si="7"/>
        <v>1.4481900000000001</v>
      </c>
      <c r="G68" s="3">
        <f t="shared" si="8"/>
        <v>3.181</v>
      </c>
      <c r="H68" s="3">
        <f t="shared" si="9"/>
        <v>0.34300000000000003</v>
      </c>
      <c r="I68" s="3">
        <f t="shared" si="9"/>
        <v>0.90800000000000003</v>
      </c>
      <c r="J68" s="3">
        <f t="shared" si="9"/>
        <v>8.6999999999999994E-2</v>
      </c>
      <c r="K68" s="3">
        <f t="shared" si="9"/>
        <v>0.25700000000000001</v>
      </c>
      <c r="L68" s="3">
        <f t="shared" si="10"/>
        <v>0.25600000000000001</v>
      </c>
      <c r="M68" s="3">
        <f t="shared" si="10"/>
        <v>0.65100000000000002</v>
      </c>
    </row>
    <row r="69" spans="1:13" x14ac:dyDescent="0.25">
      <c r="A69">
        <v>330</v>
      </c>
      <c r="B69">
        <v>867</v>
      </c>
      <c r="C69">
        <v>87</v>
      </c>
      <c r="D69">
        <v>252</v>
      </c>
      <c r="E69" s="3">
        <f t="shared" si="6"/>
        <v>1.1970000000000001</v>
      </c>
      <c r="F69" s="3">
        <f t="shared" si="7"/>
        <v>1.4481900000000001</v>
      </c>
      <c r="G69" s="3">
        <f t="shared" si="8"/>
        <v>3.181</v>
      </c>
      <c r="H69" s="3">
        <f t="shared" si="9"/>
        <v>0.33</v>
      </c>
      <c r="I69" s="3">
        <f t="shared" si="9"/>
        <v>0.86699999999999999</v>
      </c>
      <c r="J69" s="3">
        <f t="shared" si="9"/>
        <v>8.6999999999999994E-2</v>
      </c>
      <c r="K69" s="3">
        <f t="shared" si="9"/>
        <v>0.252</v>
      </c>
      <c r="L69" s="3">
        <f t="shared" si="10"/>
        <v>0.24300000000000002</v>
      </c>
      <c r="M69" s="3">
        <f t="shared" si="10"/>
        <v>0.61499999999999999</v>
      </c>
    </row>
    <row r="70" spans="1:13" x14ac:dyDescent="0.25">
      <c r="A70">
        <v>325</v>
      </c>
      <c r="B70">
        <v>855</v>
      </c>
      <c r="C70">
        <v>87</v>
      </c>
      <c r="D70">
        <v>251</v>
      </c>
      <c r="E70" s="3">
        <f t="shared" si="6"/>
        <v>1.18</v>
      </c>
      <c r="F70" s="3">
        <f t="shared" si="7"/>
        <v>1.4481900000000001</v>
      </c>
      <c r="G70" s="3">
        <f t="shared" si="8"/>
        <v>3.181</v>
      </c>
      <c r="H70" s="3">
        <f t="shared" si="9"/>
        <v>0.32500000000000001</v>
      </c>
      <c r="I70" s="3">
        <f t="shared" si="9"/>
        <v>0.85499999999999998</v>
      </c>
      <c r="J70" s="3">
        <f t="shared" si="9"/>
        <v>8.6999999999999994E-2</v>
      </c>
      <c r="K70" s="3">
        <f t="shared" si="9"/>
        <v>0.251</v>
      </c>
      <c r="L70" s="3">
        <f t="shared" si="10"/>
        <v>0.23800000000000002</v>
      </c>
      <c r="M70" s="3">
        <f t="shared" si="10"/>
        <v>0.60399999999999998</v>
      </c>
    </row>
    <row r="71" spans="1:13" x14ac:dyDescent="0.25">
      <c r="A71">
        <v>346</v>
      </c>
      <c r="B71">
        <v>856</v>
      </c>
      <c r="C71">
        <v>88</v>
      </c>
      <c r="D71">
        <v>256</v>
      </c>
      <c r="E71" s="3">
        <f t="shared" si="6"/>
        <v>1.202</v>
      </c>
      <c r="F71" s="3">
        <f t="shared" si="7"/>
        <v>1.4481900000000001</v>
      </c>
      <c r="G71" s="3">
        <f t="shared" si="8"/>
        <v>3.181</v>
      </c>
      <c r="H71" s="3">
        <f t="shared" si="9"/>
        <v>0.34599999999999997</v>
      </c>
      <c r="I71" s="3">
        <f t="shared" si="9"/>
        <v>0.85599999999999998</v>
      </c>
      <c r="J71" s="3">
        <f t="shared" si="9"/>
        <v>8.7999999999999995E-2</v>
      </c>
      <c r="K71" s="3">
        <f t="shared" si="9"/>
        <v>0.25600000000000001</v>
      </c>
      <c r="L71" s="3">
        <f t="shared" si="10"/>
        <v>0.25800000000000001</v>
      </c>
      <c r="M71" s="3">
        <f t="shared" si="10"/>
        <v>0.6</v>
      </c>
    </row>
    <row r="72" spans="1:13" x14ac:dyDescent="0.25">
      <c r="A72">
        <v>333</v>
      </c>
      <c r="B72">
        <v>865</v>
      </c>
      <c r="C72">
        <v>88</v>
      </c>
      <c r="D72">
        <v>251</v>
      </c>
      <c r="E72" s="3">
        <f t="shared" si="6"/>
        <v>1.198</v>
      </c>
      <c r="F72" s="3">
        <f t="shared" si="7"/>
        <v>1.4481900000000001</v>
      </c>
      <c r="G72" s="3">
        <f t="shared" si="8"/>
        <v>3.181</v>
      </c>
      <c r="H72" s="3">
        <f t="shared" si="9"/>
        <v>0.33300000000000002</v>
      </c>
      <c r="I72" s="3">
        <f t="shared" si="9"/>
        <v>0.86499999999999999</v>
      </c>
      <c r="J72" s="3">
        <f t="shared" si="9"/>
        <v>8.7999999999999995E-2</v>
      </c>
      <c r="K72" s="3">
        <f t="shared" si="9"/>
        <v>0.251</v>
      </c>
      <c r="L72" s="3">
        <f t="shared" si="10"/>
        <v>0.24500000000000002</v>
      </c>
      <c r="M72" s="3">
        <f t="shared" si="10"/>
        <v>0.61399999999999999</v>
      </c>
    </row>
    <row r="73" spans="1:13" x14ac:dyDescent="0.25">
      <c r="A73">
        <v>324</v>
      </c>
      <c r="B73">
        <v>863</v>
      </c>
      <c r="C73">
        <v>89</v>
      </c>
      <c r="D73">
        <v>251</v>
      </c>
      <c r="E73" s="3">
        <f t="shared" si="6"/>
        <v>1.1870000000000001</v>
      </c>
      <c r="F73" s="3">
        <f t="shared" si="7"/>
        <v>1.4481900000000001</v>
      </c>
      <c r="G73" s="3">
        <f t="shared" si="8"/>
        <v>3.181</v>
      </c>
      <c r="H73" s="3">
        <f t="shared" si="9"/>
        <v>0.32400000000000001</v>
      </c>
      <c r="I73" s="3">
        <f t="shared" si="9"/>
        <v>0.86299999999999999</v>
      </c>
      <c r="J73" s="3">
        <f t="shared" si="9"/>
        <v>8.8999999999999996E-2</v>
      </c>
      <c r="K73" s="3">
        <f t="shared" si="9"/>
        <v>0.251</v>
      </c>
      <c r="L73" s="3">
        <f t="shared" si="10"/>
        <v>0.23500000000000001</v>
      </c>
      <c r="M73" s="3">
        <f t="shared" si="10"/>
        <v>0.61199999999999999</v>
      </c>
    </row>
    <row r="74" spans="1:13" x14ac:dyDescent="0.25">
      <c r="A74">
        <v>326</v>
      </c>
      <c r="B74">
        <v>860</v>
      </c>
      <c r="C74">
        <v>87</v>
      </c>
      <c r="D74">
        <v>256</v>
      </c>
      <c r="E74" s="3">
        <f t="shared" si="6"/>
        <v>1.1859999999999999</v>
      </c>
      <c r="F74" s="3">
        <f t="shared" si="7"/>
        <v>1.4481900000000001</v>
      </c>
      <c r="G74" s="3">
        <f t="shared" si="8"/>
        <v>3.181</v>
      </c>
      <c r="H74" s="3">
        <f t="shared" si="9"/>
        <v>0.32600000000000001</v>
      </c>
      <c r="I74" s="3">
        <f t="shared" si="9"/>
        <v>0.86</v>
      </c>
      <c r="J74" s="3">
        <f t="shared" si="9"/>
        <v>8.6999999999999994E-2</v>
      </c>
      <c r="K74" s="3">
        <f t="shared" si="9"/>
        <v>0.25600000000000001</v>
      </c>
      <c r="L74" s="3">
        <f t="shared" si="10"/>
        <v>0.23900000000000002</v>
      </c>
      <c r="M74" s="3">
        <f t="shared" si="10"/>
        <v>0.60399999999999998</v>
      </c>
    </row>
    <row r="75" spans="1:13" x14ac:dyDescent="0.25">
      <c r="A75">
        <v>355</v>
      </c>
      <c r="B75">
        <v>899</v>
      </c>
      <c r="C75">
        <v>89</v>
      </c>
      <c r="D75">
        <v>278</v>
      </c>
      <c r="E75" s="3">
        <f t="shared" si="6"/>
        <v>1.254</v>
      </c>
      <c r="F75" s="3">
        <f t="shared" si="7"/>
        <v>1.4481900000000001</v>
      </c>
      <c r="G75" s="3">
        <f t="shared" si="8"/>
        <v>3.181</v>
      </c>
      <c r="H75" s="3">
        <f t="shared" si="9"/>
        <v>0.35499999999999998</v>
      </c>
      <c r="I75" s="3">
        <f t="shared" si="9"/>
        <v>0.89900000000000002</v>
      </c>
      <c r="J75" s="3">
        <f t="shared" si="9"/>
        <v>8.8999999999999996E-2</v>
      </c>
      <c r="K75" s="3">
        <f t="shared" si="9"/>
        <v>0.27800000000000002</v>
      </c>
      <c r="L75" s="3">
        <f t="shared" si="10"/>
        <v>0.26600000000000001</v>
      </c>
      <c r="M75" s="3">
        <f t="shared" si="10"/>
        <v>0.621</v>
      </c>
    </row>
    <row r="76" spans="1:13" x14ac:dyDescent="0.25">
      <c r="A76">
        <v>343</v>
      </c>
      <c r="B76">
        <v>873</v>
      </c>
      <c r="C76">
        <v>94</v>
      </c>
      <c r="D76">
        <v>252</v>
      </c>
      <c r="E76" s="3">
        <f t="shared" si="6"/>
        <v>1.216</v>
      </c>
      <c r="F76" s="3">
        <f t="shared" si="7"/>
        <v>1.4481900000000001</v>
      </c>
      <c r="G76" s="3">
        <f t="shared" si="8"/>
        <v>3.181</v>
      </c>
      <c r="H76" s="3">
        <f t="shared" si="9"/>
        <v>0.34300000000000003</v>
      </c>
      <c r="I76" s="3">
        <f t="shared" si="9"/>
        <v>0.873</v>
      </c>
      <c r="J76" s="3">
        <f t="shared" si="9"/>
        <v>9.4E-2</v>
      </c>
      <c r="K76" s="3">
        <f t="shared" si="9"/>
        <v>0.252</v>
      </c>
      <c r="L76" s="3">
        <f t="shared" si="10"/>
        <v>0.24900000000000003</v>
      </c>
      <c r="M76" s="3">
        <f t="shared" si="10"/>
        <v>0.621</v>
      </c>
    </row>
    <row r="77" spans="1:13" x14ac:dyDescent="0.25">
      <c r="A77">
        <v>340</v>
      </c>
      <c r="B77">
        <v>860</v>
      </c>
      <c r="C77">
        <v>89</v>
      </c>
      <c r="D77">
        <v>254</v>
      </c>
      <c r="E77" s="3">
        <f t="shared" si="6"/>
        <v>1.2</v>
      </c>
      <c r="F77" s="3">
        <f t="shared" si="7"/>
        <v>1.4481900000000001</v>
      </c>
      <c r="G77" s="3">
        <f t="shared" si="8"/>
        <v>3.181</v>
      </c>
      <c r="H77" s="3">
        <f t="shared" si="9"/>
        <v>0.34</v>
      </c>
      <c r="I77" s="3">
        <f t="shared" si="9"/>
        <v>0.86</v>
      </c>
      <c r="J77" s="3">
        <f t="shared" si="9"/>
        <v>8.8999999999999996E-2</v>
      </c>
      <c r="K77" s="3">
        <f t="shared" si="9"/>
        <v>0.254</v>
      </c>
      <c r="L77" s="3">
        <f t="shared" si="10"/>
        <v>0.251</v>
      </c>
      <c r="M77" s="3">
        <f t="shared" si="10"/>
        <v>0.60599999999999998</v>
      </c>
    </row>
    <row r="78" spans="1:13" x14ac:dyDescent="0.25">
      <c r="A78">
        <v>355</v>
      </c>
      <c r="B78">
        <v>871</v>
      </c>
      <c r="C78">
        <v>87</v>
      </c>
      <c r="D78">
        <v>267</v>
      </c>
      <c r="E78" s="3">
        <f t="shared" si="6"/>
        <v>1.226</v>
      </c>
      <c r="F78" s="3">
        <f t="shared" si="7"/>
        <v>1.4481900000000001</v>
      </c>
      <c r="G78" s="3">
        <f t="shared" si="8"/>
        <v>3.181</v>
      </c>
      <c r="H78" s="3">
        <f t="shared" si="9"/>
        <v>0.35499999999999998</v>
      </c>
      <c r="I78" s="3">
        <f t="shared" si="9"/>
        <v>0.871</v>
      </c>
      <c r="J78" s="3">
        <f t="shared" si="9"/>
        <v>8.6999999999999994E-2</v>
      </c>
      <c r="K78" s="3">
        <f t="shared" si="9"/>
        <v>0.26700000000000002</v>
      </c>
      <c r="L78" s="3">
        <f t="shared" si="10"/>
        <v>0.26800000000000002</v>
      </c>
      <c r="M78" s="3">
        <f t="shared" si="10"/>
        <v>0.60399999999999998</v>
      </c>
    </row>
    <row r="79" spans="1:13" x14ac:dyDescent="0.25">
      <c r="A79">
        <v>329</v>
      </c>
      <c r="B79">
        <v>865</v>
      </c>
      <c r="C79">
        <v>88</v>
      </c>
      <c r="D79">
        <v>258</v>
      </c>
      <c r="E79" s="3">
        <f t="shared" si="6"/>
        <v>1.194</v>
      </c>
      <c r="F79" s="3">
        <f t="shared" si="7"/>
        <v>1.4481900000000001</v>
      </c>
      <c r="G79" s="3">
        <f t="shared" si="8"/>
        <v>3.181</v>
      </c>
      <c r="H79" s="3">
        <f t="shared" si="9"/>
        <v>0.32900000000000001</v>
      </c>
      <c r="I79" s="3">
        <f t="shared" si="9"/>
        <v>0.86499999999999999</v>
      </c>
      <c r="J79" s="3">
        <f t="shared" si="9"/>
        <v>8.7999999999999995E-2</v>
      </c>
      <c r="K79" s="3">
        <f t="shared" si="9"/>
        <v>0.25800000000000001</v>
      </c>
      <c r="L79" s="3">
        <f t="shared" si="10"/>
        <v>0.24100000000000002</v>
      </c>
      <c r="M79" s="3">
        <f t="shared" si="10"/>
        <v>0.60699999999999998</v>
      </c>
    </row>
    <row r="80" spans="1:13" x14ac:dyDescent="0.25">
      <c r="A80">
        <v>341</v>
      </c>
      <c r="B80">
        <v>870</v>
      </c>
      <c r="C80">
        <v>100</v>
      </c>
      <c r="D80">
        <v>252</v>
      </c>
      <c r="E80" s="3">
        <f t="shared" si="6"/>
        <v>1.2110000000000001</v>
      </c>
      <c r="F80" s="3">
        <f t="shared" si="7"/>
        <v>1.4481900000000001</v>
      </c>
      <c r="G80" s="3">
        <f t="shared" si="8"/>
        <v>3.181</v>
      </c>
      <c r="H80" s="3">
        <f t="shared" si="9"/>
        <v>0.34100000000000003</v>
      </c>
      <c r="I80" s="3">
        <f t="shared" si="9"/>
        <v>0.87</v>
      </c>
      <c r="J80" s="3">
        <f t="shared" si="9"/>
        <v>0.1</v>
      </c>
      <c r="K80" s="3">
        <f t="shared" si="9"/>
        <v>0.252</v>
      </c>
      <c r="L80" s="3">
        <f t="shared" si="10"/>
        <v>0.24100000000000002</v>
      </c>
      <c r="M80" s="3">
        <f t="shared" si="10"/>
        <v>0.61799999999999999</v>
      </c>
    </row>
    <row r="81" spans="1:13" x14ac:dyDescent="0.25">
      <c r="A81">
        <v>325</v>
      </c>
      <c r="B81">
        <v>894</v>
      </c>
      <c r="C81">
        <v>88</v>
      </c>
      <c r="D81">
        <v>264</v>
      </c>
      <c r="E81" s="3">
        <f t="shared" si="6"/>
        <v>1.2190000000000001</v>
      </c>
      <c r="F81" s="3">
        <f t="shared" si="7"/>
        <v>1.4481900000000001</v>
      </c>
      <c r="G81" s="3">
        <f t="shared" si="8"/>
        <v>3.181</v>
      </c>
      <c r="H81" s="3">
        <f t="shared" si="9"/>
        <v>0.32500000000000001</v>
      </c>
      <c r="I81" s="3">
        <f t="shared" si="9"/>
        <v>0.89400000000000002</v>
      </c>
      <c r="J81" s="3">
        <f t="shared" si="9"/>
        <v>8.7999999999999995E-2</v>
      </c>
      <c r="K81" s="3">
        <f t="shared" si="9"/>
        <v>0.26400000000000001</v>
      </c>
      <c r="L81" s="3">
        <f t="shared" si="10"/>
        <v>0.23700000000000002</v>
      </c>
      <c r="M81" s="3">
        <f t="shared" si="10"/>
        <v>0.63</v>
      </c>
    </row>
    <row r="82" spans="1:13" x14ac:dyDescent="0.25">
      <c r="A82">
        <v>329</v>
      </c>
      <c r="B82">
        <v>886</v>
      </c>
      <c r="C82">
        <v>86</v>
      </c>
      <c r="D82">
        <v>263</v>
      </c>
      <c r="E82" s="3">
        <f t="shared" si="6"/>
        <v>1.2150000000000001</v>
      </c>
      <c r="F82" s="3">
        <f t="shared" si="7"/>
        <v>1.4481900000000001</v>
      </c>
      <c r="G82" s="3">
        <f t="shared" si="8"/>
        <v>3.181</v>
      </c>
      <c r="H82" s="3">
        <f t="shared" si="9"/>
        <v>0.32900000000000001</v>
      </c>
      <c r="I82" s="3">
        <f t="shared" si="9"/>
        <v>0.88600000000000001</v>
      </c>
      <c r="J82" s="3">
        <f t="shared" si="9"/>
        <v>8.5999999999999993E-2</v>
      </c>
      <c r="K82" s="3">
        <f t="shared" si="9"/>
        <v>0.26300000000000001</v>
      </c>
      <c r="L82" s="3">
        <f t="shared" si="10"/>
        <v>0.24300000000000002</v>
      </c>
      <c r="M82" s="3">
        <f t="shared" si="10"/>
        <v>0.623</v>
      </c>
    </row>
    <row r="83" spans="1:13" x14ac:dyDescent="0.25">
      <c r="A83">
        <v>352</v>
      </c>
      <c r="B83">
        <v>883</v>
      </c>
      <c r="C83">
        <v>87</v>
      </c>
      <c r="D83">
        <v>273</v>
      </c>
      <c r="E83" s="3">
        <f t="shared" si="6"/>
        <v>1.2350000000000001</v>
      </c>
      <c r="F83" s="3">
        <f t="shared" si="7"/>
        <v>1.4481900000000001</v>
      </c>
      <c r="G83" s="3">
        <f t="shared" si="8"/>
        <v>3.181</v>
      </c>
      <c r="H83" s="3">
        <f t="shared" si="9"/>
        <v>0.35199999999999998</v>
      </c>
      <c r="I83" s="3">
        <f t="shared" si="9"/>
        <v>0.88300000000000001</v>
      </c>
      <c r="J83" s="3">
        <f t="shared" si="9"/>
        <v>8.6999999999999994E-2</v>
      </c>
      <c r="K83" s="3">
        <f t="shared" si="9"/>
        <v>0.27300000000000002</v>
      </c>
      <c r="L83" s="3">
        <f t="shared" si="10"/>
        <v>0.26500000000000001</v>
      </c>
      <c r="M83" s="3">
        <f t="shared" si="10"/>
        <v>0.61</v>
      </c>
    </row>
    <row r="84" spans="1:13" x14ac:dyDescent="0.25">
      <c r="A84">
        <v>341</v>
      </c>
      <c r="B84">
        <v>861</v>
      </c>
      <c r="C84">
        <v>87</v>
      </c>
      <c r="D84">
        <v>251</v>
      </c>
      <c r="E84" s="3">
        <f t="shared" si="6"/>
        <v>1.202</v>
      </c>
      <c r="F84" s="3">
        <f t="shared" si="7"/>
        <v>1.4481900000000001</v>
      </c>
      <c r="G84" s="3">
        <f t="shared" si="8"/>
        <v>3.181</v>
      </c>
      <c r="H84" s="3">
        <f t="shared" si="9"/>
        <v>0.34100000000000003</v>
      </c>
      <c r="I84" s="3">
        <f t="shared" si="9"/>
        <v>0.86099999999999999</v>
      </c>
      <c r="J84" s="3">
        <f t="shared" si="9"/>
        <v>8.6999999999999994E-2</v>
      </c>
      <c r="K84" s="3">
        <f t="shared" si="9"/>
        <v>0.251</v>
      </c>
      <c r="L84" s="3">
        <f t="shared" si="10"/>
        <v>0.254</v>
      </c>
      <c r="M84" s="3">
        <f t="shared" si="10"/>
        <v>0.61</v>
      </c>
    </row>
    <row r="85" spans="1:13" x14ac:dyDescent="0.25">
      <c r="A85">
        <v>324</v>
      </c>
      <c r="B85">
        <v>855</v>
      </c>
      <c r="C85">
        <v>88</v>
      </c>
      <c r="D85">
        <v>252</v>
      </c>
      <c r="E85" s="3">
        <f t="shared" si="6"/>
        <v>1.179</v>
      </c>
      <c r="F85" s="3">
        <f t="shared" si="7"/>
        <v>1.4481900000000001</v>
      </c>
      <c r="G85" s="3">
        <f t="shared" si="8"/>
        <v>3.181</v>
      </c>
      <c r="H85" s="3">
        <f t="shared" si="9"/>
        <v>0.32400000000000001</v>
      </c>
      <c r="I85" s="3">
        <f t="shared" si="9"/>
        <v>0.85499999999999998</v>
      </c>
      <c r="J85" s="3">
        <f t="shared" si="9"/>
        <v>8.7999999999999995E-2</v>
      </c>
      <c r="K85" s="3">
        <f t="shared" si="9"/>
        <v>0.252</v>
      </c>
      <c r="L85" s="3">
        <f t="shared" si="10"/>
        <v>0.23600000000000002</v>
      </c>
      <c r="M85" s="3">
        <f t="shared" si="10"/>
        <v>0.60299999999999998</v>
      </c>
    </row>
    <row r="86" spans="1:13" x14ac:dyDescent="0.25">
      <c r="A86">
        <v>368</v>
      </c>
      <c r="B86">
        <v>859</v>
      </c>
      <c r="C86">
        <v>88</v>
      </c>
      <c r="D86">
        <v>260</v>
      </c>
      <c r="E86" s="3">
        <f t="shared" si="6"/>
        <v>1.2270000000000001</v>
      </c>
      <c r="F86" s="3">
        <f t="shared" si="7"/>
        <v>1.4481900000000001</v>
      </c>
      <c r="G86" s="3">
        <f t="shared" si="8"/>
        <v>3.181</v>
      </c>
      <c r="H86" s="3">
        <f t="shared" si="9"/>
        <v>0.36799999999999999</v>
      </c>
      <c r="I86" s="3">
        <f t="shared" si="9"/>
        <v>0.85899999999999999</v>
      </c>
      <c r="J86" s="3">
        <f t="shared" si="9"/>
        <v>8.7999999999999995E-2</v>
      </c>
      <c r="K86" s="3">
        <f t="shared" si="9"/>
        <v>0.26</v>
      </c>
      <c r="L86" s="3">
        <f t="shared" si="10"/>
        <v>0.28000000000000003</v>
      </c>
      <c r="M86" s="3">
        <f t="shared" si="10"/>
        <v>0.59899999999999998</v>
      </c>
    </row>
    <row r="87" spans="1:13" x14ac:dyDescent="0.25">
      <c r="A87">
        <v>1076</v>
      </c>
      <c r="B87">
        <v>844</v>
      </c>
      <c r="C87">
        <v>806</v>
      </c>
      <c r="D87">
        <v>252</v>
      </c>
      <c r="E87" s="3">
        <f t="shared" si="6"/>
        <v>1.92</v>
      </c>
      <c r="F87" s="3">
        <f t="shared" si="7"/>
        <v>1.4481900000000001</v>
      </c>
      <c r="G87" s="3">
        <f t="shared" si="8"/>
        <v>3.181</v>
      </c>
      <c r="H87" s="3">
        <f t="shared" si="9"/>
        <v>1.0760000000000001</v>
      </c>
      <c r="I87" s="3">
        <f t="shared" si="9"/>
        <v>0.84399999999999997</v>
      </c>
      <c r="J87" s="3">
        <f t="shared" si="9"/>
        <v>0.80600000000000005</v>
      </c>
      <c r="K87" s="3">
        <f t="shared" si="9"/>
        <v>0.252</v>
      </c>
      <c r="L87" s="3">
        <f t="shared" si="10"/>
        <v>0.27</v>
      </c>
      <c r="M87" s="3">
        <f t="shared" si="10"/>
        <v>0.59199999999999997</v>
      </c>
    </row>
    <row r="88" spans="1:13" x14ac:dyDescent="0.25">
      <c r="A88">
        <v>346</v>
      </c>
      <c r="B88">
        <v>2385</v>
      </c>
      <c r="C88">
        <v>104</v>
      </c>
      <c r="D88">
        <v>1776</v>
      </c>
      <c r="E88" s="3">
        <f t="shared" si="6"/>
        <v>2.7309999999999999</v>
      </c>
      <c r="F88" s="3">
        <f t="shared" si="7"/>
        <v>1.4481900000000001</v>
      </c>
      <c r="G88" s="3">
        <f t="shared" si="8"/>
        <v>3.181</v>
      </c>
      <c r="H88" s="3">
        <f t="shared" si="9"/>
        <v>0.34599999999999997</v>
      </c>
      <c r="I88" s="3">
        <f t="shared" si="9"/>
        <v>2.3849999999999998</v>
      </c>
      <c r="J88" s="3">
        <f t="shared" si="9"/>
        <v>0.104</v>
      </c>
      <c r="K88" s="3">
        <f t="shared" si="9"/>
        <v>1.776</v>
      </c>
      <c r="L88" s="3">
        <f t="shared" si="10"/>
        <v>0.24199999999999999</v>
      </c>
      <c r="M88" s="3">
        <f t="shared" si="10"/>
        <v>0.60899999999999976</v>
      </c>
    </row>
    <row r="89" spans="1:13" x14ac:dyDescent="0.25">
      <c r="A89">
        <v>325</v>
      </c>
      <c r="B89">
        <v>866</v>
      </c>
      <c r="C89">
        <v>88</v>
      </c>
      <c r="D89">
        <v>262</v>
      </c>
      <c r="E89" s="3">
        <f t="shared" si="6"/>
        <v>1.1910000000000001</v>
      </c>
      <c r="F89" s="3">
        <f t="shared" si="7"/>
        <v>1.4481900000000001</v>
      </c>
      <c r="G89" s="3">
        <f t="shared" si="8"/>
        <v>3.181</v>
      </c>
      <c r="H89" s="3">
        <f t="shared" si="9"/>
        <v>0.32500000000000001</v>
      </c>
      <c r="I89" s="3">
        <f t="shared" si="9"/>
        <v>0.86599999999999999</v>
      </c>
      <c r="J89" s="3">
        <f t="shared" si="9"/>
        <v>8.7999999999999995E-2</v>
      </c>
      <c r="K89" s="3">
        <f t="shared" si="9"/>
        <v>0.26200000000000001</v>
      </c>
      <c r="L89" s="3">
        <f t="shared" si="10"/>
        <v>0.23700000000000002</v>
      </c>
      <c r="M89" s="3">
        <f t="shared" si="10"/>
        <v>0.60399999999999998</v>
      </c>
    </row>
    <row r="90" spans="1:13" x14ac:dyDescent="0.25">
      <c r="A90">
        <v>333</v>
      </c>
      <c r="B90">
        <v>887</v>
      </c>
      <c r="C90">
        <v>91</v>
      </c>
      <c r="D90">
        <v>258</v>
      </c>
      <c r="E90" s="3">
        <f t="shared" si="6"/>
        <v>1.22</v>
      </c>
      <c r="F90" s="3">
        <f t="shared" si="7"/>
        <v>1.4481900000000001</v>
      </c>
      <c r="G90" s="3">
        <f t="shared" si="8"/>
        <v>3.181</v>
      </c>
      <c r="H90" s="3">
        <f t="shared" si="9"/>
        <v>0.33300000000000002</v>
      </c>
      <c r="I90" s="3">
        <f t="shared" si="9"/>
        <v>0.88700000000000001</v>
      </c>
      <c r="J90" s="3">
        <f t="shared" si="9"/>
        <v>9.0999999999999998E-2</v>
      </c>
      <c r="K90" s="3">
        <f t="shared" si="9"/>
        <v>0.25800000000000001</v>
      </c>
      <c r="L90" s="3">
        <f t="shared" si="10"/>
        <v>0.24200000000000002</v>
      </c>
      <c r="M90" s="3">
        <f t="shared" si="10"/>
        <v>0.629</v>
      </c>
    </row>
    <row r="91" spans="1:13" x14ac:dyDescent="0.25">
      <c r="A91">
        <v>343</v>
      </c>
      <c r="B91">
        <v>875</v>
      </c>
      <c r="C91">
        <v>103</v>
      </c>
      <c r="D91">
        <v>255</v>
      </c>
      <c r="E91" s="3">
        <f t="shared" si="6"/>
        <v>1.218</v>
      </c>
      <c r="F91" s="3">
        <f t="shared" si="7"/>
        <v>1.4481900000000001</v>
      </c>
      <c r="G91" s="3">
        <f t="shared" si="8"/>
        <v>3.181</v>
      </c>
      <c r="H91" s="3">
        <f t="shared" si="9"/>
        <v>0.34300000000000003</v>
      </c>
      <c r="I91" s="3">
        <f t="shared" si="9"/>
        <v>0.875</v>
      </c>
      <c r="J91" s="3">
        <f t="shared" si="9"/>
        <v>0.10299999999999999</v>
      </c>
      <c r="K91" s="3">
        <f t="shared" si="9"/>
        <v>0.255</v>
      </c>
      <c r="L91" s="3">
        <f t="shared" si="10"/>
        <v>0.24000000000000005</v>
      </c>
      <c r="M91" s="3">
        <f t="shared" si="10"/>
        <v>0.62</v>
      </c>
    </row>
    <row r="92" spans="1:13" x14ac:dyDescent="0.25">
      <c r="A92">
        <v>322</v>
      </c>
      <c r="B92">
        <v>853</v>
      </c>
      <c r="C92">
        <v>86</v>
      </c>
      <c r="D92">
        <v>245</v>
      </c>
      <c r="E92" s="3">
        <f t="shared" si="6"/>
        <v>1.175</v>
      </c>
      <c r="F92" s="3">
        <f t="shared" si="7"/>
        <v>1.4481900000000001</v>
      </c>
      <c r="G92" s="3">
        <f t="shared" si="8"/>
        <v>3.181</v>
      </c>
      <c r="H92" s="3">
        <f t="shared" si="9"/>
        <v>0.32200000000000001</v>
      </c>
      <c r="I92" s="3">
        <f t="shared" si="9"/>
        <v>0.85299999999999998</v>
      </c>
      <c r="J92" s="3">
        <f t="shared" si="9"/>
        <v>8.5999999999999993E-2</v>
      </c>
      <c r="K92" s="3">
        <f t="shared" si="9"/>
        <v>0.245</v>
      </c>
      <c r="L92" s="3">
        <f t="shared" si="10"/>
        <v>0.23600000000000002</v>
      </c>
      <c r="M92" s="3">
        <f t="shared" si="10"/>
        <v>0.60799999999999998</v>
      </c>
    </row>
    <row r="93" spans="1:13" x14ac:dyDescent="0.25">
      <c r="A93">
        <v>329</v>
      </c>
      <c r="B93">
        <v>883</v>
      </c>
      <c r="C93">
        <v>87</v>
      </c>
      <c r="D93">
        <v>277</v>
      </c>
      <c r="E93" s="3">
        <f t="shared" si="6"/>
        <v>1.212</v>
      </c>
      <c r="F93" s="3">
        <f t="shared" si="7"/>
        <v>1.4481900000000001</v>
      </c>
      <c r="G93" s="3">
        <f t="shared" si="8"/>
        <v>3.181</v>
      </c>
      <c r="H93" s="3">
        <f t="shared" si="9"/>
        <v>0.32900000000000001</v>
      </c>
      <c r="I93" s="3">
        <f t="shared" si="9"/>
        <v>0.88300000000000001</v>
      </c>
      <c r="J93" s="3">
        <f t="shared" si="9"/>
        <v>8.6999999999999994E-2</v>
      </c>
      <c r="K93" s="3">
        <f t="shared" si="9"/>
        <v>0.27700000000000002</v>
      </c>
      <c r="L93" s="3">
        <f t="shared" si="10"/>
        <v>0.24200000000000002</v>
      </c>
      <c r="M93" s="3">
        <f t="shared" si="10"/>
        <v>0.60599999999999998</v>
      </c>
    </row>
    <row r="94" spans="1:13" x14ac:dyDescent="0.25">
      <c r="A94">
        <v>357</v>
      </c>
      <c r="B94">
        <v>873</v>
      </c>
      <c r="C94">
        <v>87</v>
      </c>
      <c r="D94">
        <v>264</v>
      </c>
      <c r="E94" s="3">
        <f t="shared" si="6"/>
        <v>1.23</v>
      </c>
      <c r="F94" s="3">
        <f t="shared" si="7"/>
        <v>1.4481900000000001</v>
      </c>
      <c r="G94" s="3">
        <f t="shared" si="8"/>
        <v>3.181</v>
      </c>
      <c r="H94" s="3">
        <f t="shared" si="9"/>
        <v>0.35699999999999998</v>
      </c>
      <c r="I94" s="3">
        <f t="shared" si="9"/>
        <v>0.873</v>
      </c>
      <c r="J94" s="3">
        <f t="shared" si="9"/>
        <v>8.6999999999999994E-2</v>
      </c>
      <c r="K94" s="3">
        <f t="shared" si="9"/>
        <v>0.26400000000000001</v>
      </c>
      <c r="L94" s="3">
        <f t="shared" si="10"/>
        <v>0.27</v>
      </c>
      <c r="M94" s="3">
        <f t="shared" si="10"/>
        <v>0.60899999999999999</v>
      </c>
    </row>
    <row r="95" spans="1:13" x14ac:dyDescent="0.25">
      <c r="A95">
        <v>339</v>
      </c>
      <c r="B95">
        <v>864</v>
      </c>
      <c r="C95">
        <v>88</v>
      </c>
      <c r="D95">
        <v>252</v>
      </c>
      <c r="E95" s="3">
        <f t="shared" si="6"/>
        <v>1.2030000000000001</v>
      </c>
      <c r="F95" s="3">
        <f t="shared" si="7"/>
        <v>1.4481900000000001</v>
      </c>
      <c r="G95" s="3">
        <f t="shared" si="8"/>
        <v>3.181</v>
      </c>
      <c r="H95" s="3">
        <f t="shared" si="9"/>
        <v>0.33900000000000002</v>
      </c>
      <c r="I95" s="3">
        <f t="shared" si="9"/>
        <v>0.86399999999999999</v>
      </c>
      <c r="J95" s="3">
        <f t="shared" si="9"/>
        <v>8.7999999999999995E-2</v>
      </c>
      <c r="K95" s="3">
        <f t="shared" si="9"/>
        <v>0.252</v>
      </c>
      <c r="L95" s="3">
        <f t="shared" si="10"/>
        <v>0.251</v>
      </c>
      <c r="M95" s="3">
        <f t="shared" si="10"/>
        <v>0.61199999999999999</v>
      </c>
    </row>
    <row r="96" spans="1:13" x14ac:dyDescent="0.25">
      <c r="A96">
        <v>340</v>
      </c>
      <c r="B96">
        <v>860</v>
      </c>
      <c r="C96">
        <v>89</v>
      </c>
      <c r="D96">
        <v>252</v>
      </c>
      <c r="E96" s="3">
        <f t="shared" si="6"/>
        <v>1.2</v>
      </c>
      <c r="F96" s="3">
        <f t="shared" si="7"/>
        <v>1.4481900000000001</v>
      </c>
      <c r="G96" s="3">
        <f t="shared" si="8"/>
        <v>3.181</v>
      </c>
      <c r="H96" s="3">
        <f t="shared" si="9"/>
        <v>0.34</v>
      </c>
      <c r="I96" s="3">
        <f t="shared" si="9"/>
        <v>0.86</v>
      </c>
      <c r="J96" s="3">
        <f t="shared" si="9"/>
        <v>8.8999999999999996E-2</v>
      </c>
      <c r="K96" s="3">
        <f t="shared" si="9"/>
        <v>0.252</v>
      </c>
      <c r="L96" s="3">
        <f t="shared" si="10"/>
        <v>0.251</v>
      </c>
      <c r="M96" s="3">
        <f t="shared" si="10"/>
        <v>0.60799999999999998</v>
      </c>
    </row>
    <row r="97" spans="1:13" x14ac:dyDescent="0.25">
      <c r="A97">
        <v>329</v>
      </c>
      <c r="B97">
        <v>885</v>
      </c>
      <c r="C97">
        <v>89</v>
      </c>
      <c r="D97">
        <v>255</v>
      </c>
      <c r="E97" s="3">
        <f t="shared" si="6"/>
        <v>1.214</v>
      </c>
      <c r="F97" s="3">
        <f t="shared" si="7"/>
        <v>1.4481900000000001</v>
      </c>
      <c r="G97" s="3">
        <f t="shared" si="8"/>
        <v>3.181</v>
      </c>
      <c r="H97" s="3">
        <f t="shared" si="9"/>
        <v>0.32900000000000001</v>
      </c>
      <c r="I97" s="3">
        <f t="shared" si="9"/>
        <v>0.88500000000000001</v>
      </c>
      <c r="J97" s="3">
        <f t="shared" si="9"/>
        <v>8.8999999999999996E-2</v>
      </c>
      <c r="K97" s="3">
        <f t="shared" si="9"/>
        <v>0.255</v>
      </c>
      <c r="L97" s="3">
        <f t="shared" si="10"/>
        <v>0.24000000000000002</v>
      </c>
      <c r="M97" s="3">
        <f t="shared" si="10"/>
        <v>0.63</v>
      </c>
    </row>
    <row r="98" spans="1:13" x14ac:dyDescent="0.25">
      <c r="A98">
        <v>2295</v>
      </c>
      <c r="B98">
        <v>886</v>
      </c>
      <c r="C98">
        <v>2052</v>
      </c>
      <c r="D98">
        <v>274</v>
      </c>
      <c r="E98" s="3">
        <f t="shared" si="6"/>
        <v>3.181</v>
      </c>
      <c r="F98" s="3">
        <f t="shared" si="7"/>
        <v>1.4481900000000001</v>
      </c>
      <c r="G98" s="3">
        <f t="shared" si="8"/>
        <v>3.181</v>
      </c>
      <c r="H98" s="3">
        <f t="shared" si="9"/>
        <v>2.2949999999999999</v>
      </c>
      <c r="I98" s="3">
        <f t="shared" si="9"/>
        <v>0.88600000000000001</v>
      </c>
      <c r="J98" s="3">
        <f t="shared" si="9"/>
        <v>2.052</v>
      </c>
      <c r="K98" s="3">
        <f t="shared" si="9"/>
        <v>0.27400000000000002</v>
      </c>
      <c r="L98" s="3">
        <f t="shared" si="10"/>
        <v>0.24299999999999988</v>
      </c>
      <c r="M98" s="3">
        <f t="shared" si="10"/>
        <v>0.61199999999999999</v>
      </c>
    </row>
    <row r="99" spans="1:13" x14ac:dyDescent="0.25">
      <c r="A99">
        <v>346</v>
      </c>
      <c r="B99">
        <v>2239</v>
      </c>
      <c r="C99">
        <v>90</v>
      </c>
      <c r="D99">
        <v>1588</v>
      </c>
      <c r="E99" s="3">
        <f t="shared" si="6"/>
        <v>2.585</v>
      </c>
      <c r="F99" s="3">
        <f t="shared" si="7"/>
        <v>1.4481900000000001</v>
      </c>
      <c r="G99" s="3">
        <f t="shared" si="8"/>
        <v>3.181</v>
      </c>
      <c r="H99" s="3">
        <f t="shared" si="9"/>
        <v>0.34599999999999997</v>
      </c>
      <c r="I99" s="3">
        <f t="shared" si="9"/>
        <v>2.2389999999999999</v>
      </c>
      <c r="J99" s="3">
        <f t="shared" si="9"/>
        <v>0.09</v>
      </c>
      <c r="K99" s="3">
        <f t="shared" si="9"/>
        <v>1.5880000000000001</v>
      </c>
      <c r="L99" s="3">
        <f t="shared" si="10"/>
        <v>0.25600000000000001</v>
      </c>
      <c r="M99" s="3">
        <f t="shared" si="10"/>
        <v>0.6509999999999998</v>
      </c>
    </row>
    <row r="100" spans="1:13" x14ac:dyDescent="0.25">
      <c r="A100">
        <v>338</v>
      </c>
      <c r="B100">
        <v>917</v>
      </c>
      <c r="C100">
        <v>90</v>
      </c>
      <c r="D100">
        <v>278</v>
      </c>
      <c r="E100" s="3">
        <f t="shared" si="6"/>
        <v>1.2549999999999999</v>
      </c>
      <c r="F100" s="3">
        <f t="shared" si="7"/>
        <v>1.4481900000000001</v>
      </c>
      <c r="G100" s="3">
        <f t="shared" si="8"/>
        <v>3.181</v>
      </c>
      <c r="H100" s="3">
        <f t="shared" si="9"/>
        <v>0.33800000000000002</v>
      </c>
      <c r="I100" s="3">
        <f t="shared" si="9"/>
        <v>0.91700000000000004</v>
      </c>
      <c r="J100" s="3">
        <f t="shared" si="9"/>
        <v>0.09</v>
      </c>
      <c r="K100" s="3">
        <f t="shared" si="9"/>
        <v>0.27800000000000002</v>
      </c>
      <c r="L100" s="3">
        <f t="shared" si="10"/>
        <v>0.24800000000000003</v>
      </c>
      <c r="M100" s="3">
        <f t="shared" si="10"/>
        <v>0.63900000000000001</v>
      </c>
    </row>
    <row r="101" spans="1:13" x14ac:dyDescent="0.25">
      <c r="A101">
        <v>324</v>
      </c>
      <c r="B101">
        <v>866</v>
      </c>
      <c r="C101">
        <v>89</v>
      </c>
      <c r="D101">
        <v>255</v>
      </c>
      <c r="E101" s="3">
        <f t="shared" si="6"/>
        <v>1.19</v>
      </c>
      <c r="F101" s="3">
        <f t="shared" si="7"/>
        <v>1.4481900000000001</v>
      </c>
      <c r="G101" s="3">
        <f t="shared" si="8"/>
        <v>3.181</v>
      </c>
      <c r="H101" s="3">
        <f t="shared" ref="H101:K101" si="11">A101/1000</f>
        <v>0.32400000000000001</v>
      </c>
      <c r="I101" s="3">
        <f t="shared" si="11"/>
        <v>0.86599999999999999</v>
      </c>
      <c r="J101" s="3">
        <f t="shared" si="11"/>
        <v>8.8999999999999996E-2</v>
      </c>
      <c r="K101" s="3">
        <f t="shared" si="11"/>
        <v>0.255</v>
      </c>
      <c r="L101" s="3">
        <f t="shared" si="10"/>
        <v>0.23500000000000001</v>
      </c>
      <c r="M101" s="3">
        <f t="shared" si="10"/>
        <v>0.61099999999999999</v>
      </c>
    </row>
    <row r="102" spans="1:13" x14ac:dyDescent="0.25">
      <c r="E102" s="1"/>
      <c r="F102" s="1"/>
      <c r="G102" s="1"/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</row>
    <row r="105" spans="1:13" x14ac:dyDescent="0.25">
      <c r="E105" s="1"/>
      <c r="F105" s="1"/>
      <c r="G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  <row r="132" spans="5:7" x14ac:dyDescent="0.25">
      <c r="E132" s="1"/>
      <c r="F132" s="1"/>
      <c r="G132" s="1"/>
    </row>
    <row r="133" spans="5:7" x14ac:dyDescent="0.25">
      <c r="E133" s="1"/>
      <c r="F133" s="1"/>
      <c r="G133" s="1"/>
    </row>
    <row r="134" spans="5:7" x14ac:dyDescent="0.25">
      <c r="E134" s="1"/>
      <c r="F134" s="1"/>
      <c r="G134" s="1"/>
    </row>
    <row r="135" spans="5:7" x14ac:dyDescent="0.25">
      <c r="E135" s="1"/>
      <c r="F135" s="1"/>
      <c r="G135" s="1"/>
    </row>
    <row r="136" spans="5:7" x14ac:dyDescent="0.25">
      <c r="E136" s="1"/>
      <c r="F136" s="1"/>
      <c r="G136" s="1"/>
    </row>
    <row r="137" spans="5:7" x14ac:dyDescent="0.25">
      <c r="E137" s="1"/>
      <c r="F137" s="1"/>
      <c r="G137" s="1"/>
    </row>
    <row r="138" spans="5:7" x14ac:dyDescent="0.25">
      <c r="E138" s="1"/>
      <c r="F138" s="1"/>
      <c r="G138" s="1"/>
    </row>
    <row r="139" spans="5:7" x14ac:dyDescent="0.25">
      <c r="E139" s="1"/>
      <c r="F139" s="1"/>
      <c r="G139" s="1"/>
    </row>
    <row r="140" spans="5:7" x14ac:dyDescent="0.25">
      <c r="E140" s="1"/>
      <c r="F140" s="1"/>
      <c r="G140" s="1"/>
    </row>
    <row r="141" spans="5:7" x14ac:dyDescent="0.25">
      <c r="E141" s="1"/>
      <c r="F141" s="1"/>
      <c r="G141" s="1"/>
    </row>
    <row r="142" spans="5:7" x14ac:dyDescent="0.25">
      <c r="E142" s="1"/>
      <c r="F142" s="1"/>
      <c r="G142" s="1"/>
    </row>
    <row r="143" spans="5:7" x14ac:dyDescent="0.25">
      <c r="E143" s="1"/>
      <c r="F143" s="1"/>
      <c r="G143" s="1"/>
    </row>
    <row r="144" spans="5:7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5:7" x14ac:dyDescent="0.25">
      <c r="E161" s="1"/>
      <c r="F161" s="1"/>
      <c r="G161" s="1"/>
    </row>
    <row r="162" spans="5:7" x14ac:dyDescent="0.25">
      <c r="E162" s="1"/>
      <c r="F162" s="1"/>
      <c r="G162" s="1"/>
    </row>
    <row r="163" spans="5:7" x14ac:dyDescent="0.25">
      <c r="E163" s="1"/>
      <c r="F163" s="1"/>
      <c r="G163" s="1"/>
    </row>
    <row r="164" spans="5:7" x14ac:dyDescent="0.25">
      <c r="E164" s="1"/>
      <c r="F164" s="1"/>
      <c r="G164" s="1"/>
    </row>
    <row r="165" spans="5:7" x14ac:dyDescent="0.25">
      <c r="E165" s="1"/>
      <c r="F165" s="1"/>
      <c r="G165" s="1"/>
    </row>
    <row r="166" spans="5:7" x14ac:dyDescent="0.25">
      <c r="E166" s="1"/>
      <c r="F166" s="1"/>
      <c r="G166" s="1"/>
    </row>
    <row r="167" spans="5:7" x14ac:dyDescent="0.25">
      <c r="E167" s="1"/>
      <c r="F167" s="1"/>
      <c r="G167" s="1"/>
    </row>
    <row r="168" spans="5:7" x14ac:dyDescent="0.25">
      <c r="E168" s="1"/>
      <c r="F168" s="1"/>
      <c r="G168" s="1"/>
    </row>
    <row r="169" spans="5:7" x14ac:dyDescent="0.25">
      <c r="E169" s="1"/>
      <c r="F169" s="1"/>
      <c r="G169" s="1"/>
    </row>
    <row r="170" spans="5:7" x14ac:dyDescent="0.25">
      <c r="E170" s="1"/>
      <c r="F170" s="1"/>
      <c r="G170" s="1"/>
    </row>
    <row r="171" spans="5:7" x14ac:dyDescent="0.25">
      <c r="E171" s="1"/>
      <c r="F171" s="1"/>
      <c r="G171" s="1"/>
    </row>
    <row r="172" spans="5:7" x14ac:dyDescent="0.25">
      <c r="E172" s="1"/>
      <c r="F172" s="1"/>
      <c r="G172" s="1"/>
    </row>
    <row r="173" spans="5:7" x14ac:dyDescent="0.25">
      <c r="E173" s="1"/>
      <c r="F173" s="1"/>
      <c r="G173" s="1"/>
    </row>
    <row r="174" spans="5:7" x14ac:dyDescent="0.25">
      <c r="E174" s="1"/>
      <c r="F174" s="1"/>
      <c r="G174" s="1"/>
    </row>
    <row r="175" spans="5:7" x14ac:dyDescent="0.25">
      <c r="E175" s="1"/>
      <c r="F175" s="1"/>
      <c r="G175" s="1"/>
    </row>
    <row r="176" spans="5:7" x14ac:dyDescent="0.25">
      <c r="E176" s="1"/>
      <c r="F176" s="1"/>
      <c r="G176" s="1"/>
    </row>
    <row r="177" spans="5:7" x14ac:dyDescent="0.25">
      <c r="E177" s="1"/>
      <c r="F177" s="1"/>
      <c r="G177" s="1"/>
    </row>
    <row r="178" spans="5:7" x14ac:dyDescent="0.25">
      <c r="E178" s="1"/>
      <c r="F178" s="1"/>
      <c r="G178" s="1"/>
    </row>
    <row r="179" spans="5:7" x14ac:dyDescent="0.25">
      <c r="E179" s="1"/>
      <c r="F179" s="1"/>
      <c r="G179" s="1"/>
    </row>
    <row r="180" spans="5:7" x14ac:dyDescent="0.25">
      <c r="E180" s="1"/>
      <c r="F180" s="1"/>
      <c r="G180" s="1"/>
    </row>
    <row r="181" spans="5:7" x14ac:dyDescent="0.25">
      <c r="E181" s="1"/>
      <c r="F181" s="1"/>
      <c r="G181" s="1"/>
    </row>
    <row r="182" spans="5:7" x14ac:dyDescent="0.25">
      <c r="E182" s="1"/>
      <c r="F182" s="1"/>
      <c r="G182" s="1"/>
    </row>
    <row r="183" spans="5:7" x14ac:dyDescent="0.25">
      <c r="E183" s="1"/>
      <c r="F183" s="1"/>
      <c r="G183" s="1"/>
    </row>
    <row r="184" spans="5:7" x14ac:dyDescent="0.25">
      <c r="E184" s="1"/>
      <c r="F184" s="1"/>
      <c r="G184" s="1"/>
    </row>
    <row r="185" spans="5:7" x14ac:dyDescent="0.25">
      <c r="E185" s="1"/>
      <c r="F185" s="1"/>
      <c r="G185" s="1"/>
    </row>
    <row r="186" spans="5:7" x14ac:dyDescent="0.25">
      <c r="E186" s="1"/>
      <c r="F186" s="1"/>
      <c r="G186" s="1"/>
    </row>
    <row r="187" spans="5:7" x14ac:dyDescent="0.25">
      <c r="E187" s="1"/>
      <c r="F187" s="1"/>
      <c r="G187" s="1"/>
    </row>
    <row r="188" spans="5:7" x14ac:dyDescent="0.25">
      <c r="E188" s="1"/>
      <c r="F188" s="1"/>
      <c r="G188" s="1"/>
    </row>
    <row r="189" spans="5:7" x14ac:dyDescent="0.25">
      <c r="E189" s="1"/>
      <c r="F189" s="1"/>
      <c r="G189" s="1"/>
    </row>
    <row r="190" spans="5:7" x14ac:dyDescent="0.25">
      <c r="E190" s="1"/>
      <c r="F190" s="1"/>
      <c r="G190" s="1"/>
    </row>
    <row r="191" spans="5:7" x14ac:dyDescent="0.25">
      <c r="E191" s="1"/>
      <c r="F191" s="1"/>
      <c r="G191" s="1"/>
    </row>
    <row r="192" spans="5:7" x14ac:dyDescent="0.25">
      <c r="E192" s="1"/>
      <c r="F192" s="1"/>
      <c r="G192" s="1"/>
    </row>
    <row r="193" spans="5:7" x14ac:dyDescent="0.25">
      <c r="E193" s="1"/>
      <c r="F193" s="1"/>
      <c r="G193" s="1"/>
    </row>
    <row r="194" spans="5:7" x14ac:dyDescent="0.25">
      <c r="E194" s="1"/>
      <c r="F194" s="1"/>
      <c r="G194" s="1"/>
    </row>
    <row r="195" spans="5:7" x14ac:dyDescent="0.25">
      <c r="E195" s="1"/>
      <c r="F195" s="1"/>
      <c r="G195" s="1"/>
    </row>
    <row r="196" spans="5:7" x14ac:dyDescent="0.25">
      <c r="E196" s="1"/>
      <c r="F196" s="1"/>
      <c r="G196" s="1"/>
    </row>
    <row r="197" spans="5:7" x14ac:dyDescent="0.25">
      <c r="E197" s="1"/>
      <c r="F197" s="1"/>
      <c r="G197" s="1"/>
    </row>
    <row r="198" spans="5:7" x14ac:dyDescent="0.25">
      <c r="E198" s="1"/>
      <c r="F198" s="1"/>
      <c r="G198" s="1"/>
    </row>
    <row r="199" spans="5:7" x14ac:dyDescent="0.25">
      <c r="E199" s="1"/>
      <c r="F199" s="1"/>
      <c r="G199" s="1"/>
    </row>
    <row r="200" spans="5:7" x14ac:dyDescent="0.25">
      <c r="E200" s="1"/>
      <c r="F200" s="1"/>
      <c r="G200" s="1"/>
    </row>
    <row r="201" spans="5:7" x14ac:dyDescent="0.25">
      <c r="E201" s="1"/>
      <c r="F201" s="1"/>
      <c r="G201" s="1"/>
    </row>
    <row r="202" spans="5:7" x14ac:dyDescent="0.25">
      <c r="E202" s="1"/>
      <c r="F202" s="1"/>
      <c r="G202" s="1"/>
    </row>
    <row r="203" spans="5:7" x14ac:dyDescent="0.25">
      <c r="E203" s="1"/>
      <c r="F203" s="1"/>
      <c r="G203" s="1"/>
    </row>
    <row r="204" spans="5:7" x14ac:dyDescent="0.25">
      <c r="E204" s="1"/>
      <c r="F204" s="1"/>
      <c r="G204" s="1"/>
    </row>
    <row r="205" spans="5:7" x14ac:dyDescent="0.25">
      <c r="E205" s="1"/>
      <c r="F205" s="1"/>
      <c r="G205" s="1"/>
    </row>
    <row r="206" spans="5:7" x14ac:dyDescent="0.25">
      <c r="E206" s="1"/>
      <c r="F206" s="1"/>
      <c r="G206" s="1"/>
    </row>
    <row r="207" spans="5:7" x14ac:dyDescent="0.25">
      <c r="E207" s="1"/>
      <c r="F207" s="1"/>
      <c r="G207" s="1"/>
    </row>
    <row r="208" spans="5:7" x14ac:dyDescent="0.25">
      <c r="E208" s="1"/>
      <c r="F208" s="1"/>
      <c r="G208" s="1"/>
    </row>
    <row r="209" spans="5:7" x14ac:dyDescent="0.25">
      <c r="E209" s="1"/>
      <c r="F209" s="1"/>
      <c r="G209" s="1"/>
    </row>
    <row r="210" spans="5:7" x14ac:dyDescent="0.25">
      <c r="E210" s="1"/>
      <c r="F210" s="1"/>
      <c r="G210" s="1"/>
    </row>
    <row r="211" spans="5:7" x14ac:dyDescent="0.25">
      <c r="E211" s="1"/>
      <c r="F211" s="1"/>
      <c r="G211" s="1"/>
    </row>
    <row r="212" spans="5:7" x14ac:dyDescent="0.25">
      <c r="E212" s="1"/>
      <c r="F212" s="1"/>
      <c r="G212" s="1"/>
    </row>
    <row r="213" spans="5:7" x14ac:dyDescent="0.25">
      <c r="E213" s="1"/>
      <c r="F213" s="1"/>
      <c r="G213" s="1"/>
    </row>
    <row r="214" spans="5:7" x14ac:dyDescent="0.25">
      <c r="E214" s="1"/>
      <c r="F214" s="1"/>
      <c r="G214" s="1"/>
    </row>
    <row r="215" spans="5:7" x14ac:dyDescent="0.25">
      <c r="E215" s="1"/>
      <c r="F215" s="1"/>
      <c r="G215" s="1"/>
    </row>
    <row r="216" spans="5:7" x14ac:dyDescent="0.25">
      <c r="E216" s="1"/>
      <c r="F216" s="1"/>
      <c r="G216" s="1"/>
    </row>
    <row r="217" spans="5:7" x14ac:dyDescent="0.25">
      <c r="E217" s="1"/>
      <c r="F217" s="1"/>
      <c r="G217" s="1"/>
    </row>
    <row r="218" spans="5:7" x14ac:dyDescent="0.25">
      <c r="E218" s="1"/>
      <c r="F218" s="1"/>
      <c r="G218" s="1"/>
    </row>
    <row r="219" spans="5:7" x14ac:dyDescent="0.25">
      <c r="E219" s="1"/>
      <c r="F219" s="1"/>
      <c r="G219" s="1"/>
    </row>
    <row r="220" spans="5:7" x14ac:dyDescent="0.25">
      <c r="E220" s="1"/>
      <c r="F220" s="1"/>
      <c r="G220" s="1"/>
    </row>
    <row r="221" spans="5:7" x14ac:dyDescent="0.25">
      <c r="E221" s="1"/>
      <c r="F221" s="1"/>
      <c r="G221" s="1"/>
    </row>
    <row r="222" spans="5:7" x14ac:dyDescent="0.25">
      <c r="E222" s="1"/>
      <c r="F222" s="1"/>
      <c r="G222" s="1"/>
    </row>
    <row r="223" spans="5:7" x14ac:dyDescent="0.25">
      <c r="E223" s="1"/>
      <c r="F223" s="1"/>
      <c r="G223" s="1"/>
    </row>
    <row r="224" spans="5:7" x14ac:dyDescent="0.25">
      <c r="E224" s="1"/>
      <c r="F224" s="1"/>
      <c r="G224" s="1"/>
    </row>
    <row r="225" spans="5:7" x14ac:dyDescent="0.25">
      <c r="E225" s="1"/>
      <c r="F225" s="1"/>
      <c r="G225" s="1"/>
    </row>
    <row r="226" spans="5:7" x14ac:dyDescent="0.25">
      <c r="E226" s="1"/>
      <c r="F226" s="1"/>
      <c r="G226" s="1"/>
    </row>
    <row r="227" spans="5:7" x14ac:dyDescent="0.25">
      <c r="E227" s="1"/>
      <c r="F227" s="1"/>
      <c r="G227" s="1"/>
    </row>
    <row r="228" spans="5:7" x14ac:dyDescent="0.25">
      <c r="E228" s="1"/>
      <c r="F228" s="1"/>
      <c r="G228" s="1"/>
    </row>
    <row r="229" spans="5:7" x14ac:dyDescent="0.25">
      <c r="E229" s="1"/>
      <c r="F229" s="1"/>
      <c r="G229" s="1"/>
    </row>
    <row r="230" spans="5:7" x14ac:dyDescent="0.25">
      <c r="E230" s="1"/>
      <c r="F230" s="1"/>
      <c r="G230" s="1"/>
    </row>
    <row r="231" spans="5:7" x14ac:dyDescent="0.25">
      <c r="E231" s="1"/>
      <c r="F231" s="1"/>
      <c r="G231" s="1"/>
    </row>
    <row r="232" spans="5:7" x14ac:dyDescent="0.25">
      <c r="E232" s="1"/>
      <c r="F232" s="1"/>
      <c r="G232" s="1"/>
    </row>
    <row r="233" spans="5:7" x14ac:dyDescent="0.25">
      <c r="E233" s="1"/>
      <c r="F233" s="1"/>
      <c r="G233" s="1"/>
    </row>
    <row r="234" spans="5:7" x14ac:dyDescent="0.25">
      <c r="E234" s="1"/>
      <c r="F234" s="1"/>
      <c r="G234" s="1"/>
    </row>
    <row r="235" spans="5:7" x14ac:dyDescent="0.25">
      <c r="E235" s="1"/>
      <c r="F235" s="1"/>
      <c r="G235" s="1"/>
    </row>
    <row r="236" spans="5:7" x14ac:dyDescent="0.25">
      <c r="E236" s="1"/>
      <c r="F236" s="1"/>
      <c r="G236" s="1"/>
    </row>
    <row r="237" spans="5:7" x14ac:dyDescent="0.25">
      <c r="E237" s="1"/>
      <c r="F237" s="1"/>
      <c r="G237" s="1"/>
    </row>
    <row r="238" spans="5:7" x14ac:dyDescent="0.25">
      <c r="E238" s="1"/>
      <c r="F238" s="1"/>
      <c r="G238" s="1"/>
    </row>
    <row r="239" spans="5:7" x14ac:dyDescent="0.25">
      <c r="E239" s="1"/>
      <c r="F239" s="1"/>
      <c r="G239" s="1"/>
    </row>
    <row r="240" spans="5:7" x14ac:dyDescent="0.25">
      <c r="E240" s="1"/>
      <c r="F240" s="1"/>
      <c r="G240" s="1"/>
    </row>
    <row r="241" spans="5:7" x14ac:dyDescent="0.25">
      <c r="E241" s="1"/>
      <c r="F241" s="1"/>
      <c r="G241" s="1"/>
    </row>
    <row r="242" spans="5:7" x14ac:dyDescent="0.25">
      <c r="E242" s="1"/>
      <c r="F242" s="1"/>
      <c r="G242" s="1"/>
    </row>
    <row r="243" spans="5:7" x14ac:dyDescent="0.25">
      <c r="E243" s="1"/>
      <c r="F243" s="1"/>
      <c r="G243" s="1"/>
    </row>
    <row r="244" spans="5:7" x14ac:dyDescent="0.25">
      <c r="E244" s="1"/>
      <c r="F244" s="1"/>
      <c r="G244" s="1"/>
    </row>
    <row r="245" spans="5:7" x14ac:dyDescent="0.25">
      <c r="E245" s="1"/>
      <c r="F245" s="1"/>
      <c r="G245" s="1"/>
    </row>
    <row r="246" spans="5:7" x14ac:dyDescent="0.25">
      <c r="E246" s="1"/>
      <c r="F246" s="1"/>
      <c r="G246" s="1"/>
    </row>
    <row r="247" spans="5:7" x14ac:dyDescent="0.25">
      <c r="E247" s="1"/>
      <c r="F247" s="1"/>
      <c r="G247" s="1"/>
    </row>
    <row r="248" spans="5:7" x14ac:dyDescent="0.25">
      <c r="E248" s="1"/>
      <c r="F248" s="1"/>
      <c r="G248" s="1"/>
    </row>
    <row r="249" spans="5:7" x14ac:dyDescent="0.25">
      <c r="E249" s="1"/>
      <c r="F249" s="1"/>
      <c r="G249" s="1"/>
    </row>
    <row r="250" spans="5:7" x14ac:dyDescent="0.25">
      <c r="E250" s="1"/>
      <c r="F250" s="1"/>
      <c r="G250" s="1"/>
    </row>
    <row r="251" spans="5:7" x14ac:dyDescent="0.25">
      <c r="E251" s="1"/>
      <c r="F251" s="1"/>
      <c r="G251" s="1"/>
    </row>
    <row r="252" spans="5:7" x14ac:dyDescent="0.25">
      <c r="E252" s="1"/>
      <c r="F252" s="1"/>
      <c r="G252" s="1"/>
    </row>
    <row r="253" spans="5:7" x14ac:dyDescent="0.25">
      <c r="E253" s="1"/>
      <c r="F253" s="1"/>
      <c r="G253" s="1"/>
    </row>
    <row r="254" spans="5:7" x14ac:dyDescent="0.25">
      <c r="E254" s="1"/>
      <c r="F254" s="1"/>
      <c r="G254" s="1"/>
    </row>
    <row r="255" spans="5:7" x14ac:dyDescent="0.25">
      <c r="E255" s="1"/>
      <c r="F255" s="1"/>
      <c r="G255" s="1"/>
    </row>
    <row r="256" spans="5:7" x14ac:dyDescent="0.25">
      <c r="E256" s="1"/>
      <c r="F256" s="1"/>
      <c r="G256" s="1"/>
    </row>
    <row r="257" spans="5:7" x14ac:dyDescent="0.25">
      <c r="E257" s="1"/>
      <c r="F257" s="1"/>
      <c r="G257" s="1"/>
    </row>
    <row r="258" spans="5:7" x14ac:dyDescent="0.25">
      <c r="E258" s="1"/>
      <c r="F258" s="1"/>
      <c r="G258" s="1"/>
    </row>
    <row r="259" spans="5:7" x14ac:dyDescent="0.25">
      <c r="E259" s="1"/>
      <c r="F259" s="1"/>
      <c r="G259" s="1"/>
    </row>
    <row r="260" spans="5:7" x14ac:dyDescent="0.25">
      <c r="E260" s="1"/>
      <c r="F260" s="1"/>
      <c r="G260" s="1"/>
    </row>
    <row r="261" spans="5:7" x14ac:dyDescent="0.25">
      <c r="E261" s="1"/>
      <c r="F261" s="1"/>
      <c r="G261" s="1"/>
    </row>
    <row r="262" spans="5:7" x14ac:dyDescent="0.25">
      <c r="E262" s="1"/>
      <c r="F262" s="1"/>
      <c r="G262" s="1"/>
    </row>
    <row r="263" spans="5:7" x14ac:dyDescent="0.25">
      <c r="E263" s="1"/>
      <c r="F263" s="1"/>
      <c r="G263" s="1"/>
    </row>
    <row r="264" spans="5:7" x14ac:dyDescent="0.25">
      <c r="E264" s="1"/>
      <c r="F264" s="1"/>
      <c r="G264" s="1"/>
    </row>
    <row r="265" spans="5:7" x14ac:dyDescent="0.25">
      <c r="E265" s="1"/>
      <c r="F265" s="1"/>
      <c r="G265" s="1"/>
    </row>
    <row r="266" spans="5:7" x14ac:dyDescent="0.25">
      <c r="E266" s="1"/>
      <c r="F266" s="1"/>
      <c r="G266" s="1"/>
    </row>
    <row r="267" spans="5:7" x14ac:dyDescent="0.25">
      <c r="E267" s="1"/>
      <c r="F267" s="1"/>
      <c r="G267" s="1"/>
    </row>
    <row r="268" spans="5:7" x14ac:dyDescent="0.25">
      <c r="E268" s="1"/>
      <c r="F268" s="1"/>
      <c r="G268" s="1"/>
    </row>
    <row r="269" spans="5:7" x14ac:dyDescent="0.25">
      <c r="E269" s="1"/>
      <c r="F269" s="1"/>
      <c r="G269" s="1"/>
    </row>
    <row r="270" spans="5:7" x14ac:dyDescent="0.25">
      <c r="E270" s="1"/>
      <c r="F270" s="1"/>
      <c r="G270" s="1"/>
    </row>
    <row r="271" spans="5:7" x14ac:dyDescent="0.25">
      <c r="E271" s="1"/>
      <c r="F271" s="1"/>
      <c r="G271" s="1"/>
    </row>
    <row r="272" spans="5:7" x14ac:dyDescent="0.25">
      <c r="E272" s="1"/>
      <c r="F272" s="1"/>
      <c r="G272" s="1"/>
    </row>
    <row r="273" spans="5:7" x14ac:dyDescent="0.25">
      <c r="E273" s="1"/>
      <c r="F273" s="1"/>
      <c r="G273" s="1"/>
    </row>
    <row r="274" spans="5:7" x14ac:dyDescent="0.25">
      <c r="E274" s="1"/>
      <c r="F274" s="1"/>
      <c r="G274" s="1"/>
    </row>
    <row r="275" spans="5:7" x14ac:dyDescent="0.25">
      <c r="E275" s="1"/>
      <c r="F275" s="1"/>
      <c r="G275" s="1"/>
    </row>
    <row r="276" spans="5:7" x14ac:dyDescent="0.25">
      <c r="E276" s="1"/>
      <c r="F276" s="1"/>
      <c r="G276" s="1"/>
    </row>
    <row r="277" spans="5:7" x14ac:dyDescent="0.25">
      <c r="E277" s="1"/>
      <c r="F277" s="1"/>
      <c r="G277" s="1"/>
    </row>
    <row r="278" spans="5:7" x14ac:dyDescent="0.25">
      <c r="E278" s="1"/>
      <c r="F278" s="1"/>
      <c r="G278" s="1"/>
    </row>
    <row r="279" spans="5:7" x14ac:dyDescent="0.25">
      <c r="E279" s="1"/>
      <c r="F279" s="1"/>
      <c r="G279" s="1"/>
    </row>
    <row r="280" spans="5:7" x14ac:dyDescent="0.25">
      <c r="E280" s="1"/>
      <c r="F280" s="1"/>
      <c r="G280" s="1"/>
    </row>
    <row r="281" spans="5:7" x14ac:dyDescent="0.25">
      <c r="E281" s="1"/>
      <c r="F281" s="1"/>
      <c r="G281" s="1"/>
    </row>
    <row r="282" spans="5:7" x14ac:dyDescent="0.25">
      <c r="E282" s="1"/>
      <c r="F282" s="1"/>
      <c r="G282" s="1"/>
    </row>
    <row r="283" spans="5:7" x14ac:dyDescent="0.25">
      <c r="E283" s="1"/>
      <c r="F283" s="1"/>
      <c r="G283" s="1"/>
    </row>
    <row r="284" spans="5:7" x14ac:dyDescent="0.25">
      <c r="E284" s="1"/>
      <c r="F284" s="1"/>
      <c r="G284" s="1"/>
    </row>
    <row r="285" spans="5:7" x14ac:dyDescent="0.25">
      <c r="E285" s="1"/>
      <c r="F285" s="1"/>
      <c r="G285" s="1"/>
    </row>
    <row r="286" spans="5:7" x14ac:dyDescent="0.25">
      <c r="E286" s="1"/>
      <c r="F286" s="1"/>
      <c r="G286" s="1"/>
    </row>
    <row r="287" spans="5:7" x14ac:dyDescent="0.25">
      <c r="E287" s="1"/>
      <c r="F287" s="1"/>
      <c r="G287" s="1"/>
    </row>
    <row r="288" spans="5:7" x14ac:dyDescent="0.25">
      <c r="E288" s="1"/>
      <c r="F288" s="1"/>
      <c r="G288" s="1"/>
    </row>
    <row r="289" spans="5:7" x14ac:dyDescent="0.25">
      <c r="E289" s="1"/>
      <c r="F289" s="1"/>
      <c r="G289" s="1"/>
    </row>
    <row r="290" spans="5:7" x14ac:dyDescent="0.25">
      <c r="E290" s="1"/>
      <c r="F290" s="1"/>
      <c r="G290" s="1"/>
    </row>
    <row r="291" spans="5:7" x14ac:dyDescent="0.25">
      <c r="E291" s="1"/>
      <c r="F291" s="1"/>
      <c r="G291" s="1"/>
    </row>
    <row r="292" spans="5:7" x14ac:dyDescent="0.25">
      <c r="E292" s="1"/>
      <c r="F292" s="1"/>
      <c r="G292" s="1"/>
    </row>
    <row r="293" spans="5:7" x14ac:dyDescent="0.25">
      <c r="E293" s="1"/>
      <c r="F293" s="1"/>
      <c r="G293" s="1"/>
    </row>
    <row r="294" spans="5:7" x14ac:dyDescent="0.25">
      <c r="E294" s="1"/>
      <c r="F294" s="1"/>
      <c r="G294" s="1"/>
    </row>
    <row r="295" spans="5:7" x14ac:dyDescent="0.25">
      <c r="E295" s="1"/>
      <c r="F295" s="1"/>
      <c r="G295" s="1"/>
    </row>
    <row r="296" spans="5:7" x14ac:dyDescent="0.25">
      <c r="E296" s="1"/>
      <c r="F296" s="1"/>
      <c r="G296" s="1"/>
    </row>
    <row r="297" spans="5:7" x14ac:dyDescent="0.25">
      <c r="E297" s="1"/>
      <c r="F297" s="1"/>
      <c r="G297" s="1"/>
    </row>
    <row r="298" spans="5:7" x14ac:dyDescent="0.25">
      <c r="E298" s="1"/>
      <c r="F298" s="1"/>
      <c r="G298" s="1"/>
    </row>
    <row r="299" spans="5:7" x14ac:dyDescent="0.25">
      <c r="E299" s="1"/>
      <c r="F299" s="1"/>
      <c r="G299" s="1"/>
    </row>
    <row r="300" spans="5:7" x14ac:dyDescent="0.25">
      <c r="E300" s="1"/>
      <c r="F300" s="1"/>
      <c r="G300" s="1"/>
    </row>
    <row r="301" spans="5:7" x14ac:dyDescent="0.25">
      <c r="E301" s="1"/>
      <c r="F301" s="1"/>
      <c r="G301" s="1"/>
    </row>
    <row r="302" spans="5:7" x14ac:dyDescent="0.25">
      <c r="E302" s="1"/>
      <c r="F302" s="1"/>
      <c r="G302" s="1"/>
    </row>
    <row r="303" spans="5:7" x14ac:dyDescent="0.25">
      <c r="E303" s="1"/>
      <c r="F303" s="1"/>
      <c r="G303" s="1"/>
    </row>
    <row r="304" spans="5:7" x14ac:dyDescent="0.25">
      <c r="E304" s="1"/>
      <c r="F304" s="1"/>
      <c r="G304" s="1"/>
    </row>
    <row r="305" spans="5:7" x14ac:dyDescent="0.25">
      <c r="E305" s="1"/>
      <c r="F305" s="1"/>
      <c r="G305" s="1"/>
    </row>
    <row r="306" spans="5:7" x14ac:dyDescent="0.25">
      <c r="E306" s="1"/>
      <c r="F306" s="1"/>
      <c r="G306" s="1"/>
    </row>
    <row r="307" spans="5:7" x14ac:dyDescent="0.25">
      <c r="E307" s="1"/>
      <c r="F307" s="1"/>
      <c r="G307" s="1"/>
    </row>
    <row r="308" spans="5:7" x14ac:dyDescent="0.25">
      <c r="E308" s="1"/>
      <c r="F308" s="1"/>
      <c r="G308" s="1"/>
    </row>
    <row r="309" spans="5:7" x14ac:dyDescent="0.25">
      <c r="E309" s="1"/>
      <c r="F309" s="1"/>
      <c r="G309" s="1"/>
    </row>
    <row r="310" spans="5:7" x14ac:dyDescent="0.25">
      <c r="E310" s="1"/>
      <c r="F310" s="1"/>
      <c r="G310" s="1"/>
    </row>
    <row r="311" spans="5:7" x14ac:dyDescent="0.25">
      <c r="E311" s="1"/>
      <c r="F311" s="1"/>
      <c r="G311" s="1"/>
    </row>
    <row r="312" spans="5:7" x14ac:dyDescent="0.25">
      <c r="E312" s="1"/>
      <c r="F312" s="1"/>
      <c r="G312" s="1"/>
    </row>
    <row r="313" spans="5:7" x14ac:dyDescent="0.25">
      <c r="E313" s="1"/>
      <c r="F313" s="1"/>
      <c r="G313" s="1"/>
    </row>
    <row r="314" spans="5:7" x14ac:dyDescent="0.25">
      <c r="E314" s="1"/>
      <c r="F314" s="1"/>
      <c r="G314" s="1"/>
    </row>
    <row r="315" spans="5:7" x14ac:dyDescent="0.25">
      <c r="E315" s="1"/>
      <c r="F315" s="1"/>
      <c r="G315" s="1"/>
    </row>
    <row r="316" spans="5:7" x14ac:dyDescent="0.25">
      <c r="E316" s="1"/>
      <c r="F316" s="1"/>
      <c r="G316" s="1"/>
    </row>
    <row r="317" spans="5:7" x14ac:dyDescent="0.25">
      <c r="E317" s="1"/>
      <c r="F317" s="1"/>
      <c r="G317" s="1"/>
    </row>
    <row r="318" spans="5:7" x14ac:dyDescent="0.25">
      <c r="E318" s="1"/>
      <c r="F318" s="1"/>
      <c r="G318" s="1"/>
    </row>
    <row r="319" spans="5:7" x14ac:dyDescent="0.25">
      <c r="E319" s="1"/>
      <c r="F319" s="1"/>
      <c r="G319" s="1"/>
    </row>
    <row r="320" spans="5:7" x14ac:dyDescent="0.25">
      <c r="E320" s="1"/>
      <c r="F320" s="1"/>
      <c r="G320" s="1"/>
    </row>
    <row r="321" spans="5:7" x14ac:dyDescent="0.25">
      <c r="E321" s="1"/>
      <c r="F321" s="1"/>
      <c r="G321" s="1"/>
    </row>
    <row r="322" spans="5:7" x14ac:dyDescent="0.25">
      <c r="E322" s="1"/>
      <c r="F322" s="1"/>
      <c r="G322" s="1"/>
    </row>
    <row r="323" spans="5:7" x14ac:dyDescent="0.25">
      <c r="E323" s="1"/>
      <c r="F323" s="1"/>
      <c r="G323" s="1"/>
    </row>
    <row r="324" spans="5:7" x14ac:dyDescent="0.25">
      <c r="E324" s="1"/>
      <c r="F324" s="1"/>
      <c r="G324" s="1"/>
    </row>
    <row r="325" spans="5:7" x14ac:dyDescent="0.25">
      <c r="E325" s="1"/>
      <c r="F325" s="1"/>
      <c r="G325" s="1"/>
    </row>
    <row r="326" spans="5:7" x14ac:dyDescent="0.25">
      <c r="E326" s="1"/>
      <c r="F326" s="1"/>
      <c r="G326" s="1"/>
    </row>
    <row r="327" spans="5:7" x14ac:dyDescent="0.25">
      <c r="E327" s="1"/>
      <c r="F327" s="1"/>
      <c r="G327" s="1"/>
    </row>
    <row r="328" spans="5:7" x14ac:dyDescent="0.25">
      <c r="E328" s="1"/>
      <c r="F328" s="1"/>
      <c r="G328" s="1"/>
    </row>
    <row r="329" spans="5:7" x14ac:dyDescent="0.25">
      <c r="E329" s="1"/>
      <c r="F329" s="1"/>
      <c r="G329" s="1"/>
    </row>
    <row r="330" spans="5:7" x14ac:dyDescent="0.25">
      <c r="E330" s="1"/>
      <c r="F330" s="1"/>
      <c r="G330" s="1"/>
    </row>
    <row r="331" spans="5:7" x14ac:dyDescent="0.25">
      <c r="E331" s="1"/>
      <c r="F331" s="1"/>
      <c r="G331" s="1"/>
    </row>
    <row r="332" spans="5:7" x14ac:dyDescent="0.25">
      <c r="E332" s="1"/>
      <c r="F332" s="1"/>
      <c r="G332" s="1"/>
    </row>
    <row r="333" spans="5:7" x14ac:dyDescent="0.25">
      <c r="E333" s="1"/>
      <c r="F333" s="1"/>
      <c r="G333" s="1"/>
    </row>
    <row r="334" spans="5:7" x14ac:dyDescent="0.25">
      <c r="E334" s="1"/>
      <c r="F334" s="1"/>
      <c r="G334" s="1"/>
    </row>
    <row r="335" spans="5:7" x14ac:dyDescent="0.25">
      <c r="E335" s="1"/>
      <c r="F335" s="1"/>
      <c r="G335" s="1"/>
    </row>
    <row r="336" spans="5:7" x14ac:dyDescent="0.25">
      <c r="E336" s="1"/>
      <c r="F336" s="1"/>
      <c r="G336" s="1"/>
    </row>
    <row r="337" spans="5:7" x14ac:dyDescent="0.25">
      <c r="E337" s="1"/>
      <c r="F337" s="1"/>
      <c r="G337" s="1"/>
    </row>
    <row r="338" spans="5:7" x14ac:dyDescent="0.25">
      <c r="E338" s="1"/>
      <c r="F338" s="1"/>
      <c r="G338" s="1"/>
    </row>
    <row r="339" spans="5:7" x14ac:dyDescent="0.25">
      <c r="E339" s="1"/>
      <c r="F339" s="1"/>
      <c r="G339" s="1"/>
    </row>
    <row r="340" spans="5:7" x14ac:dyDescent="0.25">
      <c r="E340" s="1"/>
      <c r="F340" s="1"/>
      <c r="G340" s="1"/>
    </row>
    <row r="341" spans="5:7" x14ac:dyDescent="0.25">
      <c r="E341" s="1"/>
      <c r="F341" s="1"/>
      <c r="G341" s="1"/>
    </row>
    <row r="342" spans="5:7" x14ac:dyDescent="0.25">
      <c r="E342" s="1"/>
      <c r="F342" s="1"/>
      <c r="G342" s="1"/>
    </row>
    <row r="343" spans="5:7" x14ac:dyDescent="0.25">
      <c r="E343" s="1"/>
      <c r="F343" s="1"/>
      <c r="G343" s="1"/>
    </row>
    <row r="344" spans="5:7" x14ac:dyDescent="0.25">
      <c r="E344" s="1"/>
      <c r="F344" s="1"/>
      <c r="G344" s="1"/>
    </row>
    <row r="345" spans="5:7" x14ac:dyDescent="0.25">
      <c r="E345" s="1"/>
      <c r="F345" s="1"/>
      <c r="G345" s="1"/>
    </row>
    <row r="346" spans="5:7" x14ac:dyDescent="0.25">
      <c r="E346" s="1"/>
      <c r="F346" s="1"/>
      <c r="G346" s="1"/>
    </row>
    <row r="347" spans="5:7" x14ac:dyDescent="0.25">
      <c r="E347" s="1"/>
      <c r="F347" s="1"/>
      <c r="G347" s="1"/>
    </row>
    <row r="348" spans="5:7" x14ac:dyDescent="0.25">
      <c r="E348" s="1"/>
      <c r="F348" s="1"/>
      <c r="G348" s="1"/>
    </row>
    <row r="349" spans="5:7" x14ac:dyDescent="0.25">
      <c r="E349" s="1"/>
      <c r="F349" s="1"/>
      <c r="G349" s="1"/>
    </row>
    <row r="350" spans="5:7" x14ac:dyDescent="0.25">
      <c r="E350" s="1"/>
      <c r="F350" s="1"/>
      <c r="G350" s="1"/>
    </row>
    <row r="351" spans="5:7" x14ac:dyDescent="0.25">
      <c r="E351" s="1"/>
      <c r="F351" s="1"/>
      <c r="G351" s="1"/>
    </row>
    <row r="352" spans="5:7" x14ac:dyDescent="0.25">
      <c r="E352" s="1"/>
      <c r="F352" s="1"/>
      <c r="G352" s="1"/>
    </row>
    <row r="353" spans="5:7" x14ac:dyDescent="0.25">
      <c r="E353" s="1"/>
      <c r="F353" s="1"/>
      <c r="G353" s="1"/>
    </row>
    <row r="354" spans="5:7" x14ac:dyDescent="0.25">
      <c r="E354" s="1"/>
      <c r="F354" s="1"/>
      <c r="G354" s="1"/>
    </row>
    <row r="355" spans="5:7" x14ac:dyDescent="0.25">
      <c r="E355" s="1"/>
      <c r="F355" s="1"/>
      <c r="G355" s="1"/>
    </row>
    <row r="356" spans="5:7" x14ac:dyDescent="0.25">
      <c r="E356" s="1"/>
      <c r="F356" s="1"/>
      <c r="G356" s="1"/>
    </row>
    <row r="357" spans="5:7" x14ac:dyDescent="0.25">
      <c r="E357" s="1"/>
      <c r="F357" s="1"/>
      <c r="G357" s="1"/>
    </row>
    <row r="358" spans="5:7" x14ac:dyDescent="0.25">
      <c r="E358" s="1"/>
      <c r="F358" s="1"/>
      <c r="G358" s="1"/>
    </row>
    <row r="359" spans="5:7" x14ac:dyDescent="0.25">
      <c r="E359" s="1"/>
      <c r="F359" s="1"/>
      <c r="G359" s="1"/>
    </row>
    <row r="360" spans="5:7" x14ac:dyDescent="0.25">
      <c r="E360" s="1"/>
      <c r="F360" s="1"/>
      <c r="G360" s="1"/>
    </row>
    <row r="361" spans="5:7" x14ac:dyDescent="0.25">
      <c r="E361" s="1"/>
      <c r="F361" s="1"/>
      <c r="G361" s="1"/>
    </row>
    <row r="362" spans="5:7" x14ac:dyDescent="0.25">
      <c r="E362" s="1"/>
      <c r="F362" s="1"/>
      <c r="G362" s="1"/>
    </row>
    <row r="363" spans="5:7" x14ac:dyDescent="0.25">
      <c r="E363" s="1"/>
      <c r="F363" s="1"/>
      <c r="G363" s="1"/>
    </row>
    <row r="364" spans="5:7" x14ac:dyDescent="0.25">
      <c r="E364" s="1"/>
      <c r="F364" s="1"/>
      <c r="G364" s="1"/>
    </row>
    <row r="365" spans="5:7" x14ac:dyDescent="0.25">
      <c r="E365" s="1"/>
      <c r="F365" s="1"/>
      <c r="G365" s="1"/>
    </row>
    <row r="366" spans="5:7" x14ac:dyDescent="0.25">
      <c r="E366" s="1"/>
      <c r="F366" s="1"/>
      <c r="G366" s="1"/>
    </row>
    <row r="367" spans="5:7" x14ac:dyDescent="0.25">
      <c r="E367" s="1"/>
      <c r="F367" s="1"/>
      <c r="G367" s="1"/>
    </row>
    <row r="368" spans="5:7" x14ac:dyDescent="0.25">
      <c r="E368" s="1"/>
      <c r="F368" s="1"/>
      <c r="G368" s="1"/>
    </row>
    <row r="369" spans="5:7" x14ac:dyDescent="0.25">
      <c r="E369" s="1"/>
      <c r="F369" s="1"/>
      <c r="G369" s="1"/>
    </row>
    <row r="370" spans="5:7" x14ac:dyDescent="0.25">
      <c r="E370" s="1"/>
      <c r="F370" s="1"/>
      <c r="G370" s="1"/>
    </row>
    <row r="371" spans="5:7" x14ac:dyDescent="0.25">
      <c r="E371" s="1"/>
      <c r="F371" s="1"/>
      <c r="G371" s="1"/>
    </row>
    <row r="372" spans="5:7" x14ac:dyDescent="0.25">
      <c r="E372" s="1"/>
      <c r="F372" s="1"/>
      <c r="G372" s="1"/>
    </row>
    <row r="373" spans="5:7" x14ac:dyDescent="0.25">
      <c r="E373" s="1"/>
      <c r="F373" s="1"/>
      <c r="G373" s="1"/>
    </row>
    <row r="374" spans="5:7" x14ac:dyDescent="0.25">
      <c r="E374" s="1"/>
      <c r="F374" s="1"/>
      <c r="G374" s="1"/>
    </row>
    <row r="375" spans="5:7" x14ac:dyDescent="0.25">
      <c r="E375" s="1"/>
      <c r="F375" s="1"/>
      <c r="G375" s="1"/>
    </row>
    <row r="376" spans="5:7" x14ac:dyDescent="0.25">
      <c r="E376" s="1"/>
      <c r="F376" s="1"/>
      <c r="G376" s="1"/>
    </row>
    <row r="377" spans="5:7" x14ac:dyDescent="0.25">
      <c r="E377" s="1"/>
      <c r="F377" s="1"/>
      <c r="G377" s="1"/>
    </row>
    <row r="378" spans="5:7" x14ac:dyDescent="0.25">
      <c r="E378" s="1"/>
      <c r="F378" s="1"/>
      <c r="G378" s="1"/>
    </row>
    <row r="379" spans="5:7" x14ac:dyDescent="0.25">
      <c r="E379" s="1"/>
      <c r="F379" s="1"/>
      <c r="G379" s="1"/>
    </row>
    <row r="380" spans="5:7" x14ac:dyDescent="0.25">
      <c r="E380" s="1"/>
      <c r="F380" s="1"/>
      <c r="G380" s="1"/>
    </row>
    <row r="381" spans="5:7" x14ac:dyDescent="0.25">
      <c r="E381" s="1"/>
      <c r="F381" s="1"/>
      <c r="G381" s="1"/>
    </row>
    <row r="382" spans="5:7" x14ac:dyDescent="0.25">
      <c r="E382" s="1"/>
      <c r="F382" s="1"/>
      <c r="G382" s="1"/>
    </row>
    <row r="383" spans="5:7" x14ac:dyDescent="0.25">
      <c r="E383" s="1"/>
      <c r="F383" s="1"/>
      <c r="G383" s="1"/>
    </row>
    <row r="384" spans="5:7" x14ac:dyDescent="0.25">
      <c r="E384" s="1"/>
      <c r="F384" s="1"/>
      <c r="G384" s="1"/>
    </row>
    <row r="385" spans="5:7" x14ac:dyDescent="0.25">
      <c r="E385" s="1"/>
      <c r="F385" s="1"/>
      <c r="G385" s="1"/>
    </row>
    <row r="386" spans="5:7" x14ac:dyDescent="0.25">
      <c r="E386" s="1"/>
      <c r="F386" s="1"/>
      <c r="G386" s="1"/>
    </row>
    <row r="387" spans="5:7" x14ac:dyDescent="0.25">
      <c r="E387" s="1"/>
      <c r="F387" s="1"/>
      <c r="G387" s="1"/>
    </row>
    <row r="388" spans="5:7" x14ac:dyDescent="0.25">
      <c r="E388" s="1"/>
      <c r="F388" s="1"/>
      <c r="G388" s="1"/>
    </row>
    <row r="389" spans="5:7" x14ac:dyDescent="0.25">
      <c r="E389" s="1"/>
      <c r="F389" s="1"/>
      <c r="G389" s="1"/>
    </row>
    <row r="390" spans="5:7" x14ac:dyDescent="0.25">
      <c r="E390" s="1"/>
      <c r="F390" s="1"/>
      <c r="G390" s="1"/>
    </row>
    <row r="391" spans="5:7" x14ac:dyDescent="0.25">
      <c r="E391" s="1"/>
      <c r="F391" s="1"/>
      <c r="G391" s="1"/>
    </row>
    <row r="392" spans="5:7" x14ac:dyDescent="0.25">
      <c r="E392" s="1"/>
      <c r="F392" s="1"/>
      <c r="G392" s="1"/>
    </row>
    <row r="393" spans="5:7" x14ac:dyDescent="0.25">
      <c r="E393" s="1"/>
      <c r="F393" s="1"/>
      <c r="G393" s="1"/>
    </row>
    <row r="394" spans="5:7" x14ac:dyDescent="0.25">
      <c r="E394" s="1"/>
      <c r="F394" s="1"/>
      <c r="G394" s="1"/>
    </row>
    <row r="395" spans="5:7" x14ac:dyDescent="0.25">
      <c r="E395" s="1"/>
      <c r="F395" s="1"/>
      <c r="G395" s="1"/>
    </row>
    <row r="396" spans="5:7" x14ac:dyDescent="0.25">
      <c r="E396" s="1"/>
      <c r="F396" s="1"/>
      <c r="G396" s="1"/>
    </row>
    <row r="397" spans="5:7" x14ac:dyDescent="0.25">
      <c r="E397" s="1"/>
      <c r="F397" s="1"/>
      <c r="G397" s="1"/>
    </row>
    <row r="398" spans="5:7" x14ac:dyDescent="0.25">
      <c r="E398" s="1"/>
      <c r="F398" s="1"/>
      <c r="G398" s="1"/>
    </row>
    <row r="399" spans="5:7" x14ac:dyDescent="0.25">
      <c r="E399" s="1"/>
      <c r="F399" s="1"/>
      <c r="G399" s="1"/>
    </row>
    <row r="400" spans="5:7" x14ac:dyDescent="0.25">
      <c r="E400" s="1"/>
      <c r="F400" s="1"/>
      <c r="G400" s="1"/>
    </row>
    <row r="401" spans="5:7" x14ac:dyDescent="0.25">
      <c r="E401" s="1"/>
      <c r="F401" s="1"/>
      <c r="G401" s="1"/>
    </row>
    <row r="402" spans="5:7" x14ac:dyDescent="0.25">
      <c r="E402" s="1"/>
      <c r="F402" s="1"/>
      <c r="G402" s="1"/>
    </row>
    <row r="403" spans="5:7" x14ac:dyDescent="0.25">
      <c r="E403" s="1"/>
      <c r="F403" s="1"/>
      <c r="G403" s="1"/>
    </row>
    <row r="404" spans="5:7" x14ac:dyDescent="0.25">
      <c r="E404" s="1"/>
      <c r="F404" s="1"/>
      <c r="G404" s="1"/>
    </row>
    <row r="405" spans="5:7" x14ac:dyDescent="0.25">
      <c r="E405" s="1"/>
      <c r="F405" s="1"/>
      <c r="G405" s="1"/>
    </row>
    <row r="406" spans="5:7" x14ac:dyDescent="0.25">
      <c r="E406" s="1"/>
      <c r="F406" s="1"/>
      <c r="G406" s="1"/>
    </row>
    <row r="407" spans="5:7" x14ac:dyDescent="0.25">
      <c r="E407" s="1"/>
      <c r="F407" s="1"/>
      <c r="G407" s="1"/>
    </row>
    <row r="408" spans="5:7" x14ac:dyDescent="0.25">
      <c r="E408" s="1"/>
      <c r="F408" s="1"/>
      <c r="G408" s="1"/>
    </row>
    <row r="409" spans="5:7" x14ac:dyDescent="0.25">
      <c r="E409" s="1"/>
      <c r="F409" s="1"/>
      <c r="G409" s="1"/>
    </row>
    <row r="410" spans="5:7" x14ac:dyDescent="0.25">
      <c r="E410" s="1"/>
      <c r="F410" s="1"/>
      <c r="G410" s="1"/>
    </row>
    <row r="411" spans="5:7" x14ac:dyDescent="0.25">
      <c r="E411" s="1"/>
      <c r="F411" s="1"/>
      <c r="G411" s="1"/>
    </row>
    <row r="412" spans="5:7" x14ac:dyDescent="0.25">
      <c r="E412" s="1"/>
      <c r="F412" s="1"/>
      <c r="G412" s="1"/>
    </row>
    <row r="413" spans="5:7" x14ac:dyDescent="0.25">
      <c r="E413" s="1"/>
      <c r="F413" s="1"/>
      <c r="G413" s="1"/>
    </row>
    <row r="414" spans="5:7" x14ac:dyDescent="0.25">
      <c r="E414" s="1"/>
      <c r="F414" s="1"/>
      <c r="G414" s="1"/>
    </row>
    <row r="415" spans="5:7" x14ac:dyDescent="0.25">
      <c r="E415" s="1"/>
      <c r="F415" s="1"/>
      <c r="G415" s="1"/>
    </row>
    <row r="416" spans="5:7" x14ac:dyDescent="0.25">
      <c r="E416" s="1"/>
      <c r="F416" s="1"/>
      <c r="G416" s="1"/>
    </row>
    <row r="417" spans="5:7" x14ac:dyDescent="0.25">
      <c r="E417" s="1"/>
      <c r="F417" s="1"/>
      <c r="G417" s="1"/>
    </row>
    <row r="418" spans="5:7" x14ac:dyDescent="0.25">
      <c r="E418" s="1"/>
      <c r="F418" s="1"/>
      <c r="G418" s="1"/>
    </row>
    <row r="419" spans="5:7" x14ac:dyDescent="0.25">
      <c r="E419" s="1"/>
      <c r="F419" s="1"/>
      <c r="G419" s="1"/>
    </row>
    <row r="420" spans="5:7" x14ac:dyDescent="0.25">
      <c r="E420" s="1"/>
      <c r="F420" s="1"/>
      <c r="G420" s="1"/>
    </row>
    <row r="421" spans="5:7" x14ac:dyDescent="0.25">
      <c r="E421" s="1"/>
      <c r="F421" s="1"/>
      <c r="G421" s="1"/>
    </row>
    <row r="422" spans="5:7" x14ac:dyDescent="0.25">
      <c r="E422" s="1"/>
      <c r="F422" s="1"/>
      <c r="G422" s="1"/>
    </row>
    <row r="423" spans="5:7" x14ac:dyDescent="0.25">
      <c r="E423" s="1"/>
      <c r="F423" s="1"/>
      <c r="G423" s="1"/>
    </row>
    <row r="424" spans="5:7" x14ac:dyDescent="0.25">
      <c r="E424" s="1"/>
      <c r="F424" s="1"/>
      <c r="G424" s="1"/>
    </row>
    <row r="425" spans="5:7" x14ac:dyDescent="0.25">
      <c r="E425" s="1"/>
      <c r="F425" s="1"/>
      <c r="G425" s="1"/>
    </row>
    <row r="426" spans="5:7" x14ac:dyDescent="0.25">
      <c r="E426" s="1"/>
      <c r="F426" s="1"/>
      <c r="G426" s="1"/>
    </row>
    <row r="427" spans="5:7" x14ac:dyDescent="0.25">
      <c r="E427" s="1"/>
      <c r="F427" s="1"/>
      <c r="G427" s="1"/>
    </row>
    <row r="428" spans="5:7" x14ac:dyDescent="0.25">
      <c r="E428" s="1"/>
      <c r="F428" s="1"/>
      <c r="G428" s="1"/>
    </row>
    <row r="429" spans="5:7" x14ac:dyDescent="0.25">
      <c r="E429" s="1"/>
      <c r="F429" s="1"/>
      <c r="G429" s="1"/>
    </row>
    <row r="430" spans="5:7" x14ac:dyDescent="0.25">
      <c r="E430" s="1"/>
      <c r="F430" s="1"/>
      <c r="G430" s="1"/>
    </row>
    <row r="431" spans="5:7" x14ac:dyDescent="0.25">
      <c r="E431" s="1"/>
      <c r="F431" s="1"/>
      <c r="G431" s="1"/>
    </row>
    <row r="432" spans="5:7" x14ac:dyDescent="0.25">
      <c r="E432" s="1"/>
      <c r="F432" s="1"/>
      <c r="G432" s="1"/>
    </row>
    <row r="433" spans="5:7" x14ac:dyDescent="0.25">
      <c r="E433" s="1"/>
      <c r="F433" s="1"/>
      <c r="G433" s="1"/>
    </row>
    <row r="434" spans="5:7" x14ac:dyDescent="0.25">
      <c r="E434" s="1"/>
      <c r="F434" s="1"/>
      <c r="G434" s="1"/>
    </row>
    <row r="435" spans="5:7" x14ac:dyDescent="0.25">
      <c r="E435" s="1"/>
      <c r="F435" s="1"/>
      <c r="G435" s="1"/>
    </row>
    <row r="436" spans="5:7" x14ac:dyDescent="0.25">
      <c r="E436" s="1"/>
      <c r="F436" s="1"/>
      <c r="G436" s="1"/>
    </row>
    <row r="437" spans="5:7" x14ac:dyDescent="0.25">
      <c r="E437" s="1"/>
      <c r="F437" s="1"/>
      <c r="G437" s="1"/>
    </row>
    <row r="438" spans="5:7" x14ac:dyDescent="0.25">
      <c r="E438" s="1"/>
      <c r="F438" s="1"/>
      <c r="G438" s="1"/>
    </row>
    <row r="439" spans="5:7" x14ac:dyDescent="0.25">
      <c r="E439" s="1"/>
      <c r="F439" s="1"/>
      <c r="G439" s="1"/>
    </row>
    <row r="440" spans="5:7" x14ac:dyDescent="0.25">
      <c r="E440" s="1"/>
      <c r="F440" s="1"/>
      <c r="G440" s="1"/>
    </row>
    <row r="441" spans="5:7" x14ac:dyDescent="0.25">
      <c r="E441" s="1"/>
      <c r="F441" s="1"/>
      <c r="G441" s="1"/>
    </row>
    <row r="442" spans="5:7" x14ac:dyDescent="0.25">
      <c r="E442" s="1"/>
      <c r="F442" s="1"/>
      <c r="G442" s="1"/>
    </row>
    <row r="443" spans="5:7" x14ac:dyDescent="0.25">
      <c r="E443" s="1"/>
      <c r="F443" s="1"/>
      <c r="G443" s="1"/>
    </row>
    <row r="444" spans="5:7" x14ac:dyDescent="0.25">
      <c r="E444" s="1"/>
      <c r="F444" s="1"/>
      <c r="G444" s="1"/>
    </row>
    <row r="445" spans="5:7" x14ac:dyDescent="0.25">
      <c r="E445" s="1"/>
      <c r="F445" s="1"/>
      <c r="G445" s="1"/>
    </row>
    <row r="446" spans="5:7" x14ac:dyDescent="0.25">
      <c r="E446" s="1"/>
      <c r="F446" s="1"/>
      <c r="G446" s="1"/>
    </row>
    <row r="447" spans="5:7" x14ac:dyDescent="0.25">
      <c r="E447" s="1"/>
      <c r="F447" s="1"/>
      <c r="G447" s="1"/>
    </row>
    <row r="448" spans="5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  <row r="502" spans="5:7" x14ac:dyDescent="0.25">
      <c r="E502" s="1"/>
      <c r="F502" s="1"/>
      <c r="G502" s="1"/>
    </row>
    <row r="503" spans="5:7" x14ac:dyDescent="0.25">
      <c r="E503" s="1"/>
      <c r="F503" s="1"/>
      <c r="G503" s="1"/>
    </row>
    <row r="504" spans="5:7" x14ac:dyDescent="0.25">
      <c r="E504" s="1"/>
      <c r="F504" s="1"/>
      <c r="G504" s="1"/>
    </row>
    <row r="505" spans="5:7" x14ac:dyDescent="0.25">
      <c r="E505" s="1"/>
      <c r="F505" s="1"/>
      <c r="G505" s="1"/>
    </row>
    <row r="506" spans="5:7" x14ac:dyDescent="0.25">
      <c r="E506" s="1"/>
      <c r="F506" s="1"/>
      <c r="G506" s="1"/>
    </row>
    <row r="507" spans="5:7" x14ac:dyDescent="0.25">
      <c r="E507" s="1"/>
      <c r="F507" s="1"/>
      <c r="G507" s="1"/>
    </row>
    <row r="508" spans="5:7" x14ac:dyDescent="0.25">
      <c r="E508" s="1"/>
      <c r="F508" s="1"/>
      <c r="G508" s="1"/>
    </row>
    <row r="509" spans="5:7" x14ac:dyDescent="0.25">
      <c r="E509" s="1"/>
      <c r="F509" s="1"/>
      <c r="G509" s="1"/>
    </row>
    <row r="510" spans="5:7" x14ac:dyDescent="0.25">
      <c r="E510" s="1"/>
      <c r="F510" s="1"/>
      <c r="G510" s="1"/>
    </row>
    <row r="511" spans="5:7" x14ac:dyDescent="0.25">
      <c r="E511" s="1"/>
      <c r="F511" s="1"/>
      <c r="G511" s="1"/>
    </row>
    <row r="512" spans="5:7" x14ac:dyDescent="0.25">
      <c r="E512" s="1"/>
      <c r="F512" s="1"/>
      <c r="G512" s="1"/>
    </row>
    <row r="513" spans="5:7" x14ac:dyDescent="0.25">
      <c r="E513" s="1"/>
      <c r="F513" s="1"/>
      <c r="G513" s="1"/>
    </row>
    <row r="514" spans="5:7" x14ac:dyDescent="0.25">
      <c r="E514" s="1"/>
      <c r="F514" s="1"/>
      <c r="G514" s="1"/>
    </row>
    <row r="515" spans="5:7" x14ac:dyDescent="0.25">
      <c r="E515" s="1"/>
      <c r="F515" s="1"/>
      <c r="G515" s="1"/>
    </row>
    <row r="516" spans="5:7" x14ac:dyDescent="0.25">
      <c r="E516" s="1"/>
      <c r="F516" s="1"/>
      <c r="G516" s="1"/>
    </row>
    <row r="517" spans="5:7" x14ac:dyDescent="0.25">
      <c r="E517" s="1"/>
      <c r="F517" s="1"/>
      <c r="G517" s="1"/>
    </row>
    <row r="518" spans="5:7" x14ac:dyDescent="0.25">
      <c r="E518" s="1"/>
      <c r="F518" s="1"/>
      <c r="G518" s="1"/>
    </row>
    <row r="519" spans="5:7" x14ac:dyDescent="0.25">
      <c r="E519" s="1"/>
      <c r="F519" s="1"/>
      <c r="G519" s="1"/>
    </row>
    <row r="520" spans="5:7" x14ac:dyDescent="0.25">
      <c r="E520" s="1"/>
      <c r="F520" s="1"/>
      <c r="G520" s="1"/>
    </row>
    <row r="521" spans="5:7" x14ac:dyDescent="0.25">
      <c r="E521" s="1"/>
      <c r="F521" s="1"/>
      <c r="G521" s="1"/>
    </row>
    <row r="522" spans="5:7" x14ac:dyDescent="0.25">
      <c r="E522" s="1"/>
      <c r="F522" s="1"/>
      <c r="G522" s="1"/>
    </row>
    <row r="523" spans="5:7" x14ac:dyDescent="0.25">
      <c r="E523" s="1"/>
      <c r="F523" s="1"/>
      <c r="G523" s="1"/>
    </row>
    <row r="524" spans="5:7" x14ac:dyDescent="0.25">
      <c r="E524" s="1"/>
      <c r="F524" s="1"/>
      <c r="G524" s="1"/>
    </row>
    <row r="525" spans="5:7" x14ac:dyDescent="0.25">
      <c r="E525" s="1"/>
      <c r="F525" s="1"/>
      <c r="G525" s="1"/>
    </row>
    <row r="526" spans="5:7" x14ac:dyDescent="0.25">
      <c r="E526" s="1"/>
      <c r="F526" s="1"/>
      <c r="G526" s="1"/>
    </row>
    <row r="527" spans="5:7" x14ac:dyDescent="0.25">
      <c r="E527" s="1"/>
      <c r="F527" s="1"/>
      <c r="G527" s="1"/>
    </row>
    <row r="528" spans="5:7" x14ac:dyDescent="0.25">
      <c r="E528" s="1"/>
      <c r="F528" s="1"/>
      <c r="G528" s="1"/>
    </row>
    <row r="529" spans="5:7" x14ac:dyDescent="0.25">
      <c r="E529" s="1"/>
      <c r="F529" s="1"/>
      <c r="G529" s="1"/>
    </row>
    <row r="530" spans="5:7" x14ac:dyDescent="0.25">
      <c r="E530" s="1"/>
      <c r="F530" s="1"/>
      <c r="G530" s="1"/>
    </row>
    <row r="531" spans="5:7" x14ac:dyDescent="0.25">
      <c r="E531" s="1"/>
      <c r="F531" s="1"/>
      <c r="G531" s="1"/>
    </row>
    <row r="532" spans="5:7" x14ac:dyDescent="0.25">
      <c r="E532" s="1"/>
      <c r="F532" s="1"/>
      <c r="G532" s="1"/>
    </row>
    <row r="533" spans="5:7" x14ac:dyDescent="0.25">
      <c r="E533" s="1"/>
      <c r="F533" s="1"/>
      <c r="G533" s="1"/>
    </row>
    <row r="534" spans="5:7" x14ac:dyDescent="0.25">
      <c r="E534" s="1"/>
      <c r="F534" s="1"/>
      <c r="G534" s="1"/>
    </row>
    <row r="535" spans="5:7" x14ac:dyDescent="0.25">
      <c r="E535" s="1"/>
      <c r="F535" s="1"/>
      <c r="G535" s="1"/>
    </row>
    <row r="536" spans="5:7" x14ac:dyDescent="0.25">
      <c r="E536" s="1"/>
      <c r="F536" s="1"/>
      <c r="G536" s="1"/>
    </row>
    <row r="537" spans="5:7" x14ac:dyDescent="0.25">
      <c r="E537" s="1"/>
      <c r="F537" s="1"/>
      <c r="G537" s="1"/>
    </row>
    <row r="538" spans="5:7" x14ac:dyDescent="0.25">
      <c r="E538" s="1"/>
      <c r="F538" s="1"/>
      <c r="G538" s="1"/>
    </row>
    <row r="539" spans="5:7" x14ac:dyDescent="0.25">
      <c r="E539" s="1"/>
      <c r="F539" s="1"/>
      <c r="G539" s="1"/>
    </row>
    <row r="540" spans="5:7" x14ac:dyDescent="0.25">
      <c r="E540" s="1"/>
      <c r="F540" s="1"/>
      <c r="G540" s="1"/>
    </row>
    <row r="541" spans="5:7" x14ac:dyDescent="0.25">
      <c r="E541" s="1"/>
      <c r="F541" s="1"/>
      <c r="G541" s="1"/>
    </row>
    <row r="542" spans="5:7" x14ac:dyDescent="0.25">
      <c r="E542" s="1"/>
      <c r="F542" s="1"/>
      <c r="G542" s="1"/>
    </row>
    <row r="543" spans="5:7" x14ac:dyDescent="0.25">
      <c r="E543" s="1"/>
      <c r="F543" s="1"/>
      <c r="G543" s="1"/>
    </row>
    <row r="544" spans="5:7" x14ac:dyDescent="0.25">
      <c r="E544" s="1"/>
      <c r="F544" s="1"/>
      <c r="G544" s="1"/>
    </row>
    <row r="545" spans="5:7" x14ac:dyDescent="0.25">
      <c r="E545" s="1"/>
      <c r="F545" s="1"/>
      <c r="G545" s="1"/>
    </row>
    <row r="546" spans="5:7" x14ac:dyDescent="0.25">
      <c r="E546" s="1"/>
      <c r="F546" s="1"/>
      <c r="G546" s="1"/>
    </row>
    <row r="547" spans="5:7" x14ac:dyDescent="0.25">
      <c r="E547" s="1"/>
      <c r="F547" s="1"/>
      <c r="G547" s="1"/>
    </row>
    <row r="548" spans="5:7" x14ac:dyDescent="0.25">
      <c r="E548" s="1"/>
      <c r="F548" s="1"/>
      <c r="G548" s="1"/>
    </row>
    <row r="549" spans="5:7" x14ac:dyDescent="0.25">
      <c r="E549" s="1"/>
      <c r="F549" s="1"/>
      <c r="G549" s="1"/>
    </row>
    <row r="550" spans="5:7" x14ac:dyDescent="0.25">
      <c r="E550" s="1"/>
      <c r="F550" s="1"/>
      <c r="G550" s="1"/>
    </row>
    <row r="551" spans="5:7" x14ac:dyDescent="0.25">
      <c r="E551" s="1"/>
      <c r="F551" s="1"/>
      <c r="G551" s="1"/>
    </row>
    <row r="552" spans="5:7" x14ac:dyDescent="0.25">
      <c r="E552" s="1"/>
      <c r="F552" s="1"/>
      <c r="G552" s="1"/>
    </row>
    <row r="553" spans="5:7" x14ac:dyDescent="0.25">
      <c r="E553" s="1"/>
      <c r="F553" s="1"/>
      <c r="G553" s="1"/>
    </row>
    <row r="554" spans="5:7" x14ac:dyDescent="0.25">
      <c r="E554" s="1"/>
      <c r="F554" s="1"/>
      <c r="G554" s="1"/>
    </row>
    <row r="555" spans="5:7" x14ac:dyDescent="0.25">
      <c r="E555" s="1"/>
      <c r="F555" s="1"/>
      <c r="G555" s="1"/>
    </row>
    <row r="556" spans="5:7" x14ac:dyDescent="0.25">
      <c r="E556" s="1"/>
      <c r="F556" s="1"/>
      <c r="G556" s="1"/>
    </row>
    <row r="557" spans="5:7" x14ac:dyDescent="0.25">
      <c r="E557" s="1"/>
      <c r="F557" s="1"/>
      <c r="G557" s="1"/>
    </row>
    <row r="558" spans="5:7" x14ac:dyDescent="0.25">
      <c r="E558" s="1"/>
      <c r="F558" s="1"/>
      <c r="G558" s="1"/>
    </row>
    <row r="559" spans="5:7" x14ac:dyDescent="0.25">
      <c r="E559" s="1"/>
      <c r="F559" s="1"/>
      <c r="G559" s="1"/>
    </row>
    <row r="560" spans="5:7" x14ac:dyDescent="0.25">
      <c r="E560" s="1"/>
      <c r="F560" s="1"/>
      <c r="G560" s="1"/>
    </row>
    <row r="561" spans="5:7" x14ac:dyDescent="0.25">
      <c r="E561" s="1"/>
      <c r="F561" s="1"/>
      <c r="G561" s="1"/>
    </row>
    <row r="562" spans="5:7" x14ac:dyDescent="0.25">
      <c r="E562" s="1"/>
      <c r="F562" s="1"/>
      <c r="G562" s="1"/>
    </row>
    <row r="563" spans="5:7" x14ac:dyDescent="0.25">
      <c r="E563" s="1"/>
      <c r="F563" s="1"/>
      <c r="G563" s="1"/>
    </row>
    <row r="564" spans="5:7" x14ac:dyDescent="0.25">
      <c r="E564" s="1"/>
      <c r="F564" s="1"/>
      <c r="G564" s="1"/>
    </row>
    <row r="565" spans="5:7" x14ac:dyDescent="0.25">
      <c r="E565" s="1"/>
      <c r="F565" s="1"/>
      <c r="G565" s="1"/>
    </row>
    <row r="566" spans="5:7" x14ac:dyDescent="0.25">
      <c r="E566" s="1"/>
      <c r="F566" s="1"/>
      <c r="G566" s="1"/>
    </row>
    <row r="567" spans="5:7" x14ac:dyDescent="0.25">
      <c r="E567" s="1"/>
      <c r="F567" s="1"/>
      <c r="G567" s="1"/>
    </row>
    <row r="568" spans="5:7" x14ac:dyDescent="0.25">
      <c r="E568" s="1"/>
      <c r="F568" s="1"/>
      <c r="G568" s="1"/>
    </row>
    <row r="569" spans="5:7" x14ac:dyDescent="0.25">
      <c r="E569" s="1"/>
      <c r="F569" s="1"/>
      <c r="G569" s="1"/>
    </row>
    <row r="570" spans="5:7" x14ac:dyDescent="0.25">
      <c r="E570" s="1"/>
      <c r="F570" s="1"/>
      <c r="G570" s="1"/>
    </row>
    <row r="571" spans="5:7" x14ac:dyDescent="0.25">
      <c r="E571" s="1"/>
      <c r="F571" s="1"/>
      <c r="G571" s="1"/>
    </row>
    <row r="572" spans="5:7" x14ac:dyDescent="0.25">
      <c r="E572" s="1"/>
      <c r="F572" s="1"/>
      <c r="G572" s="1"/>
    </row>
    <row r="573" spans="5:7" x14ac:dyDescent="0.25">
      <c r="E573" s="1"/>
      <c r="F573" s="1"/>
      <c r="G573" s="1"/>
    </row>
    <row r="574" spans="5:7" x14ac:dyDescent="0.25">
      <c r="E574" s="1"/>
      <c r="F574" s="1"/>
      <c r="G574" s="1"/>
    </row>
    <row r="575" spans="5:7" x14ac:dyDescent="0.25">
      <c r="E575" s="1"/>
      <c r="F575" s="1"/>
      <c r="G575" s="1"/>
    </row>
    <row r="576" spans="5:7" x14ac:dyDescent="0.25">
      <c r="E576" s="1"/>
      <c r="F576" s="1"/>
      <c r="G576" s="1"/>
    </row>
    <row r="577" spans="5:7" x14ac:dyDescent="0.25">
      <c r="E577" s="1"/>
      <c r="F577" s="1"/>
      <c r="G577" s="1"/>
    </row>
    <row r="578" spans="5:7" x14ac:dyDescent="0.25">
      <c r="E578" s="1"/>
      <c r="F578" s="1"/>
      <c r="G578" s="1"/>
    </row>
    <row r="579" spans="5:7" x14ac:dyDescent="0.25">
      <c r="E579" s="1"/>
      <c r="F579" s="1"/>
      <c r="G579" s="1"/>
    </row>
    <row r="580" spans="5:7" x14ac:dyDescent="0.25">
      <c r="E580" s="1"/>
      <c r="F580" s="1"/>
      <c r="G580" s="1"/>
    </row>
    <row r="581" spans="5:7" x14ac:dyDescent="0.25">
      <c r="E581" s="1"/>
      <c r="F581" s="1"/>
      <c r="G581" s="1"/>
    </row>
    <row r="582" spans="5:7" x14ac:dyDescent="0.25">
      <c r="E582" s="1"/>
      <c r="F582" s="1"/>
      <c r="G582" s="1"/>
    </row>
    <row r="583" spans="5:7" x14ac:dyDescent="0.25">
      <c r="E583" s="1"/>
      <c r="F583" s="1"/>
      <c r="G583" s="1"/>
    </row>
    <row r="584" spans="5:7" x14ac:dyDescent="0.25">
      <c r="E584" s="1"/>
      <c r="F584" s="1"/>
      <c r="G584" s="1"/>
    </row>
    <row r="585" spans="5:7" x14ac:dyDescent="0.25">
      <c r="E585" s="1"/>
      <c r="F585" s="1"/>
      <c r="G585" s="1"/>
    </row>
    <row r="586" spans="5:7" x14ac:dyDescent="0.25">
      <c r="E586" s="1"/>
      <c r="F586" s="1"/>
      <c r="G586" s="1"/>
    </row>
    <row r="587" spans="5:7" x14ac:dyDescent="0.25">
      <c r="E587" s="1"/>
      <c r="F587" s="1"/>
      <c r="G587" s="1"/>
    </row>
    <row r="588" spans="5:7" x14ac:dyDescent="0.25">
      <c r="E588" s="1"/>
      <c r="F588" s="1"/>
      <c r="G588" s="1"/>
    </row>
    <row r="589" spans="5:7" x14ac:dyDescent="0.25">
      <c r="E589" s="1"/>
      <c r="F589" s="1"/>
      <c r="G589" s="1"/>
    </row>
    <row r="590" spans="5:7" x14ac:dyDescent="0.25">
      <c r="E590" s="1"/>
      <c r="F590" s="1"/>
      <c r="G590" s="1"/>
    </row>
    <row r="591" spans="5:7" x14ac:dyDescent="0.25">
      <c r="E591" s="1"/>
      <c r="F591" s="1"/>
      <c r="G591" s="1"/>
    </row>
    <row r="592" spans="5:7" x14ac:dyDescent="0.25">
      <c r="E592" s="1"/>
      <c r="F592" s="1"/>
      <c r="G592" s="1"/>
    </row>
    <row r="593" spans="5:7" x14ac:dyDescent="0.25">
      <c r="E593" s="1"/>
      <c r="F593" s="1"/>
      <c r="G593" s="1"/>
    </row>
    <row r="594" spans="5:7" x14ac:dyDescent="0.25">
      <c r="E594" s="1"/>
      <c r="F594" s="1"/>
      <c r="G594" s="1"/>
    </row>
    <row r="595" spans="5:7" x14ac:dyDescent="0.25">
      <c r="E595" s="1"/>
      <c r="F595" s="1"/>
      <c r="G595" s="1"/>
    </row>
    <row r="596" spans="5:7" x14ac:dyDescent="0.25">
      <c r="E596" s="1"/>
      <c r="F596" s="1"/>
      <c r="G596" s="1"/>
    </row>
    <row r="597" spans="5:7" x14ac:dyDescent="0.25">
      <c r="E597" s="1"/>
      <c r="F597" s="1"/>
      <c r="G597" s="1"/>
    </row>
    <row r="598" spans="5:7" x14ac:dyDescent="0.25">
      <c r="E598" s="1"/>
      <c r="F598" s="1"/>
      <c r="G598" s="1"/>
    </row>
    <row r="599" spans="5:7" x14ac:dyDescent="0.25">
      <c r="E599" s="1"/>
      <c r="F599" s="1"/>
      <c r="G599" s="1"/>
    </row>
    <row r="600" spans="5:7" x14ac:dyDescent="0.25">
      <c r="E600" s="1"/>
      <c r="F600" s="1"/>
      <c r="G600" s="1"/>
    </row>
    <row r="601" spans="5:7" x14ac:dyDescent="0.25">
      <c r="E601" s="1"/>
      <c r="F601" s="1"/>
      <c r="G601" s="1"/>
    </row>
    <row r="602" spans="5:7" x14ac:dyDescent="0.25">
      <c r="E602" s="1"/>
      <c r="F602" s="1"/>
      <c r="G602" s="1"/>
    </row>
    <row r="603" spans="5:7" x14ac:dyDescent="0.25">
      <c r="E603" s="1"/>
      <c r="F603" s="1"/>
      <c r="G603" s="1"/>
    </row>
    <row r="604" spans="5:7" x14ac:dyDescent="0.25">
      <c r="E604" s="1"/>
      <c r="F604" s="1"/>
      <c r="G604" s="1"/>
    </row>
    <row r="605" spans="5:7" x14ac:dyDescent="0.25">
      <c r="E605" s="1"/>
      <c r="F605" s="1"/>
      <c r="G605" s="1"/>
    </row>
    <row r="606" spans="5:7" x14ac:dyDescent="0.25">
      <c r="E606" s="1"/>
      <c r="F606" s="1"/>
      <c r="G606" s="1"/>
    </row>
    <row r="607" spans="5:7" x14ac:dyDescent="0.25">
      <c r="E607" s="1"/>
      <c r="F607" s="1"/>
      <c r="G607" s="1"/>
    </row>
    <row r="608" spans="5:7" x14ac:dyDescent="0.25">
      <c r="E608" s="1"/>
      <c r="F608" s="1"/>
      <c r="G608" s="1"/>
    </row>
    <row r="609" spans="5:7" x14ac:dyDescent="0.25">
      <c r="E609" s="1"/>
      <c r="F609" s="1"/>
      <c r="G609" s="1"/>
    </row>
    <row r="610" spans="5:7" x14ac:dyDescent="0.25">
      <c r="E610" s="1"/>
      <c r="F610" s="1"/>
      <c r="G610" s="1"/>
    </row>
    <row r="611" spans="5:7" x14ac:dyDescent="0.25">
      <c r="E611" s="1"/>
      <c r="F611" s="1"/>
      <c r="G611" s="1"/>
    </row>
    <row r="612" spans="5:7" x14ac:dyDescent="0.25">
      <c r="E612" s="1"/>
      <c r="F612" s="1"/>
      <c r="G612" s="1"/>
    </row>
    <row r="613" spans="5:7" x14ac:dyDescent="0.25">
      <c r="E613" s="1"/>
      <c r="F613" s="1"/>
      <c r="G613" s="1"/>
    </row>
    <row r="614" spans="5:7" x14ac:dyDescent="0.25">
      <c r="E614" s="1"/>
      <c r="F614" s="1"/>
      <c r="G614" s="1"/>
    </row>
    <row r="615" spans="5:7" x14ac:dyDescent="0.25">
      <c r="E615" s="1"/>
      <c r="F615" s="1"/>
      <c r="G615" s="1"/>
    </row>
    <row r="616" spans="5:7" x14ac:dyDescent="0.25">
      <c r="E616" s="1"/>
      <c r="F616" s="1"/>
      <c r="G616" s="1"/>
    </row>
    <row r="617" spans="5:7" x14ac:dyDescent="0.25">
      <c r="E617" s="1"/>
      <c r="F617" s="1"/>
      <c r="G617" s="1"/>
    </row>
    <row r="618" spans="5:7" x14ac:dyDescent="0.25">
      <c r="E618" s="1"/>
      <c r="F618" s="1"/>
      <c r="G618" s="1"/>
    </row>
    <row r="619" spans="5:7" x14ac:dyDescent="0.25">
      <c r="E619" s="1"/>
      <c r="F619" s="1"/>
      <c r="G619" s="1"/>
    </row>
    <row r="620" spans="5:7" x14ac:dyDescent="0.25">
      <c r="E620" s="1"/>
      <c r="F620" s="1"/>
      <c r="G620" s="1"/>
    </row>
    <row r="621" spans="5:7" x14ac:dyDescent="0.25">
      <c r="E621" s="1"/>
      <c r="F621" s="1"/>
      <c r="G621" s="1"/>
    </row>
    <row r="622" spans="5:7" x14ac:dyDescent="0.25">
      <c r="E622" s="1"/>
      <c r="F622" s="1"/>
      <c r="G622" s="1"/>
    </row>
    <row r="623" spans="5:7" x14ac:dyDescent="0.25">
      <c r="E623" s="1"/>
      <c r="F623" s="1"/>
      <c r="G623" s="1"/>
    </row>
    <row r="624" spans="5:7" x14ac:dyDescent="0.25">
      <c r="E624" s="1"/>
      <c r="F624" s="1"/>
      <c r="G624" s="1"/>
    </row>
    <row r="625" spans="5:7" x14ac:dyDescent="0.25">
      <c r="E625" s="1"/>
      <c r="F625" s="1"/>
      <c r="G625" s="1"/>
    </row>
    <row r="626" spans="5:7" x14ac:dyDescent="0.25">
      <c r="E626" s="1"/>
      <c r="F626" s="1"/>
      <c r="G626" s="1"/>
    </row>
    <row r="627" spans="5:7" x14ac:dyDescent="0.25">
      <c r="E627" s="1"/>
      <c r="F627" s="1"/>
      <c r="G627" s="1"/>
    </row>
    <row r="628" spans="5:7" x14ac:dyDescent="0.25">
      <c r="E628" s="1"/>
      <c r="F628" s="1"/>
      <c r="G628" s="1"/>
    </row>
    <row r="629" spans="5:7" x14ac:dyDescent="0.25">
      <c r="E629" s="1"/>
      <c r="F629" s="1"/>
      <c r="G629" s="1"/>
    </row>
    <row r="630" spans="5:7" x14ac:dyDescent="0.25">
      <c r="E630" s="1"/>
      <c r="F630" s="1"/>
      <c r="G630" s="1"/>
    </row>
    <row r="631" spans="5:7" x14ac:dyDescent="0.25">
      <c r="E631" s="1"/>
      <c r="F631" s="1"/>
      <c r="G631" s="1"/>
    </row>
    <row r="632" spans="5:7" x14ac:dyDescent="0.25">
      <c r="E632" s="1"/>
      <c r="F632" s="1"/>
      <c r="G632" s="1"/>
    </row>
    <row r="633" spans="5:7" x14ac:dyDescent="0.25">
      <c r="E633" s="1"/>
      <c r="F633" s="1"/>
      <c r="G633" s="1"/>
    </row>
    <row r="634" spans="5:7" x14ac:dyDescent="0.25">
      <c r="E634" s="1"/>
      <c r="F634" s="1"/>
      <c r="G634" s="1"/>
    </row>
    <row r="635" spans="5:7" x14ac:dyDescent="0.25">
      <c r="E635" s="1"/>
      <c r="F635" s="1"/>
      <c r="G635" s="1"/>
    </row>
    <row r="636" spans="5:7" x14ac:dyDescent="0.25">
      <c r="E636" s="1"/>
      <c r="F636" s="1"/>
      <c r="G636" s="1"/>
    </row>
    <row r="637" spans="5:7" x14ac:dyDescent="0.25">
      <c r="E637" s="1"/>
      <c r="F637" s="1"/>
      <c r="G637" s="1"/>
    </row>
    <row r="638" spans="5:7" x14ac:dyDescent="0.25">
      <c r="E638" s="1"/>
      <c r="F638" s="1"/>
      <c r="G638" s="1"/>
    </row>
    <row r="639" spans="5:7" x14ac:dyDescent="0.25">
      <c r="E639" s="1"/>
      <c r="F639" s="1"/>
      <c r="G639" s="1"/>
    </row>
    <row r="640" spans="5:7" x14ac:dyDescent="0.25">
      <c r="E640" s="1"/>
      <c r="F640" s="1"/>
      <c r="G640" s="1"/>
    </row>
    <row r="641" spans="5:7" x14ac:dyDescent="0.25">
      <c r="E641" s="1"/>
      <c r="F641" s="1"/>
      <c r="G641" s="1"/>
    </row>
    <row r="642" spans="5:7" x14ac:dyDescent="0.25">
      <c r="E642" s="1"/>
      <c r="F642" s="1"/>
      <c r="G642" s="1"/>
    </row>
    <row r="643" spans="5:7" x14ac:dyDescent="0.25">
      <c r="E643" s="1"/>
      <c r="F643" s="1"/>
      <c r="G643" s="1"/>
    </row>
    <row r="644" spans="5:7" x14ac:dyDescent="0.25">
      <c r="E644" s="1"/>
      <c r="F644" s="1"/>
      <c r="G644" s="1"/>
    </row>
    <row r="645" spans="5:7" x14ac:dyDescent="0.25">
      <c r="E645" s="1"/>
      <c r="F645" s="1"/>
      <c r="G645" s="1"/>
    </row>
    <row r="646" spans="5:7" x14ac:dyDescent="0.25">
      <c r="E646" s="1"/>
      <c r="F646" s="1"/>
      <c r="G646" s="1"/>
    </row>
    <row r="647" spans="5:7" x14ac:dyDescent="0.25">
      <c r="E647" s="1"/>
      <c r="F647" s="1"/>
      <c r="G647" s="1"/>
    </row>
    <row r="648" spans="5:7" x14ac:dyDescent="0.25">
      <c r="E648" s="1"/>
      <c r="F648" s="1"/>
      <c r="G648" s="1"/>
    </row>
    <row r="649" spans="5:7" x14ac:dyDescent="0.25">
      <c r="E649" s="1"/>
      <c r="F649" s="1"/>
      <c r="G649" s="1"/>
    </row>
    <row r="650" spans="5:7" x14ac:dyDescent="0.25">
      <c r="E650" s="1"/>
      <c r="F650" s="1"/>
      <c r="G650" s="1"/>
    </row>
    <row r="651" spans="5:7" x14ac:dyDescent="0.25">
      <c r="E651" s="1"/>
      <c r="F651" s="1"/>
      <c r="G651" s="1"/>
    </row>
    <row r="652" spans="5:7" x14ac:dyDescent="0.25">
      <c r="E652" s="1"/>
      <c r="F652" s="1"/>
      <c r="G652" s="1"/>
    </row>
    <row r="653" spans="5:7" x14ac:dyDescent="0.25">
      <c r="E653" s="1"/>
      <c r="F653" s="1"/>
      <c r="G653" s="1"/>
    </row>
    <row r="654" spans="5:7" x14ac:dyDescent="0.25">
      <c r="E654" s="1"/>
      <c r="F654" s="1"/>
      <c r="G654" s="1"/>
    </row>
    <row r="655" spans="5:7" x14ac:dyDescent="0.25">
      <c r="E655" s="1"/>
      <c r="F655" s="1"/>
      <c r="G655" s="1"/>
    </row>
    <row r="656" spans="5:7" x14ac:dyDescent="0.25">
      <c r="E656" s="1"/>
      <c r="F656" s="1"/>
      <c r="G656" s="1"/>
    </row>
    <row r="657" spans="5:7" x14ac:dyDescent="0.25">
      <c r="E657" s="1"/>
      <c r="F657" s="1"/>
      <c r="G657" s="1"/>
    </row>
    <row r="658" spans="5:7" x14ac:dyDescent="0.25">
      <c r="E658" s="1"/>
      <c r="F658" s="1"/>
      <c r="G658" s="1"/>
    </row>
    <row r="659" spans="5:7" x14ac:dyDescent="0.25">
      <c r="E659" s="1"/>
      <c r="F659" s="1"/>
      <c r="G659" s="1"/>
    </row>
    <row r="660" spans="5:7" x14ac:dyDescent="0.25">
      <c r="E660" s="1"/>
      <c r="F660" s="1"/>
      <c r="G660" s="1"/>
    </row>
    <row r="661" spans="5:7" x14ac:dyDescent="0.25">
      <c r="E661" s="1"/>
      <c r="F661" s="1"/>
      <c r="G661" s="1"/>
    </row>
    <row r="662" spans="5:7" x14ac:dyDescent="0.25">
      <c r="E662" s="1"/>
      <c r="F662" s="1"/>
      <c r="G662" s="1"/>
    </row>
    <row r="663" spans="5:7" x14ac:dyDescent="0.25">
      <c r="E663" s="1"/>
      <c r="F663" s="1"/>
      <c r="G663" s="1"/>
    </row>
    <row r="664" spans="5:7" x14ac:dyDescent="0.25">
      <c r="E664" s="1"/>
      <c r="F664" s="1"/>
      <c r="G664" s="1"/>
    </row>
    <row r="665" spans="5:7" x14ac:dyDescent="0.25">
      <c r="E665" s="1"/>
      <c r="F665" s="1"/>
      <c r="G665" s="1"/>
    </row>
    <row r="666" spans="5:7" x14ac:dyDescent="0.25">
      <c r="E666" s="1"/>
      <c r="F666" s="1"/>
      <c r="G666" s="1"/>
    </row>
    <row r="667" spans="5:7" x14ac:dyDescent="0.25">
      <c r="E667" s="1"/>
      <c r="F667" s="1"/>
      <c r="G667" s="1"/>
    </row>
    <row r="668" spans="5:7" x14ac:dyDescent="0.25">
      <c r="E668" s="1"/>
      <c r="F668" s="1"/>
      <c r="G668" s="1"/>
    </row>
    <row r="669" spans="5:7" x14ac:dyDescent="0.25">
      <c r="E669" s="1"/>
      <c r="F669" s="1"/>
      <c r="G669" s="1"/>
    </row>
    <row r="670" spans="5:7" x14ac:dyDescent="0.25">
      <c r="E670" s="1"/>
      <c r="F670" s="1"/>
      <c r="G670" s="1"/>
    </row>
    <row r="671" spans="5:7" x14ac:dyDescent="0.25">
      <c r="E671" s="1"/>
      <c r="F671" s="1"/>
      <c r="G671" s="1"/>
    </row>
    <row r="672" spans="5:7" x14ac:dyDescent="0.25">
      <c r="E672" s="1"/>
      <c r="F672" s="1"/>
      <c r="G672" s="1"/>
    </row>
    <row r="673" spans="5:7" x14ac:dyDescent="0.25">
      <c r="E673" s="1"/>
      <c r="F673" s="1"/>
      <c r="G673" s="1"/>
    </row>
    <row r="674" spans="5:7" x14ac:dyDescent="0.25">
      <c r="E674" s="1"/>
      <c r="F674" s="1"/>
      <c r="G674" s="1"/>
    </row>
    <row r="675" spans="5:7" x14ac:dyDescent="0.25">
      <c r="E675" s="1"/>
      <c r="F675" s="1"/>
      <c r="G675" s="1"/>
    </row>
    <row r="676" spans="5:7" x14ac:dyDescent="0.25">
      <c r="E676" s="1"/>
      <c r="F676" s="1"/>
      <c r="G676" s="1"/>
    </row>
    <row r="677" spans="5:7" x14ac:dyDescent="0.25">
      <c r="E677" s="1"/>
      <c r="F677" s="1"/>
      <c r="G677" s="1"/>
    </row>
    <row r="678" spans="5:7" x14ac:dyDescent="0.25">
      <c r="E678" s="1"/>
      <c r="F678" s="1"/>
      <c r="G678" s="1"/>
    </row>
    <row r="679" spans="5:7" x14ac:dyDescent="0.25">
      <c r="E679" s="1"/>
      <c r="F679" s="1"/>
      <c r="G679" s="1"/>
    </row>
    <row r="680" spans="5:7" x14ac:dyDescent="0.25">
      <c r="E680" s="1"/>
      <c r="F680" s="1"/>
      <c r="G680" s="1"/>
    </row>
    <row r="681" spans="5:7" x14ac:dyDescent="0.25">
      <c r="E681" s="1"/>
      <c r="F681" s="1"/>
      <c r="G681" s="1"/>
    </row>
    <row r="682" spans="5:7" x14ac:dyDescent="0.25">
      <c r="E682" s="1"/>
      <c r="F682" s="1"/>
      <c r="G682" s="1"/>
    </row>
    <row r="683" spans="5:7" x14ac:dyDescent="0.25">
      <c r="E683" s="1"/>
      <c r="F683" s="1"/>
      <c r="G683" s="1"/>
    </row>
    <row r="684" spans="5:7" x14ac:dyDescent="0.25">
      <c r="E684" s="1"/>
      <c r="F684" s="1"/>
      <c r="G684" s="1"/>
    </row>
    <row r="685" spans="5:7" x14ac:dyDescent="0.25">
      <c r="E685" s="1"/>
      <c r="F685" s="1"/>
      <c r="G685" s="1"/>
    </row>
    <row r="686" spans="5:7" x14ac:dyDescent="0.25">
      <c r="E686" s="1"/>
      <c r="F686" s="1"/>
      <c r="G686" s="1"/>
    </row>
    <row r="687" spans="5:7" x14ac:dyDescent="0.25">
      <c r="E687" s="1"/>
      <c r="F687" s="1"/>
      <c r="G687" s="1"/>
    </row>
    <row r="688" spans="5:7" x14ac:dyDescent="0.25">
      <c r="E688" s="1"/>
      <c r="F688" s="1"/>
      <c r="G688" s="1"/>
    </row>
    <row r="689" spans="5:7" x14ac:dyDescent="0.25">
      <c r="E689" s="1"/>
      <c r="F689" s="1"/>
      <c r="G689" s="1"/>
    </row>
    <row r="690" spans="5:7" x14ac:dyDescent="0.25">
      <c r="E690" s="1"/>
      <c r="F690" s="1"/>
      <c r="G690" s="1"/>
    </row>
    <row r="691" spans="5:7" x14ac:dyDescent="0.25">
      <c r="E691" s="1"/>
      <c r="F691" s="1"/>
      <c r="G691" s="1"/>
    </row>
    <row r="692" spans="5:7" x14ac:dyDescent="0.25">
      <c r="E692" s="1"/>
      <c r="F692" s="1"/>
      <c r="G692" s="1"/>
    </row>
    <row r="693" spans="5:7" x14ac:dyDescent="0.25">
      <c r="E693" s="1"/>
      <c r="F693" s="1"/>
      <c r="G693" s="1"/>
    </row>
    <row r="694" spans="5:7" x14ac:dyDescent="0.25">
      <c r="E694" s="1"/>
      <c r="F694" s="1"/>
      <c r="G694" s="1"/>
    </row>
    <row r="695" spans="5:7" x14ac:dyDescent="0.25">
      <c r="E695" s="1"/>
      <c r="F695" s="1"/>
      <c r="G695" s="1"/>
    </row>
    <row r="696" spans="5:7" x14ac:dyDescent="0.25">
      <c r="E696" s="1"/>
      <c r="F696" s="1"/>
      <c r="G696" s="1"/>
    </row>
    <row r="697" spans="5:7" x14ac:dyDescent="0.25">
      <c r="E697" s="1"/>
      <c r="F697" s="1"/>
      <c r="G697" s="1"/>
    </row>
    <row r="698" spans="5:7" x14ac:dyDescent="0.25">
      <c r="E698" s="1"/>
      <c r="F698" s="1"/>
      <c r="G698" s="1"/>
    </row>
    <row r="699" spans="5:7" x14ac:dyDescent="0.25">
      <c r="E699" s="1"/>
      <c r="F699" s="1"/>
      <c r="G699" s="1"/>
    </row>
    <row r="700" spans="5:7" x14ac:dyDescent="0.25">
      <c r="E700" s="1"/>
      <c r="F700" s="1"/>
      <c r="G700" s="1"/>
    </row>
    <row r="701" spans="5:7" x14ac:dyDescent="0.25">
      <c r="E701" s="1"/>
      <c r="F701" s="1"/>
      <c r="G701" s="1"/>
    </row>
    <row r="702" spans="5:7" x14ac:dyDescent="0.25">
      <c r="E702" s="1"/>
      <c r="F702" s="1"/>
      <c r="G702" s="1"/>
    </row>
    <row r="703" spans="5:7" x14ac:dyDescent="0.25">
      <c r="E703" s="1"/>
      <c r="F703" s="1"/>
      <c r="G703" s="1"/>
    </row>
    <row r="704" spans="5:7" x14ac:dyDescent="0.25">
      <c r="E704" s="1"/>
      <c r="F704" s="1"/>
      <c r="G704" s="1"/>
    </row>
    <row r="705" spans="5:7" x14ac:dyDescent="0.25">
      <c r="E705" s="1"/>
      <c r="F705" s="1"/>
      <c r="G705" s="1"/>
    </row>
    <row r="706" spans="5:7" x14ac:dyDescent="0.25">
      <c r="E706" s="1"/>
      <c r="F706" s="1"/>
      <c r="G706" s="1"/>
    </row>
    <row r="707" spans="5:7" x14ac:dyDescent="0.25">
      <c r="E707" s="1"/>
      <c r="F707" s="1"/>
      <c r="G707" s="1"/>
    </row>
    <row r="708" spans="5:7" x14ac:dyDescent="0.25">
      <c r="E708" s="1"/>
      <c r="F708" s="1"/>
      <c r="G708" s="1"/>
    </row>
    <row r="709" spans="5:7" x14ac:dyDescent="0.25">
      <c r="E709" s="1"/>
      <c r="F709" s="1"/>
      <c r="G709" s="1"/>
    </row>
    <row r="710" spans="5:7" x14ac:dyDescent="0.25">
      <c r="E710" s="1"/>
      <c r="F710" s="1"/>
      <c r="G710" s="1"/>
    </row>
    <row r="711" spans="5:7" x14ac:dyDescent="0.25">
      <c r="E711" s="1"/>
      <c r="F711" s="1"/>
      <c r="G711" s="1"/>
    </row>
    <row r="712" spans="5:7" x14ac:dyDescent="0.25">
      <c r="E712" s="1"/>
      <c r="F712" s="1"/>
      <c r="G712" s="1"/>
    </row>
    <row r="713" spans="5:7" x14ac:dyDescent="0.25">
      <c r="E713" s="1"/>
      <c r="F713" s="1"/>
      <c r="G713" s="1"/>
    </row>
    <row r="714" spans="5:7" x14ac:dyDescent="0.25">
      <c r="E714" s="1"/>
      <c r="F714" s="1"/>
      <c r="G714" s="1"/>
    </row>
    <row r="715" spans="5:7" x14ac:dyDescent="0.25">
      <c r="E715" s="1"/>
      <c r="F715" s="1"/>
      <c r="G715" s="1"/>
    </row>
    <row r="716" spans="5:7" x14ac:dyDescent="0.25">
      <c r="E716" s="1"/>
      <c r="F716" s="1"/>
      <c r="G716" s="1"/>
    </row>
    <row r="717" spans="5:7" x14ac:dyDescent="0.25">
      <c r="E717" s="1"/>
      <c r="F717" s="1"/>
      <c r="G717" s="1"/>
    </row>
    <row r="718" spans="5:7" x14ac:dyDescent="0.25">
      <c r="E718" s="1"/>
      <c r="F718" s="1"/>
      <c r="G718" s="1"/>
    </row>
    <row r="719" spans="5:7" x14ac:dyDescent="0.25">
      <c r="E719" s="1"/>
      <c r="F719" s="1"/>
      <c r="G719" s="1"/>
    </row>
    <row r="720" spans="5:7" x14ac:dyDescent="0.25">
      <c r="E720" s="1"/>
      <c r="F720" s="1"/>
      <c r="G720" s="1"/>
    </row>
    <row r="721" spans="5:7" x14ac:dyDescent="0.25">
      <c r="E721" s="1"/>
      <c r="F721" s="1"/>
      <c r="G721" s="1"/>
    </row>
    <row r="722" spans="5:7" x14ac:dyDescent="0.25">
      <c r="E722" s="1"/>
      <c r="F722" s="1"/>
      <c r="G722" s="1"/>
    </row>
    <row r="723" spans="5:7" x14ac:dyDescent="0.25">
      <c r="E723" s="1"/>
      <c r="F723" s="1"/>
      <c r="G723" s="1"/>
    </row>
    <row r="724" spans="5:7" x14ac:dyDescent="0.25">
      <c r="E724" s="1"/>
      <c r="F724" s="1"/>
      <c r="G724" s="1"/>
    </row>
    <row r="725" spans="5:7" x14ac:dyDescent="0.25">
      <c r="E725" s="1"/>
      <c r="F725" s="1"/>
      <c r="G725" s="1"/>
    </row>
    <row r="726" spans="5:7" x14ac:dyDescent="0.25">
      <c r="E726" s="1"/>
      <c r="F726" s="1"/>
      <c r="G726" s="1"/>
    </row>
    <row r="727" spans="5:7" x14ac:dyDescent="0.25">
      <c r="E727" s="1"/>
      <c r="F727" s="1"/>
      <c r="G727" s="1"/>
    </row>
    <row r="728" spans="5:7" x14ac:dyDescent="0.25">
      <c r="E728" s="1"/>
      <c r="F728" s="1"/>
      <c r="G728" s="1"/>
    </row>
    <row r="729" spans="5:7" x14ac:dyDescent="0.25">
      <c r="E729" s="1"/>
      <c r="F729" s="1"/>
      <c r="G729" s="1"/>
    </row>
    <row r="730" spans="5:7" x14ac:dyDescent="0.25">
      <c r="E730" s="1"/>
      <c r="F730" s="1"/>
      <c r="G730" s="1"/>
    </row>
    <row r="731" spans="5:7" x14ac:dyDescent="0.25">
      <c r="E731" s="1"/>
      <c r="F731" s="1"/>
      <c r="G731" s="1"/>
    </row>
    <row r="732" spans="5:7" x14ac:dyDescent="0.25">
      <c r="E732" s="1"/>
      <c r="F732" s="1"/>
      <c r="G732" s="1"/>
    </row>
    <row r="733" spans="5:7" x14ac:dyDescent="0.25">
      <c r="E733" s="1"/>
      <c r="F733" s="1"/>
      <c r="G733" s="1"/>
    </row>
    <row r="734" spans="5:7" x14ac:dyDescent="0.25">
      <c r="E734" s="1"/>
      <c r="F734" s="1"/>
      <c r="G734" s="1"/>
    </row>
    <row r="735" spans="5:7" x14ac:dyDescent="0.25">
      <c r="E735" s="1"/>
      <c r="F735" s="1"/>
      <c r="G735" s="1"/>
    </row>
    <row r="736" spans="5:7" x14ac:dyDescent="0.25">
      <c r="E736" s="1"/>
      <c r="F736" s="1"/>
      <c r="G736" s="1"/>
    </row>
    <row r="737" spans="5:7" x14ac:dyDescent="0.25">
      <c r="E737" s="1"/>
      <c r="F737" s="1"/>
      <c r="G737" s="1"/>
    </row>
    <row r="738" spans="5:7" x14ac:dyDescent="0.25">
      <c r="E738" s="1"/>
      <c r="F738" s="1"/>
      <c r="G738" s="1"/>
    </row>
    <row r="739" spans="5:7" x14ac:dyDescent="0.25">
      <c r="E739" s="1"/>
      <c r="F739" s="1"/>
      <c r="G739" s="1"/>
    </row>
    <row r="740" spans="5:7" x14ac:dyDescent="0.25">
      <c r="E740" s="1"/>
      <c r="F740" s="1"/>
      <c r="G740" s="1"/>
    </row>
    <row r="741" spans="5:7" x14ac:dyDescent="0.25">
      <c r="E741" s="1"/>
      <c r="F741" s="1"/>
      <c r="G741" s="1"/>
    </row>
    <row r="742" spans="5:7" x14ac:dyDescent="0.25">
      <c r="E742" s="1"/>
      <c r="F742" s="1"/>
      <c r="G742" s="1"/>
    </row>
    <row r="743" spans="5:7" x14ac:dyDescent="0.25">
      <c r="E743" s="1"/>
      <c r="F743" s="1"/>
      <c r="G743" s="1"/>
    </row>
    <row r="744" spans="5:7" x14ac:dyDescent="0.25">
      <c r="E744" s="1"/>
      <c r="F744" s="1"/>
      <c r="G744" s="1"/>
    </row>
    <row r="745" spans="5:7" x14ac:dyDescent="0.25">
      <c r="E745" s="1"/>
      <c r="F745" s="1"/>
      <c r="G745" s="1"/>
    </row>
    <row r="746" spans="5:7" x14ac:dyDescent="0.25">
      <c r="E746" s="1"/>
      <c r="F746" s="1"/>
      <c r="G746" s="1"/>
    </row>
    <row r="747" spans="5:7" x14ac:dyDescent="0.25">
      <c r="E747" s="1"/>
      <c r="F747" s="1"/>
      <c r="G747" s="1"/>
    </row>
    <row r="748" spans="5:7" x14ac:dyDescent="0.25">
      <c r="E748" s="1"/>
      <c r="F748" s="1"/>
      <c r="G748" s="1"/>
    </row>
    <row r="749" spans="5:7" x14ac:dyDescent="0.25">
      <c r="E749" s="1"/>
      <c r="F749" s="1"/>
      <c r="G749" s="1"/>
    </row>
    <row r="750" spans="5:7" x14ac:dyDescent="0.25">
      <c r="E750" s="1"/>
      <c r="F750" s="1"/>
      <c r="G750" s="1"/>
    </row>
    <row r="751" spans="5:7" x14ac:dyDescent="0.25">
      <c r="E751" s="1"/>
      <c r="F751" s="1"/>
      <c r="G751" s="1"/>
    </row>
    <row r="752" spans="5:7" x14ac:dyDescent="0.25">
      <c r="E752" s="1"/>
      <c r="F752" s="1"/>
      <c r="G752" s="1"/>
    </row>
    <row r="753" spans="5:7" x14ac:dyDescent="0.25">
      <c r="E753" s="1"/>
      <c r="F753" s="1"/>
      <c r="G753" s="1"/>
    </row>
    <row r="754" spans="5:7" x14ac:dyDescent="0.25">
      <c r="E754" s="1"/>
      <c r="F754" s="1"/>
      <c r="G754" s="1"/>
    </row>
    <row r="755" spans="5:7" x14ac:dyDescent="0.25">
      <c r="E755" s="1"/>
      <c r="F755" s="1"/>
      <c r="G755" s="1"/>
    </row>
    <row r="756" spans="5:7" x14ac:dyDescent="0.25">
      <c r="E756" s="1"/>
      <c r="F756" s="1"/>
      <c r="G756" s="1"/>
    </row>
    <row r="757" spans="5:7" x14ac:dyDescent="0.25">
      <c r="E757" s="1"/>
      <c r="F757" s="1"/>
      <c r="G757" s="1"/>
    </row>
    <row r="758" spans="5:7" x14ac:dyDescent="0.25">
      <c r="E758" s="1"/>
      <c r="F758" s="1"/>
      <c r="G758" s="1"/>
    </row>
    <row r="759" spans="5:7" x14ac:dyDescent="0.25">
      <c r="E759" s="1"/>
      <c r="F759" s="1"/>
      <c r="G759" s="1"/>
    </row>
    <row r="760" spans="5:7" x14ac:dyDescent="0.25">
      <c r="E760" s="1"/>
      <c r="F760" s="1"/>
      <c r="G760" s="1"/>
    </row>
    <row r="761" spans="5:7" x14ac:dyDescent="0.25">
      <c r="E761" s="1"/>
      <c r="F761" s="1"/>
      <c r="G761" s="1"/>
    </row>
    <row r="762" spans="5:7" x14ac:dyDescent="0.25">
      <c r="E762" s="1"/>
      <c r="F762" s="1"/>
      <c r="G762" s="1"/>
    </row>
    <row r="763" spans="5:7" x14ac:dyDescent="0.25">
      <c r="E763" s="1"/>
      <c r="F763" s="1"/>
      <c r="G763" s="1"/>
    </row>
    <row r="764" spans="5:7" x14ac:dyDescent="0.25">
      <c r="E764" s="1"/>
      <c r="F764" s="1"/>
      <c r="G764" s="1"/>
    </row>
    <row r="765" spans="5:7" x14ac:dyDescent="0.25">
      <c r="E765" s="1"/>
      <c r="F765" s="1"/>
      <c r="G765" s="1"/>
    </row>
    <row r="766" spans="5:7" x14ac:dyDescent="0.25">
      <c r="E766" s="1"/>
      <c r="F766" s="1"/>
      <c r="G766" s="1"/>
    </row>
    <row r="767" spans="5:7" x14ac:dyDescent="0.25">
      <c r="E767" s="1"/>
      <c r="F767" s="1"/>
      <c r="G767" s="1"/>
    </row>
    <row r="768" spans="5:7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7" x14ac:dyDescent="0.25">
      <c r="E785" s="1"/>
      <c r="F785" s="1"/>
      <c r="G785" s="1"/>
    </row>
    <row r="786" spans="5:7" x14ac:dyDescent="0.25">
      <c r="E786" s="1"/>
      <c r="F786" s="1"/>
      <c r="G786" s="1"/>
    </row>
    <row r="787" spans="5:7" x14ac:dyDescent="0.25">
      <c r="E787" s="1"/>
      <c r="F787" s="1"/>
      <c r="G787" s="1"/>
    </row>
    <row r="788" spans="5:7" x14ac:dyDescent="0.25">
      <c r="E788" s="1"/>
      <c r="F788" s="1"/>
      <c r="G788" s="1"/>
    </row>
    <row r="789" spans="5:7" x14ac:dyDescent="0.25">
      <c r="E789" s="1"/>
      <c r="F789" s="1"/>
      <c r="G789" s="1"/>
    </row>
    <row r="790" spans="5:7" x14ac:dyDescent="0.25">
      <c r="E790" s="1"/>
      <c r="F790" s="1"/>
      <c r="G790" s="1"/>
    </row>
    <row r="791" spans="5:7" x14ac:dyDescent="0.25">
      <c r="E791" s="1"/>
      <c r="F791" s="1"/>
      <c r="G791" s="1"/>
    </row>
    <row r="792" spans="5:7" x14ac:dyDescent="0.25">
      <c r="E792" s="1"/>
      <c r="F792" s="1"/>
      <c r="G792" s="1"/>
    </row>
    <row r="793" spans="5:7" x14ac:dyDescent="0.25">
      <c r="E793" s="1"/>
      <c r="F793" s="1"/>
      <c r="G793" s="1"/>
    </row>
    <row r="794" spans="5:7" x14ac:dyDescent="0.25">
      <c r="E794" s="1"/>
      <c r="F794" s="1"/>
      <c r="G794" s="1"/>
    </row>
    <row r="795" spans="5:7" x14ac:dyDescent="0.25">
      <c r="E795" s="1"/>
      <c r="F795" s="1"/>
      <c r="G795" s="1"/>
    </row>
    <row r="796" spans="5:7" x14ac:dyDescent="0.25">
      <c r="E796" s="1"/>
      <c r="F796" s="1"/>
      <c r="G796" s="1"/>
    </row>
    <row r="797" spans="5:7" x14ac:dyDescent="0.25">
      <c r="E797" s="1"/>
      <c r="F797" s="1"/>
      <c r="G797" s="1"/>
    </row>
    <row r="798" spans="5:7" x14ac:dyDescent="0.25">
      <c r="E798" s="1"/>
      <c r="F798" s="1"/>
      <c r="G798" s="1"/>
    </row>
    <row r="799" spans="5:7" x14ac:dyDescent="0.25">
      <c r="E799" s="1"/>
      <c r="F799" s="1"/>
      <c r="G799" s="1"/>
    </row>
    <row r="800" spans="5:7" x14ac:dyDescent="0.25">
      <c r="E800" s="1"/>
      <c r="F800" s="1"/>
      <c r="G800" s="1"/>
    </row>
    <row r="801" spans="5:7" x14ac:dyDescent="0.25">
      <c r="E801" s="1"/>
      <c r="F801" s="1"/>
      <c r="G801" s="1"/>
    </row>
    <row r="802" spans="5:7" x14ac:dyDescent="0.25">
      <c r="E802" s="1"/>
      <c r="F802" s="1"/>
      <c r="G802" s="1"/>
    </row>
    <row r="803" spans="5:7" x14ac:dyDescent="0.25">
      <c r="E803" s="1"/>
      <c r="F803" s="1"/>
      <c r="G803" s="1"/>
    </row>
    <row r="804" spans="5:7" x14ac:dyDescent="0.25">
      <c r="E804" s="1"/>
      <c r="F804" s="1"/>
      <c r="G804" s="1"/>
    </row>
    <row r="805" spans="5:7" x14ac:dyDescent="0.25">
      <c r="E805" s="1"/>
      <c r="F805" s="1"/>
      <c r="G805" s="1"/>
    </row>
    <row r="806" spans="5:7" x14ac:dyDescent="0.25">
      <c r="E806" s="1"/>
      <c r="F806" s="1"/>
      <c r="G806" s="1"/>
    </row>
    <row r="807" spans="5:7" x14ac:dyDescent="0.25">
      <c r="E807" s="1"/>
      <c r="F807" s="1"/>
      <c r="G807" s="1"/>
    </row>
    <row r="808" spans="5:7" x14ac:dyDescent="0.25">
      <c r="E808" s="1"/>
      <c r="F808" s="1"/>
      <c r="G808" s="1"/>
    </row>
    <row r="809" spans="5:7" x14ac:dyDescent="0.25">
      <c r="E809" s="1"/>
      <c r="F809" s="1"/>
      <c r="G809" s="1"/>
    </row>
    <row r="810" spans="5:7" x14ac:dyDescent="0.25">
      <c r="E810" s="1"/>
      <c r="F810" s="1"/>
      <c r="G810" s="1"/>
    </row>
    <row r="811" spans="5:7" x14ac:dyDescent="0.25">
      <c r="E811" s="1"/>
      <c r="F811" s="1"/>
      <c r="G811" s="1"/>
    </row>
    <row r="812" spans="5:7" x14ac:dyDescent="0.25">
      <c r="E812" s="1"/>
      <c r="F812" s="1"/>
      <c r="G812" s="1"/>
    </row>
    <row r="813" spans="5:7" x14ac:dyDescent="0.25">
      <c r="E813" s="1"/>
      <c r="F813" s="1"/>
      <c r="G813" s="1"/>
    </row>
    <row r="814" spans="5:7" x14ac:dyDescent="0.25">
      <c r="E814" s="1"/>
      <c r="F814" s="1"/>
      <c r="G814" s="1"/>
    </row>
    <row r="815" spans="5:7" x14ac:dyDescent="0.25">
      <c r="E815" s="1"/>
      <c r="F815" s="1"/>
      <c r="G815" s="1"/>
    </row>
    <row r="816" spans="5:7" x14ac:dyDescent="0.25">
      <c r="E816" s="1"/>
      <c r="F816" s="1"/>
      <c r="G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7" x14ac:dyDescent="0.25">
      <c r="E833" s="1"/>
      <c r="F833" s="1"/>
      <c r="G833" s="1"/>
    </row>
    <row r="834" spans="5:7" x14ac:dyDescent="0.25">
      <c r="E834" s="1"/>
      <c r="F834" s="1"/>
      <c r="G834" s="1"/>
    </row>
    <row r="835" spans="5:7" x14ac:dyDescent="0.25">
      <c r="E835" s="1"/>
      <c r="F835" s="1"/>
      <c r="G835" s="1"/>
    </row>
    <row r="836" spans="5:7" x14ac:dyDescent="0.25">
      <c r="E836" s="1"/>
      <c r="F836" s="1"/>
      <c r="G836" s="1"/>
    </row>
    <row r="837" spans="5:7" x14ac:dyDescent="0.25">
      <c r="E837" s="1"/>
      <c r="F837" s="1"/>
      <c r="G837" s="1"/>
    </row>
    <row r="838" spans="5:7" x14ac:dyDescent="0.25">
      <c r="E838" s="1"/>
      <c r="F838" s="1"/>
      <c r="G838" s="1"/>
    </row>
    <row r="839" spans="5:7" x14ac:dyDescent="0.25">
      <c r="E839" s="1"/>
      <c r="F839" s="1"/>
      <c r="G839" s="1"/>
    </row>
    <row r="840" spans="5:7" x14ac:dyDescent="0.25">
      <c r="E840" s="1"/>
      <c r="F840" s="1"/>
      <c r="G840" s="1"/>
    </row>
    <row r="841" spans="5:7" x14ac:dyDescent="0.25">
      <c r="E841" s="1"/>
      <c r="F841" s="1"/>
      <c r="G841" s="1"/>
    </row>
    <row r="842" spans="5:7" x14ac:dyDescent="0.25">
      <c r="E842" s="1"/>
      <c r="F842" s="1"/>
      <c r="G842" s="1"/>
    </row>
    <row r="843" spans="5:7" x14ac:dyDescent="0.25">
      <c r="E843" s="1"/>
      <c r="F843" s="1"/>
      <c r="G843" s="1"/>
    </row>
    <row r="844" spans="5:7" x14ac:dyDescent="0.25">
      <c r="E844" s="1"/>
      <c r="F844" s="1"/>
      <c r="G844" s="1"/>
    </row>
    <row r="845" spans="5:7" x14ac:dyDescent="0.25">
      <c r="E845" s="1"/>
      <c r="F845" s="1"/>
      <c r="G845" s="1"/>
    </row>
    <row r="846" spans="5:7" x14ac:dyDescent="0.25">
      <c r="E846" s="1"/>
      <c r="F846" s="1"/>
      <c r="G846" s="1"/>
    </row>
    <row r="847" spans="5:7" x14ac:dyDescent="0.25">
      <c r="E847" s="1"/>
      <c r="F847" s="1"/>
      <c r="G847" s="1"/>
    </row>
    <row r="848" spans="5:7" x14ac:dyDescent="0.25">
      <c r="E848" s="1"/>
      <c r="F848" s="1"/>
      <c r="G848" s="1"/>
    </row>
    <row r="849" spans="5:7" x14ac:dyDescent="0.25">
      <c r="E849" s="1"/>
      <c r="F849" s="1"/>
      <c r="G849" s="1"/>
    </row>
    <row r="850" spans="5:7" x14ac:dyDescent="0.25">
      <c r="E850" s="1"/>
      <c r="F850" s="1"/>
      <c r="G850" s="1"/>
    </row>
    <row r="851" spans="5:7" x14ac:dyDescent="0.25">
      <c r="E851" s="1"/>
      <c r="F851" s="1"/>
      <c r="G851" s="1"/>
    </row>
    <row r="852" spans="5:7" x14ac:dyDescent="0.25">
      <c r="E852" s="1"/>
      <c r="F852" s="1"/>
      <c r="G852" s="1"/>
    </row>
    <row r="853" spans="5:7" x14ac:dyDescent="0.25">
      <c r="E853" s="1"/>
      <c r="F853" s="1"/>
      <c r="G853" s="1"/>
    </row>
    <row r="854" spans="5:7" x14ac:dyDescent="0.25">
      <c r="E854" s="1"/>
      <c r="F854" s="1"/>
      <c r="G854" s="1"/>
    </row>
    <row r="855" spans="5:7" x14ac:dyDescent="0.25">
      <c r="E855" s="1"/>
      <c r="F855" s="1"/>
      <c r="G855" s="1"/>
    </row>
    <row r="856" spans="5:7" x14ac:dyDescent="0.25">
      <c r="E856" s="1"/>
      <c r="F856" s="1"/>
      <c r="G856" s="1"/>
    </row>
    <row r="857" spans="5:7" x14ac:dyDescent="0.25">
      <c r="E857" s="1"/>
      <c r="F857" s="1"/>
      <c r="G857" s="1"/>
    </row>
    <row r="858" spans="5:7" x14ac:dyDescent="0.25">
      <c r="E858" s="1"/>
      <c r="F858" s="1"/>
      <c r="G858" s="1"/>
    </row>
    <row r="859" spans="5:7" x14ac:dyDescent="0.25">
      <c r="E859" s="1"/>
      <c r="F859" s="1"/>
      <c r="G859" s="1"/>
    </row>
    <row r="860" spans="5:7" x14ac:dyDescent="0.25">
      <c r="E860" s="1"/>
      <c r="F860" s="1"/>
      <c r="G860" s="1"/>
    </row>
    <row r="861" spans="5:7" x14ac:dyDescent="0.25">
      <c r="E861" s="1"/>
      <c r="F861" s="1"/>
      <c r="G861" s="1"/>
    </row>
    <row r="862" spans="5:7" x14ac:dyDescent="0.25">
      <c r="E862" s="1"/>
      <c r="F862" s="1"/>
      <c r="G862" s="1"/>
    </row>
    <row r="863" spans="5:7" x14ac:dyDescent="0.25">
      <c r="E863" s="1"/>
      <c r="F863" s="1"/>
      <c r="G863" s="1"/>
    </row>
    <row r="864" spans="5:7" x14ac:dyDescent="0.25">
      <c r="E864" s="1"/>
      <c r="F864" s="1"/>
      <c r="G864" s="1"/>
    </row>
    <row r="865" spans="5:7" x14ac:dyDescent="0.25">
      <c r="E865" s="1"/>
      <c r="F865" s="1"/>
      <c r="G865" s="1"/>
    </row>
    <row r="866" spans="5:7" x14ac:dyDescent="0.25">
      <c r="E866" s="1"/>
      <c r="F866" s="1"/>
      <c r="G866" s="1"/>
    </row>
    <row r="867" spans="5:7" x14ac:dyDescent="0.25">
      <c r="E867" s="1"/>
      <c r="F867" s="1"/>
      <c r="G867" s="1"/>
    </row>
    <row r="868" spans="5:7" x14ac:dyDescent="0.25">
      <c r="E868" s="1"/>
      <c r="F868" s="1"/>
      <c r="G868" s="1"/>
    </row>
    <row r="869" spans="5:7" x14ac:dyDescent="0.25">
      <c r="E869" s="1"/>
      <c r="F869" s="1"/>
      <c r="G869" s="1"/>
    </row>
    <row r="870" spans="5:7" x14ac:dyDescent="0.25">
      <c r="E870" s="1"/>
      <c r="F870" s="1"/>
      <c r="G870" s="1"/>
    </row>
    <row r="871" spans="5:7" x14ac:dyDescent="0.25">
      <c r="E871" s="1"/>
      <c r="F871" s="1"/>
      <c r="G871" s="1"/>
    </row>
    <row r="872" spans="5:7" x14ac:dyDescent="0.25">
      <c r="E872" s="1"/>
      <c r="F872" s="1"/>
      <c r="G872" s="1"/>
    </row>
    <row r="873" spans="5:7" x14ac:dyDescent="0.25">
      <c r="E873" s="1"/>
      <c r="F873" s="1"/>
      <c r="G873" s="1"/>
    </row>
    <row r="874" spans="5:7" x14ac:dyDescent="0.25">
      <c r="E874" s="1"/>
      <c r="F874" s="1"/>
      <c r="G874" s="1"/>
    </row>
    <row r="875" spans="5:7" x14ac:dyDescent="0.25">
      <c r="E875" s="1"/>
      <c r="F875" s="1"/>
      <c r="G875" s="1"/>
    </row>
    <row r="876" spans="5:7" x14ac:dyDescent="0.25">
      <c r="E876" s="1"/>
      <c r="F876" s="1"/>
      <c r="G876" s="1"/>
    </row>
    <row r="877" spans="5:7" x14ac:dyDescent="0.25">
      <c r="E877" s="1"/>
      <c r="F877" s="1"/>
      <c r="G877" s="1"/>
    </row>
    <row r="878" spans="5:7" x14ac:dyDescent="0.25">
      <c r="E878" s="1"/>
      <c r="F878" s="1"/>
      <c r="G878" s="1"/>
    </row>
    <row r="879" spans="5:7" x14ac:dyDescent="0.25">
      <c r="E879" s="1"/>
      <c r="F879" s="1"/>
      <c r="G879" s="1"/>
    </row>
    <row r="880" spans="5:7" x14ac:dyDescent="0.25">
      <c r="E880" s="1"/>
      <c r="F880" s="1"/>
      <c r="G880" s="1"/>
    </row>
    <row r="881" spans="5:7" x14ac:dyDescent="0.25">
      <c r="E881" s="1"/>
      <c r="F881" s="1"/>
      <c r="G881" s="1"/>
    </row>
    <row r="882" spans="5:7" x14ac:dyDescent="0.25">
      <c r="E882" s="1"/>
      <c r="F882" s="1"/>
      <c r="G882" s="1"/>
    </row>
    <row r="883" spans="5:7" x14ac:dyDescent="0.25">
      <c r="E883" s="1"/>
      <c r="F883" s="1"/>
      <c r="G883" s="1"/>
    </row>
    <row r="884" spans="5:7" x14ac:dyDescent="0.25">
      <c r="E884" s="1"/>
      <c r="F884" s="1"/>
      <c r="G884" s="1"/>
    </row>
    <row r="885" spans="5:7" x14ac:dyDescent="0.25">
      <c r="E885" s="1"/>
      <c r="F885" s="1"/>
      <c r="G885" s="1"/>
    </row>
    <row r="886" spans="5:7" x14ac:dyDescent="0.25">
      <c r="E886" s="1"/>
      <c r="F886" s="1"/>
      <c r="G886" s="1"/>
    </row>
    <row r="887" spans="5:7" x14ac:dyDescent="0.25">
      <c r="E887" s="1"/>
      <c r="F887" s="1"/>
      <c r="G887" s="1"/>
    </row>
    <row r="888" spans="5:7" x14ac:dyDescent="0.25">
      <c r="E888" s="1"/>
      <c r="F888" s="1"/>
      <c r="G888" s="1"/>
    </row>
    <row r="889" spans="5:7" x14ac:dyDescent="0.25">
      <c r="E889" s="1"/>
      <c r="F889" s="1"/>
      <c r="G889" s="1"/>
    </row>
    <row r="890" spans="5:7" x14ac:dyDescent="0.25">
      <c r="E890" s="1"/>
      <c r="F890" s="1"/>
      <c r="G890" s="1"/>
    </row>
    <row r="891" spans="5:7" x14ac:dyDescent="0.25">
      <c r="E891" s="1"/>
      <c r="F891" s="1"/>
      <c r="G891" s="1"/>
    </row>
    <row r="892" spans="5:7" x14ac:dyDescent="0.25">
      <c r="E892" s="1"/>
      <c r="F892" s="1"/>
      <c r="G892" s="1"/>
    </row>
    <row r="893" spans="5:7" x14ac:dyDescent="0.25">
      <c r="E893" s="1"/>
      <c r="F893" s="1"/>
      <c r="G893" s="1"/>
    </row>
    <row r="894" spans="5:7" x14ac:dyDescent="0.25">
      <c r="E894" s="1"/>
      <c r="F894" s="1"/>
      <c r="G894" s="1"/>
    </row>
    <row r="895" spans="5:7" x14ac:dyDescent="0.25">
      <c r="E895" s="1"/>
      <c r="F895" s="1"/>
      <c r="G895" s="1"/>
    </row>
    <row r="896" spans="5:7" x14ac:dyDescent="0.25">
      <c r="E896" s="1"/>
      <c r="F896" s="1"/>
      <c r="G896" s="1"/>
    </row>
    <row r="897" spans="5:7" x14ac:dyDescent="0.25">
      <c r="E897" s="1"/>
      <c r="F897" s="1"/>
      <c r="G897" s="1"/>
    </row>
    <row r="898" spans="5:7" x14ac:dyDescent="0.25">
      <c r="E898" s="1"/>
      <c r="F898" s="1"/>
      <c r="G898" s="1"/>
    </row>
    <row r="899" spans="5:7" x14ac:dyDescent="0.25">
      <c r="E899" s="1"/>
      <c r="F899" s="1"/>
      <c r="G899" s="1"/>
    </row>
    <row r="900" spans="5:7" x14ac:dyDescent="0.25">
      <c r="E900" s="1"/>
      <c r="F900" s="1"/>
      <c r="G900" s="1"/>
    </row>
    <row r="901" spans="5:7" x14ac:dyDescent="0.25">
      <c r="E901" s="1"/>
      <c r="F901" s="1"/>
      <c r="G901" s="1"/>
    </row>
    <row r="902" spans="5:7" x14ac:dyDescent="0.25">
      <c r="E902" s="1"/>
      <c r="F902" s="1"/>
      <c r="G902" s="1"/>
    </row>
    <row r="903" spans="5:7" x14ac:dyDescent="0.25">
      <c r="E903" s="1"/>
      <c r="F903" s="1"/>
      <c r="G903" s="1"/>
    </row>
    <row r="904" spans="5:7" x14ac:dyDescent="0.25">
      <c r="E904" s="1"/>
      <c r="F904" s="1"/>
      <c r="G904" s="1"/>
    </row>
    <row r="905" spans="5:7" x14ac:dyDescent="0.25">
      <c r="E905" s="1"/>
      <c r="F905" s="1"/>
      <c r="G905" s="1"/>
    </row>
    <row r="906" spans="5:7" x14ac:dyDescent="0.25">
      <c r="E906" s="1"/>
      <c r="F906" s="1"/>
      <c r="G906" s="1"/>
    </row>
    <row r="907" spans="5:7" x14ac:dyDescent="0.25">
      <c r="E907" s="1"/>
      <c r="F907" s="1"/>
      <c r="G907" s="1"/>
    </row>
    <row r="908" spans="5:7" x14ac:dyDescent="0.25">
      <c r="E908" s="1"/>
      <c r="F908" s="1"/>
      <c r="G908" s="1"/>
    </row>
    <row r="909" spans="5:7" x14ac:dyDescent="0.25">
      <c r="E909" s="1"/>
      <c r="F909" s="1"/>
      <c r="G909" s="1"/>
    </row>
    <row r="910" spans="5:7" x14ac:dyDescent="0.25">
      <c r="E910" s="1"/>
      <c r="F910" s="1"/>
      <c r="G910" s="1"/>
    </row>
    <row r="911" spans="5:7" x14ac:dyDescent="0.25">
      <c r="E911" s="1"/>
      <c r="F911" s="1"/>
      <c r="G911" s="1"/>
    </row>
    <row r="912" spans="5:7" x14ac:dyDescent="0.25">
      <c r="E912" s="1"/>
      <c r="F912" s="1"/>
      <c r="G912" s="1"/>
    </row>
    <row r="913" spans="5:7" x14ac:dyDescent="0.25">
      <c r="E913" s="1"/>
      <c r="F913" s="1"/>
      <c r="G913" s="1"/>
    </row>
    <row r="914" spans="5:7" x14ac:dyDescent="0.25">
      <c r="E914" s="1"/>
      <c r="F914" s="1"/>
      <c r="G914" s="1"/>
    </row>
    <row r="915" spans="5:7" x14ac:dyDescent="0.25">
      <c r="E915" s="1"/>
      <c r="F915" s="1"/>
      <c r="G915" s="1"/>
    </row>
    <row r="916" spans="5:7" x14ac:dyDescent="0.25">
      <c r="E916" s="1"/>
      <c r="F916" s="1"/>
      <c r="G916" s="1"/>
    </row>
    <row r="917" spans="5:7" x14ac:dyDescent="0.25">
      <c r="E917" s="1"/>
      <c r="F917" s="1"/>
      <c r="G917" s="1"/>
    </row>
    <row r="918" spans="5:7" x14ac:dyDescent="0.25">
      <c r="E918" s="1"/>
      <c r="F918" s="1"/>
      <c r="G918" s="1"/>
    </row>
    <row r="919" spans="5:7" x14ac:dyDescent="0.25">
      <c r="E919" s="1"/>
      <c r="F919" s="1"/>
      <c r="G919" s="1"/>
    </row>
    <row r="920" spans="5:7" x14ac:dyDescent="0.25">
      <c r="E920" s="1"/>
      <c r="F920" s="1"/>
      <c r="G920" s="1"/>
    </row>
    <row r="921" spans="5:7" x14ac:dyDescent="0.25">
      <c r="E921" s="1"/>
      <c r="F921" s="1"/>
      <c r="G921" s="1"/>
    </row>
    <row r="922" spans="5:7" x14ac:dyDescent="0.25">
      <c r="E922" s="1"/>
      <c r="F922" s="1"/>
      <c r="G922" s="1"/>
    </row>
    <row r="923" spans="5:7" x14ac:dyDescent="0.25">
      <c r="E923" s="1"/>
      <c r="F923" s="1"/>
      <c r="G923" s="1"/>
    </row>
    <row r="924" spans="5:7" x14ac:dyDescent="0.25">
      <c r="E924" s="1"/>
      <c r="F924" s="1"/>
      <c r="G924" s="1"/>
    </row>
    <row r="925" spans="5:7" x14ac:dyDescent="0.25">
      <c r="E925" s="1"/>
      <c r="F925" s="1"/>
      <c r="G925" s="1"/>
    </row>
    <row r="926" spans="5:7" x14ac:dyDescent="0.25">
      <c r="E926" s="1"/>
      <c r="F926" s="1"/>
      <c r="G926" s="1"/>
    </row>
    <row r="927" spans="5:7" x14ac:dyDescent="0.25">
      <c r="E927" s="1"/>
      <c r="F927" s="1"/>
      <c r="G927" s="1"/>
    </row>
    <row r="928" spans="5:7" x14ac:dyDescent="0.25">
      <c r="E928" s="1"/>
      <c r="F928" s="1"/>
      <c r="G928" s="1"/>
    </row>
    <row r="929" spans="5:7" x14ac:dyDescent="0.25">
      <c r="E929" s="1"/>
      <c r="F929" s="1"/>
      <c r="G929" s="1"/>
    </row>
    <row r="930" spans="5:7" x14ac:dyDescent="0.25">
      <c r="E930" s="1"/>
      <c r="F930" s="1"/>
      <c r="G930" s="1"/>
    </row>
    <row r="931" spans="5:7" x14ac:dyDescent="0.25">
      <c r="E931" s="1"/>
      <c r="F931" s="1"/>
      <c r="G931" s="1"/>
    </row>
    <row r="932" spans="5:7" x14ac:dyDescent="0.25">
      <c r="E932" s="1"/>
      <c r="F932" s="1"/>
      <c r="G932" s="1"/>
    </row>
    <row r="933" spans="5:7" x14ac:dyDescent="0.25">
      <c r="E933" s="1"/>
      <c r="F933" s="1"/>
      <c r="G933" s="1"/>
    </row>
    <row r="934" spans="5:7" x14ac:dyDescent="0.25">
      <c r="E934" s="1"/>
      <c r="F934" s="1"/>
      <c r="G934" s="1"/>
    </row>
    <row r="935" spans="5:7" x14ac:dyDescent="0.25">
      <c r="E935" s="1"/>
      <c r="F935" s="1"/>
      <c r="G935" s="1"/>
    </row>
    <row r="936" spans="5:7" x14ac:dyDescent="0.25">
      <c r="E936" s="1"/>
      <c r="F936" s="1"/>
      <c r="G936" s="1"/>
    </row>
    <row r="937" spans="5:7" x14ac:dyDescent="0.25">
      <c r="E937" s="1"/>
      <c r="F937" s="1"/>
      <c r="G937" s="1"/>
    </row>
    <row r="938" spans="5:7" x14ac:dyDescent="0.25">
      <c r="E938" s="1"/>
      <c r="F938" s="1"/>
      <c r="G938" s="1"/>
    </row>
    <row r="939" spans="5:7" x14ac:dyDescent="0.25">
      <c r="E939" s="1"/>
      <c r="F939" s="1"/>
      <c r="G939" s="1"/>
    </row>
    <row r="940" spans="5:7" x14ac:dyDescent="0.25">
      <c r="E940" s="1"/>
      <c r="F940" s="1"/>
      <c r="G940" s="1"/>
    </row>
    <row r="941" spans="5:7" x14ac:dyDescent="0.25">
      <c r="E941" s="1"/>
      <c r="F941" s="1"/>
      <c r="G941" s="1"/>
    </row>
    <row r="942" spans="5:7" x14ac:dyDescent="0.25">
      <c r="E942" s="1"/>
      <c r="F942" s="1"/>
      <c r="G942" s="1"/>
    </row>
    <row r="943" spans="5:7" x14ac:dyDescent="0.25">
      <c r="E943" s="1"/>
      <c r="F943" s="1"/>
      <c r="G943" s="1"/>
    </row>
    <row r="944" spans="5:7" x14ac:dyDescent="0.25">
      <c r="E944" s="1"/>
      <c r="F944" s="1"/>
      <c r="G944" s="1"/>
    </row>
    <row r="945" spans="5:7" x14ac:dyDescent="0.25">
      <c r="E945" s="1"/>
      <c r="F945" s="1"/>
      <c r="G945" s="1"/>
    </row>
    <row r="946" spans="5:7" x14ac:dyDescent="0.25">
      <c r="E946" s="1"/>
      <c r="F946" s="1"/>
      <c r="G946" s="1"/>
    </row>
    <row r="947" spans="5:7" x14ac:dyDescent="0.25">
      <c r="E947" s="1"/>
      <c r="F947" s="1"/>
      <c r="G947" s="1"/>
    </row>
    <row r="948" spans="5:7" x14ac:dyDescent="0.25">
      <c r="E948" s="1"/>
      <c r="F948" s="1"/>
      <c r="G948" s="1"/>
    </row>
    <row r="949" spans="5:7" x14ac:dyDescent="0.25">
      <c r="E949" s="1"/>
      <c r="F949" s="1"/>
      <c r="G949" s="1"/>
    </row>
    <row r="950" spans="5:7" x14ac:dyDescent="0.25">
      <c r="E950" s="1"/>
      <c r="F950" s="1"/>
      <c r="G950" s="1"/>
    </row>
    <row r="951" spans="5:7" x14ac:dyDescent="0.25">
      <c r="E951" s="1"/>
      <c r="F951" s="1"/>
      <c r="G951" s="1"/>
    </row>
    <row r="952" spans="5:7" x14ac:dyDescent="0.25">
      <c r="E952" s="1"/>
      <c r="F952" s="1"/>
      <c r="G952" s="1"/>
    </row>
    <row r="953" spans="5:7" x14ac:dyDescent="0.25">
      <c r="E953" s="1"/>
      <c r="F953" s="1"/>
      <c r="G953" s="1"/>
    </row>
    <row r="954" spans="5:7" x14ac:dyDescent="0.25">
      <c r="E954" s="1"/>
      <c r="F954" s="1"/>
      <c r="G954" s="1"/>
    </row>
    <row r="955" spans="5:7" x14ac:dyDescent="0.25">
      <c r="E955" s="1"/>
      <c r="F955" s="1"/>
      <c r="G955" s="1"/>
    </row>
    <row r="956" spans="5:7" x14ac:dyDescent="0.25">
      <c r="E956" s="1"/>
      <c r="F956" s="1"/>
      <c r="G956" s="1"/>
    </row>
    <row r="957" spans="5:7" x14ac:dyDescent="0.25">
      <c r="E957" s="1"/>
      <c r="F957" s="1"/>
      <c r="G957" s="1"/>
    </row>
    <row r="958" spans="5:7" x14ac:dyDescent="0.25">
      <c r="E958" s="1"/>
      <c r="F958" s="1"/>
      <c r="G958" s="1"/>
    </row>
    <row r="959" spans="5:7" x14ac:dyDescent="0.25">
      <c r="E959" s="1"/>
      <c r="F959" s="1"/>
      <c r="G959" s="1"/>
    </row>
    <row r="960" spans="5:7" x14ac:dyDescent="0.25">
      <c r="E960" s="1"/>
      <c r="F960" s="1"/>
      <c r="G960" s="1"/>
    </row>
    <row r="961" spans="5:7" x14ac:dyDescent="0.25">
      <c r="E961" s="1"/>
      <c r="F961" s="1"/>
      <c r="G961" s="1"/>
    </row>
    <row r="962" spans="5:7" x14ac:dyDescent="0.25">
      <c r="E962" s="1"/>
      <c r="F962" s="1"/>
      <c r="G962" s="1"/>
    </row>
    <row r="963" spans="5:7" x14ac:dyDescent="0.25">
      <c r="E963" s="1"/>
      <c r="F963" s="1"/>
      <c r="G963" s="1"/>
    </row>
    <row r="964" spans="5:7" x14ac:dyDescent="0.25">
      <c r="E964" s="1"/>
      <c r="F964" s="1"/>
      <c r="G964" s="1"/>
    </row>
    <row r="965" spans="5:7" x14ac:dyDescent="0.25">
      <c r="E965" s="1"/>
      <c r="F965" s="1"/>
      <c r="G965" s="1"/>
    </row>
    <row r="966" spans="5:7" x14ac:dyDescent="0.25">
      <c r="E966" s="1"/>
      <c r="F966" s="1"/>
      <c r="G966" s="1"/>
    </row>
    <row r="967" spans="5:7" x14ac:dyDescent="0.25">
      <c r="E967" s="1"/>
      <c r="F967" s="1"/>
      <c r="G967" s="1"/>
    </row>
    <row r="968" spans="5:7" x14ac:dyDescent="0.25">
      <c r="E968" s="1"/>
      <c r="F968" s="1"/>
      <c r="G968" s="1"/>
    </row>
    <row r="969" spans="5:7" x14ac:dyDescent="0.25">
      <c r="E969" s="1"/>
      <c r="F969" s="1"/>
      <c r="G969" s="1"/>
    </row>
    <row r="970" spans="5:7" x14ac:dyDescent="0.25">
      <c r="E970" s="1"/>
      <c r="F970" s="1"/>
      <c r="G970" s="1"/>
    </row>
    <row r="971" spans="5:7" x14ac:dyDescent="0.25">
      <c r="E971" s="1"/>
      <c r="F971" s="1"/>
      <c r="G971" s="1"/>
    </row>
    <row r="972" spans="5:7" x14ac:dyDescent="0.25">
      <c r="E972" s="1"/>
      <c r="F972" s="1"/>
      <c r="G972" s="1"/>
    </row>
    <row r="973" spans="5:7" x14ac:dyDescent="0.25">
      <c r="E973" s="1"/>
      <c r="F973" s="1"/>
      <c r="G973" s="1"/>
    </row>
    <row r="974" spans="5:7" x14ac:dyDescent="0.25">
      <c r="E974" s="1"/>
      <c r="F974" s="1"/>
      <c r="G974" s="1"/>
    </row>
    <row r="975" spans="5:7" x14ac:dyDescent="0.25">
      <c r="E975" s="1"/>
      <c r="F975" s="1"/>
      <c r="G975" s="1"/>
    </row>
    <row r="976" spans="5:7" x14ac:dyDescent="0.25">
      <c r="E976" s="1"/>
      <c r="F976" s="1"/>
      <c r="G976" s="1"/>
    </row>
    <row r="977" spans="5:7" x14ac:dyDescent="0.25">
      <c r="E977" s="1"/>
      <c r="F977" s="1"/>
      <c r="G977" s="1"/>
    </row>
    <row r="978" spans="5:7" x14ac:dyDescent="0.25">
      <c r="E978" s="1"/>
      <c r="F978" s="1"/>
      <c r="G978" s="1"/>
    </row>
    <row r="979" spans="5:7" x14ac:dyDescent="0.25">
      <c r="E979" s="1"/>
      <c r="F979" s="1"/>
      <c r="G979" s="1"/>
    </row>
    <row r="980" spans="5:7" x14ac:dyDescent="0.25">
      <c r="E980" s="1"/>
      <c r="F980" s="1"/>
      <c r="G980" s="1"/>
    </row>
    <row r="981" spans="5:7" x14ac:dyDescent="0.25">
      <c r="E981" s="1"/>
      <c r="F981" s="1"/>
      <c r="G981" s="1"/>
    </row>
    <row r="982" spans="5:7" x14ac:dyDescent="0.25">
      <c r="E982" s="1"/>
      <c r="F982" s="1"/>
      <c r="G982" s="1"/>
    </row>
    <row r="983" spans="5:7" x14ac:dyDescent="0.25">
      <c r="E983" s="1"/>
      <c r="F983" s="1"/>
      <c r="G983" s="1"/>
    </row>
    <row r="984" spans="5:7" x14ac:dyDescent="0.25">
      <c r="E984" s="1"/>
      <c r="F984" s="1"/>
      <c r="G984" s="1"/>
    </row>
    <row r="985" spans="5:7" x14ac:dyDescent="0.25">
      <c r="E985" s="1"/>
      <c r="F985" s="1"/>
      <c r="G985" s="1"/>
    </row>
    <row r="986" spans="5:7" x14ac:dyDescent="0.25">
      <c r="E986" s="1"/>
      <c r="F986" s="1"/>
      <c r="G986" s="1"/>
    </row>
    <row r="987" spans="5:7" x14ac:dyDescent="0.25">
      <c r="E987" s="1"/>
      <c r="F987" s="1"/>
      <c r="G987" s="1"/>
    </row>
    <row r="988" spans="5:7" x14ac:dyDescent="0.25">
      <c r="E988" s="1"/>
      <c r="F988" s="1"/>
      <c r="G988" s="1"/>
    </row>
    <row r="989" spans="5:7" x14ac:dyDescent="0.25">
      <c r="E989" s="1"/>
      <c r="F989" s="1"/>
      <c r="G989" s="1"/>
    </row>
    <row r="990" spans="5:7" x14ac:dyDescent="0.25">
      <c r="E990" s="1"/>
      <c r="F990" s="1"/>
      <c r="G990" s="1"/>
    </row>
    <row r="991" spans="5:7" x14ac:dyDescent="0.25">
      <c r="E991" s="1"/>
      <c r="F991" s="1"/>
      <c r="G991" s="1"/>
    </row>
    <row r="992" spans="5:7" x14ac:dyDescent="0.25">
      <c r="E992" s="1"/>
      <c r="F992" s="1"/>
      <c r="G992" s="1"/>
    </row>
    <row r="993" spans="5:7" x14ac:dyDescent="0.25">
      <c r="E993" s="1"/>
      <c r="F993" s="1"/>
      <c r="G993" s="1"/>
    </row>
    <row r="994" spans="5:7" x14ac:dyDescent="0.25">
      <c r="E994" s="1"/>
      <c r="F994" s="1"/>
      <c r="G994" s="1"/>
    </row>
    <row r="995" spans="5:7" x14ac:dyDescent="0.25">
      <c r="E995" s="1"/>
      <c r="F995" s="1"/>
      <c r="G995" s="1"/>
    </row>
    <row r="996" spans="5:7" x14ac:dyDescent="0.25">
      <c r="E996" s="1"/>
      <c r="F996" s="1"/>
      <c r="G996" s="1"/>
    </row>
    <row r="997" spans="5:7" x14ac:dyDescent="0.25">
      <c r="E997" s="1"/>
      <c r="F997" s="1"/>
      <c r="G997" s="1"/>
    </row>
    <row r="998" spans="5:7" x14ac:dyDescent="0.25">
      <c r="E998" s="1"/>
      <c r="F998" s="1"/>
      <c r="G998" s="1"/>
    </row>
    <row r="999" spans="5:7" x14ac:dyDescent="0.25">
      <c r="E999" s="1"/>
      <c r="F999" s="1"/>
      <c r="G999" s="1"/>
    </row>
    <row r="1000" spans="5:7" x14ac:dyDescent="0.25">
      <c r="E1000" s="1"/>
      <c r="F1000" s="1"/>
      <c r="G1000" s="1"/>
    </row>
    <row r="1001" spans="5:7" x14ac:dyDescent="0.25">
      <c r="E1001" s="1"/>
      <c r="F1001" s="1"/>
      <c r="G100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127F-3905-4231-9228-10A790CA521B}">
  <dimension ref="A1:E14"/>
  <sheetViews>
    <sheetView workbookViewId="0">
      <selection activeCell="B5" sqref="B5"/>
    </sheetView>
  </sheetViews>
  <sheetFormatPr defaultRowHeight="15" x14ac:dyDescent="0.25"/>
  <cols>
    <col min="1" max="1" width="10.140625" bestFit="1" customWidth="1"/>
    <col min="4" max="4" width="12.28515625" bestFit="1" customWidth="1"/>
    <col min="7" max="7" width="13.85546875" bestFit="1" customWidth="1"/>
  </cols>
  <sheetData>
    <row r="1" spans="1:5" x14ac:dyDescent="0.25">
      <c r="A1">
        <v>32</v>
      </c>
      <c r="B1" t="s">
        <v>8</v>
      </c>
    </row>
    <row r="2" spans="1:5" x14ac:dyDescent="0.25">
      <c r="A2" t="s">
        <v>9</v>
      </c>
      <c r="B2">
        <f>32*100000</f>
        <v>3200000</v>
      </c>
      <c r="C2" t="s">
        <v>10</v>
      </c>
      <c r="D2">
        <f>B2/8</f>
        <v>400000</v>
      </c>
      <c r="E2" t="s">
        <v>11</v>
      </c>
    </row>
    <row r="4" spans="1:5" x14ac:dyDescent="0.25">
      <c r="B4" t="s">
        <v>12</v>
      </c>
      <c r="E4" t="s">
        <v>13</v>
      </c>
    </row>
    <row r="5" spans="1:5" x14ac:dyDescent="0.25">
      <c r="A5" s="4">
        <v>1024</v>
      </c>
      <c r="B5">
        <v>20.5</v>
      </c>
      <c r="C5">
        <f>B5*1000</f>
        <v>20500</v>
      </c>
      <c r="D5">
        <f>C5*8</f>
        <v>164000</v>
      </c>
      <c r="E5">
        <f>D5/32</f>
        <v>5125</v>
      </c>
    </row>
    <row r="6" spans="1:5" x14ac:dyDescent="0.25">
      <c r="A6" t="s">
        <v>14</v>
      </c>
      <c r="B6">
        <v>100</v>
      </c>
      <c r="C6">
        <f t="shared" ref="C6:C14" si="0">B6*1000</f>
        <v>100000</v>
      </c>
      <c r="D6">
        <f t="shared" ref="D6:D14" si="1">C6*8</f>
        <v>800000</v>
      </c>
      <c r="E6">
        <f t="shared" ref="E6:E14" si="2">D6/32</f>
        <v>25000</v>
      </c>
    </row>
    <row r="7" spans="1:5" x14ac:dyDescent="0.25">
      <c r="A7" t="s">
        <v>15</v>
      </c>
      <c r="B7">
        <v>200</v>
      </c>
      <c r="C7">
        <f t="shared" si="0"/>
        <v>200000</v>
      </c>
      <c r="D7">
        <f t="shared" si="1"/>
        <v>1600000</v>
      </c>
      <c r="E7">
        <f t="shared" si="2"/>
        <v>50000</v>
      </c>
    </row>
    <row r="8" spans="1:5" x14ac:dyDescent="0.25">
      <c r="A8" t="s">
        <v>16</v>
      </c>
      <c r="B8">
        <v>300</v>
      </c>
      <c r="C8">
        <f t="shared" si="0"/>
        <v>300000</v>
      </c>
      <c r="D8">
        <f t="shared" si="1"/>
        <v>2400000</v>
      </c>
      <c r="E8">
        <f t="shared" si="2"/>
        <v>75000</v>
      </c>
    </row>
    <row r="9" spans="1:5" x14ac:dyDescent="0.25">
      <c r="A9" t="s">
        <v>17</v>
      </c>
      <c r="B9">
        <v>400</v>
      </c>
      <c r="C9">
        <f t="shared" si="0"/>
        <v>400000</v>
      </c>
      <c r="D9">
        <f t="shared" si="1"/>
        <v>3200000</v>
      </c>
      <c r="E9">
        <f t="shared" si="2"/>
        <v>100000</v>
      </c>
    </row>
    <row r="10" spans="1:5" x14ac:dyDescent="0.25">
      <c r="A10" t="s">
        <v>18</v>
      </c>
      <c r="B10">
        <v>600</v>
      </c>
      <c r="C10">
        <f t="shared" si="0"/>
        <v>600000</v>
      </c>
      <c r="D10">
        <f t="shared" si="1"/>
        <v>4800000</v>
      </c>
      <c r="E10">
        <f t="shared" si="2"/>
        <v>150000</v>
      </c>
    </row>
    <row r="11" spans="1:5" x14ac:dyDescent="0.25">
      <c r="A11" t="s">
        <v>19</v>
      </c>
      <c r="B11">
        <v>800</v>
      </c>
      <c r="C11">
        <f t="shared" si="0"/>
        <v>800000</v>
      </c>
      <c r="D11">
        <f t="shared" si="1"/>
        <v>6400000</v>
      </c>
      <c r="E11">
        <f t="shared" si="2"/>
        <v>200000</v>
      </c>
    </row>
    <row r="12" spans="1:5" x14ac:dyDescent="0.25">
      <c r="A12" t="s">
        <v>20</v>
      </c>
      <c r="B12">
        <v>1024</v>
      </c>
      <c r="C12">
        <f t="shared" si="0"/>
        <v>1024000</v>
      </c>
      <c r="D12">
        <f t="shared" si="1"/>
        <v>8192000</v>
      </c>
      <c r="E12">
        <f t="shared" si="2"/>
        <v>256000</v>
      </c>
    </row>
    <row r="13" spans="1:5" x14ac:dyDescent="0.25">
      <c r="A13" t="s">
        <v>21</v>
      </c>
      <c r="B13">
        <f>1.5*1024</f>
        <v>1536</v>
      </c>
      <c r="C13">
        <f t="shared" si="0"/>
        <v>1536000</v>
      </c>
      <c r="D13">
        <f t="shared" si="1"/>
        <v>12288000</v>
      </c>
      <c r="E13">
        <f t="shared" si="2"/>
        <v>384000</v>
      </c>
    </row>
    <row r="14" spans="1:5" x14ac:dyDescent="0.25">
      <c r="A14" t="s">
        <v>22</v>
      </c>
      <c r="B14">
        <f>2*1024</f>
        <v>2048</v>
      </c>
      <c r="C14">
        <f t="shared" si="0"/>
        <v>2048000</v>
      </c>
      <c r="D14">
        <f t="shared" si="1"/>
        <v>16384000</v>
      </c>
      <c r="E14">
        <f t="shared" si="2"/>
        <v>512000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3C12-C2A1-4E35-827D-6D48F2A0C4DA}">
  <dimension ref="A1:M1001"/>
  <sheetViews>
    <sheetView workbookViewId="0">
      <selection activeCell="U40" sqref="U40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s="2" t="s">
        <v>0</v>
      </c>
      <c r="F1" s="2" t="str">
        <f>"Mean Time " &amp; TEXT(F2,"###.#") &amp; " ms"</f>
        <v>Mean Time 57.9 ms</v>
      </c>
      <c r="G1" s="2" t="str">
        <f>"WCET " &amp; TEXT(G2,"###.#") &amp; " ms"</f>
        <v>WCET 65.5 ms</v>
      </c>
      <c r="H1" s="2" t="str">
        <f>"Serialize LEG "  &amp; TEXT(AVERAGE(H$2:H$101),"###.#") &amp; " ms"</f>
        <v>Serialize LEG 16.1 ms</v>
      </c>
      <c r="I1" s="2" t="str">
        <f>"Deserialize LEG "  &amp; TEXT(AVERAGE(I$2:I$101),"###.#") &amp; " ms"</f>
        <v>Deserialize LEG 41.8 ms</v>
      </c>
      <c r="J1" s="2" t="str">
        <f>"Serialize Eng "  &amp; TEXT(AVERAGE(J$2:J$101),"###.#") &amp; " ms"</f>
        <v>Serialize Eng 7.5 ms</v>
      </c>
      <c r="K1" s="2" t="str">
        <f>"Deserialize Eng "  &amp; TEXT(AVERAGE(K$2:K$101),"###.#") &amp; " ms"</f>
        <v>Deserialize Eng 21.5 ms</v>
      </c>
      <c r="L1" s="2" t="str">
        <f>"Serialize TT "  &amp; TEXT(AVERAGE(L$2:L$101),"###.#") &amp; " ms"</f>
        <v>Serialize TT 8.6 ms</v>
      </c>
      <c r="M1" s="2" t="str">
        <f>"Deserialize TT "  &amp; TEXT(AVERAGE(M$2:M$101),"###.#") &amp; " ms"</f>
        <v>Deserialize TT 20.2 ms</v>
      </c>
    </row>
    <row r="2" spans="1:13" x14ac:dyDescent="0.25">
      <c r="A2">
        <v>20396</v>
      </c>
      <c r="B2">
        <v>45146</v>
      </c>
      <c r="C2">
        <v>9837</v>
      </c>
      <c r="D2">
        <v>23205</v>
      </c>
      <c r="E2" s="3">
        <f>(A2+B2)/1000</f>
        <v>65.542000000000002</v>
      </c>
      <c r="F2" s="3">
        <f>AVERAGE(E$2:E$101)</f>
        <v>57.880640000000021</v>
      </c>
      <c r="G2" s="3">
        <f>MAX(E$2:E$101)</f>
        <v>65.542000000000002</v>
      </c>
      <c r="H2" s="3">
        <f>A2/1000</f>
        <v>20.396000000000001</v>
      </c>
      <c r="I2" s="3">
        <f>B2/1000</f>
        <v>45.146000000000001</v>
      </c>
      <c r="J2" s="3">
        <f>C2/1000</f>
        <v>9.8369999999999997</v>
      </c>
      <c r="K2" s="3">
        <f>D2/1000</f>
        <v>23.204999999999998</v>
      </c>
      <c r="L2" s="3">
        <f>H2-J2</f>
        <v>10.559000000000001</v>
      </c>
      <c r="M2" s="3">
        <f>I2-K2</f>
        <v>21.941000000000003</v>
      </c>
    </row>
    <row r="3" spans="1:13" x14ac:dyDescent="0.25">
      <c r="A3">
        <v>17792</v>
      </c>
      <c r="B3">
        <v>42760</v>
      </c>
      <c r="C3">
        <v>9424</v>
      </c>
      <c r="D3">
        <v>21139</v>
      </c>
      <c r="E3" s="3">
        <f t="shared" ref="E3:E66" si="0">(A3+B3)/1000</f>
        <v>60.552</v>
      </c>
      <c r="F3" s="3">
        <f t="shared" ref="F3:F66" si="1">AVERAGE(E$2:E$101)</f>
        <v>57.880640000000021</v>
      </c>
      <c r="G3" s="3">
        <f t="shared" ref="G3:G66" si="2">MAX(E$2:E$101)</f>
        <v>65.542000000000002</v>
      </c>
      <c r="H3" s="3">
        <f t="shared" ref="H3:K66" si="3">A3/1000</f>
        <v>17.792000000000002</v>
      </c>
      <c r="I3" s="3">
        <f t="shared" si="3"/>
        <v>42.76</v>
      </c>
      <c r="J3" s="3">
        <f t="shared" si="3"/>
        <v>9.4239999999999995</v>
      </c>
      <c r="K3" s="3">
        <f t="shared" si="3"/>
        <v>21.138999999999999</v>
      </c>
      <c r="L3" s="3">
        <f t="shared" ref="L3:M66" si="4">H3-J3</f>
        <v>8.3680000000000021</v>
      </c>
      <c r="M3" s="3">
        <f t="shared" si="4"/>
        <v>21.620999999999999</v>
      </c>
    </row>
    <row r="4" spans="1:13" x14ac:dyDescent="0.25">
      <c r="A4">
        <v>14717</v>
      </c>
      <c r="B4">
        <v>41861</v>
      </c>
      <c r="C4">
        <v>7363</v>
      </c>
      <c r="D4">
        <v>21578</v>
      </c>
      <c r="E4" s="3">
        <f t="shared" si="0"/>
        <v>56.578000000000003</v>
      </c>
      <c r="F4" s="3">
        <f t="shared" si="1"/>
        <v>57.880640000000021</v>
      </c>
      <c r="G4" s="3">
        <f t="shared" si="2"/>
        <v>65.542000000000002</v>
      </c>
      <c r="H4" s="3">
        <f t="shared" si="3"/>
        <v>14.717000000000001</v>
      </c>
      <c r="I4" s="3">
        <f t="shared" si="3"/>
        <v>41.860999999999997</v>
      </c>
      <c r="J4" s="3">
        <f t="shared" si="3"/>
        <v>7.3630000000000004</v>
      </c>
      <c r="K4" s="3">
        <f t="shared" si="3"/>
        <v>21.577999999999999</v>
      </c>
      <c r="L4" s="3">
        <f t="shared" si="4"/>
        <v>7.3540000000000001</v>
      </c>
      <c r="M4" s="3">
        <f t="shared" si="4"/>
        <v>20.282999999999998</v>
      </c>
    </row>
    <row r="5" spans="1:13" x14ac:dyDescent="0.25">
      <c r="A5">
        <v>14847</v>
      </c>
      <c r="B5">
        <v>41223</v>
      </c>
      <c r="C5">
        <v>7391</v>
      </c>
      <c r="D5">
        <v>21139</v>
      </c>
      <c r="E5" s="3">
        <f t="shared" si="0"/>
        <v>56.07</v>
      </c>
      <c r="F5" s="3">
        <f t="shared" si="1"/>
        <v>57.880640000000021</v>
      </c>
      <c r="G5" s="3">
        <f t="shared" si="2"/>
        <v>65.542000000000002</v>
      </c>
      <c r="H5" s="3">
        <f t="shared" si="3"/>
        <v>14.847</v>
      </c>
      <c r="I5" s="3">
        <f t="shared" si="3"/>
        <v>41.222999999999999</v>
      </c>
      <c r="J5" s="3">
        <f t="shared" si="3"/>
        <v>7.391</v>
      </c>
      <c r="K5" s="3">
        <f t="shared" si="3"/>
        <v>21.138999999999999</v>
      </c>
      <c r="L5" s="3">
        <f t="shared" si="4"/>
        <v>7.4559999999999995</v>
      </c>
      <c r="M5" s="3">
        <f t="shared" si="4"/>
        <v>20.084</v>
      </c>
    </row>
    <row r="6" spans="1:13" x14ac:dyDescent="0.25">
      <c r="A6">
        <v>14898</v>
      </c>
      <c r="B6">
        <v>41699</v>
      </c>
      <c r="C6">
        <v>7251</v>
      </c>
      <c r="D6">
        <v>21472</v>
      </c>
      <c r="E6" s="3">
        <f t="shared" si="0"/>
        <v>56.597000000000001</v>
      </c>
      <c r="F6" s="3">
        <f t="shared" si="1"/>
        <v>57.880640000000021</v>
      </c>
      <c r="G6" s="3">
        <f t="shared" si="2"/>
        <v>65.542000000000002</v>
      </c>
      <c r="H6" s="3">
        <f t="shared" si="3"/>
        <v>14.898</v>
      </c>
      <c r="I6" s="3">
        <f t="shared" si="3"/>
        <v>41.698999999999998</v>
      </c>
      <c r="J6" s="3">
        <f t="shared" si="3"/>
        <v>7.2510000000000003</v>
      </c>
      <c r="K6" s="3">
        <f t="shared" si="3"/>
        <v>21.472000000000001</v>
      </c>
      <c r="L6" s="3">
        <f t="shared" si="4"/>
        <v>7.6469999999999994</v>
      </c>
      <c r="M6" s="3">
        <f t="shared" si="4"/>
        <v>20.226999999999997</v>
      </c>
    </row>
    <row r="7" spans="1:13" x14ac:dyDescent="0.25">
      <c r="A7">
        <v>14868</v>
      </c>
      <c r="B7">
        <v>41727</v>
      </c>
      <c r="C7">
        <v>7430</v>
      </c>
      <c r="D7">
        <v>21424</v>
      </c>
      <c r="E7" s="3">
        <f t="shared" si="0"/>
        <v>56.594999999999999</v>
      </c>
      <c r="F7" s="3">
        <f t="shared" si="1"/>
        <v>57.880640000000021</v>
      </c>
      <c r="G7" s="3">
        <f t="shared" si="2"/>
        <v>65.542000000000002</v>
      </c>
      <c r="H7" s="3">
        <f t="shared" si="3"/>
        <v>14.868</v>
      </c>
      <c r="I7" s="3">
        <f t="shared" si="3"/>
        <v>41.726999999999997</v>
      </c>
      <c r="J7" s="3">
        <f t="shared" si="3"/>
        <v>7.43</v>
      </c>
      <c r="K7" s="3">
        <f t="shared" si="3"/>
        <v>21.423999999999999</v>
      </c>
      <c r="L7" s="3">
        <f t="shared" si="4"/>
        <v>7.4380000000000006</v>
      </c>
      <c r="M7" s="3">
        <f t="shared" si="4"/>
        <v>20.302999999999997</v>
      </c>
    </row>
    <row r="8" spans="1:13" x14ac:dyDescent="0.25">
      <c r="A8">
        <v>16134</v>
      </c>
      <c r="B8">
        <v>41457</v>
      </c>
      <c r="C8">
        <v>8315</v>
      </c>
      <c r="D8">
        <v>21379</v>
      </c>
      <c r="E8" s="3">
        <f t="shared" si="0"/>
        <v>57.591000000000001</v>
      </c>
      <c r="F8" s="3">
        <f t="shared" si="1"/>
        <v>57.880640000000021</v>
      </c>
      <c r="G8" s="3">
        <f t="shared" si="2"/>
        <v>65.542000000000002</v>
      </c>
      <c r="H8" s="3">
        <f t="shared" si="3"/>
        <v>16.134</v>
      </c>
      <c r="I8" s="3">
        <f t="shared" si="3"/>
        <v>41.457000000000001</v>
      </c>
      <c r="J8" s="3">
        <f t="shared" si="3"/>
        <v>8.3149999999999995</v>
      </c>
      <c r="K8" s="3">
        <f t="shared" si="3"/>
        <v>21.379000000000001</v>
      </c>
      <c r="L8" s="3">
        <f t="shared" si="4"/>
        <v>7.8190000000000008</v>
      </c>
      <c r="M8" s="3">
        <f t="shared" si="4"/>
        <v>20.077999999999999</v>
      </c>
    </row>
    <row r="9" spans="1:13" x14ac:dyDescent="0.25">
      <c r="A9">
        <v>14880</v>
      </c>
      <c r="B9">
        <v>41409</v>
      </c>
      <c r="C9">
        <v>7472</v>
      </c>
      <c r="D9">
        <v>21136</v>
      </c>
      <c r="E9" s="3">
        <f t="shared" si="0"/>
        <v>56.289000000000001</v>
      </c>
      <c r="F9" s="3">
        <f t="shared" si="1"/>
        <v>57.880640000000021</v>
      </c>
      <c r="G9" s="3">
        <f t="shared" si="2"/>
        <v>65.542000000000002</v>
      </c>
      <c r="H9" s="3">
        <f t="shared" si="3"/>
        <v>14.88</v>
      </c>
      <c r="I9" s="3">
        <f t="shared" si="3"/>
        <v>41.408999999999999</v>
      </c>
      <c r="J9" s="3">
        <f t="shared" si="3"/>
        <v>7.4720000000000004</v>
      </c>
      <c r="K9" s="3">
        <f t="shared" si="3"/>
        <v>21.135999999999999</v>
      </c>
      <c r="L9" s="3">
        <f t="shared" si="4"/>
        <v>7.4080000000000004</v>
      </c>
      <c r="M9" s="3">
        <f t="shared" si="4"/>
        <v>20.273</v>
      </c>
    </row>
    <row r="10" spans="1:13" x14ac:dyDescent="0.25">
      <c r="A10">
        <v>14906</v>
      </c>
      <c r="B10">
        <v>41502</v>
      </c>
      <c r="C10">
        <v>7366</v>
      </c>
      <c r="D10">
        <v>21364</v>
      </c>
      <c r="E10" s="3">
        <f t="shared" si="0"/>
        <v>56.408000000000001</v>
      </c>
      <c r="F10" s="3">
        <f t="shared" si="1"/>
        <v>57.880640000000021</v>
      </c>
      <c r="G10" s="3">
        <f t="shared" si="2"/>
        <v>65.542000000000002</v>
      </c>
      <c r="H10" s="3">
        <f t="shared" si="3"/>
        <v>14.906000000000001</v>
      </c>
      <c r="I10" s="3">
        <f t="shared" si="3"/>
        <v>41.502000000000002</v>
      </c>
      <c r="J10" s="3">
        <f t="shared" si="3"/>
        <v>7.3659999999999997</v>
      </c>
      <c r="K10" s="3">
        <f t="shared" si="3"/>
        <v>21.364000000000001</v>
      </c>
      <c r="L10" s="3">
        <f t="shared" si="4"/>
        <v>7.5400000000000009</v>
      </c>
      <c r="M10" s="3">
        <f t="shared" si="4"/>
        <v>20.138000000000002</v>
      </c>
    </row>
    <row r="11" spans="1:13" x14ac:dyDescent="0.25">
      <c r="A11">
        <v>15031</v>
      </c>
      <c r="B11">
        <v>41794</v>
      </c>
      <c r="C11">
        <v>7343</v>
      </c>
      <c r="D11">
        <v>21500</v>
      </c>
      <c r="E11" s="3">
        <f t="shared" si="0"/>
        <v>56.825000000000003</v>
      </c>
      <c r="F11" s="3">
        <f t="shared" si="1"/>
        <v>57.880640000000021</v>
      </c>
      <c r="G11" s="3">
        <f t="shared" si="2"/>
        <v>65.542000000000002</v>
      </c>
      <c r="H11" s="3">
        <f t="shared" si="3"/>
        <v>15.031000000000001</v>
      </c>
      <c r="I11" s="3">
        <f t="shared" si="3"/>
        <v>41.793999999999997</v>
      </c>
      <c r="J11" s="3">
        <f t="shared" si="3"/>
        <v>7.343</v>
      </c>
      <c r="K11" s="3">
        <f t="shared" si="3"/>
        <v>21.5</v>
      </c>
      <c r="L11" s="3">
        <f t="shared" si="4"/>
        <v>7.6880000000000006</v>
      </c>
      <c r="M11" s="3">
        <f t="shared" si="4"/>
        <v>20.293999999999997</v>
      </c>
    </row>
    <row r="12" spans="1:13" x14ac:dyDescent="0.25">
      <c r="A12">
        <v>15201</v>
      </c>
      <c r="B12">
        <v>41588</v>
      </c>
      <c r="C12">
        <v>7387</v>
      </c>
      <c r="D12">
        <v>21380</v>
      </c>
      <c r="E12" s="3">
        <f t="shared" si="0"/>
        <v>56.789000000000001</v>
      </c>
      <c r="F12" s="3">
        <f t="shared" si="1"/>
        <v>57.880640000000021</v>
      </c>
      <c r="G12" s="3">
        <f t="shared" si="2"/>
        <v>65.542000000000002</v>
      </c>
      <c r="H12" s="3">
        <f t="shared" si="3"/>
        <v>15.201000000000001</v>
      </c>
      <c r="I12" s="3">
        <f t="shared" si="3"/>
        <v>41.588000000000001</v>
      </c>
      <c r="J12" s="3">
        <f t="shared" si="3"/>
        <v>7.3869999999999996</v>
      </c>
      <c r="K12" s="3">
        <f t="shared" si="3"/>
        <v>21.38</v>
      </c>
      <c r="L12" s="3">
        <f t="shared" si="4"/>
        <v>7.8140000000000009</v>
      </c>
      <c r="M12" s="3">
        <f t="shared" si="4"/>
        <v>20.208000000000002</v>
      </c>
    </row>
    <row r="13" spans="1:13" x14ac:dyDescent="0.25">
      <c r="A13">
        <v>14742</v>
      </c>
      <c r="B13">
        <v>41506</v>
      </c>
      <c r="C13">
        <v>7284</v>
      </c>
      <c r="D13">
        <v>21455</v>
      </c>
      <c r="E13" s="3">
        <f t="shared" si="0"/>
        <v>56.247999999999998</v>
      </c>
      <c r="F13" s="3">
        <f t="shared" si="1"/>
        <v>57.880640000000021</v>
      </c>
      <c r="G13" s="3">
        <f t="shared" si="2"/>
        <v>65.542000000000002</v>
      </c>
      <c r="H13" s="3">
        <f t="shared" si="3"/>
        <v>14.742000000000001</v>
      </c>
      <c r="I13" s="3">
        <f t="shared" si="3"/>
        <v>41.506</v>
      </c>
      <c r="J13" s="3">
        <f t="shared" si="3"/>
        <v>7.2839999999999998</v>
      </c>
      <c r="K13" s="3">
        <f t="shared" si="3"/>
        <v>21.454999999999998</v>
      </c>
      <c r="L13" s="3">
        <f t="shared" si="4"/>
        <v>7.4580000000000011</v>
      </c>
      <c r="M13" s="3">
        <f t="shared" si="4"/>
        <v>20.051000000000002</v>
      </c>
    </row>
    <row r="14" spans="1:13" x14ac:dyDescent="0.25">
      <c r="A14">
        <v>15008</v>
      </c>
      <c r="B14">
        <v>41368</v>
      </c>
      <c r="C14">
        <v>7347</v>
      </c>
      <c r="D14">
        <v>21396</v>
      </c>
      <c r="E14" s="3">
        <f t="shared" si="0"/>
        <v>56.375999999999998</v>
      </c>
      <c r="F14" s="3">
        <f t="shared" si="1"/>
        <v>57.880640000000021</v>
      </c>
      <c r="G14" s="3">
        <f t="shared" si="2"/>
        <v>65.542000000000002</v>
      </c>
      <c r="H14" s="3">
        <f t="shared" si="3"/>
        <v>15.007999999999999</v>
      </c>
      <c r="I14" s="3">
        <f t="shared" si="3"/>
        <v>41.368000000000002</v>
      </c>
      <c r="J14" s="3">
        <f t="shared" si="3"/>
        <v>7.3470000000000004</v>
      </c>
      <c r="K14" s="3">
        <f t="shared" si="3"/>
        <v>21.396000000000001</v>
      </c>
      <c r="L14" s="3">
        <f t="shared" si="4"/>
        <v>7.6609999999999987</v>
      </c>
      <c r="M14" s="3">
        <f t="shared" si="4"/>
        <v>19.972000000000001</v>
      </c>
    </row>
    <row r="15" spans="1:13" x14ac:dyDescent="0.25">
      <c r="A15">
        <v>14864</v>
      </c>
      <c r="B15">
        <v>41833</v>
      </c>
      <c r="C15">
        <v>7424</v>
      </c>
      <c r="D15">
        <v>21697</v>
      </c>
      <c r="E15" s="3">
        <f t="shared" si="0"/>
        <v>56.697000000000003</v>
      </c>
      <c r="F15" s="3">
        <f t="shared" si="1"/>
        <v>57.880640000000021</v>
      </c>
      <c r="G15" s="3">
        <f t="shared" si="2"/>
        <v>65.542000000000002</v>
      </c>
      <c r="H15" s="3">
        <f t="shared" si="3"/>
        <v>14.864000000000001</v>
      </c>
      <c r="I15" s="3">
        <f t="shared" si="3"/>
        <v>41.832999999999998</v>
      </c>
      <c r="J15" s="3">
        <f t="shared" si="3"/>
        <v>7.4240000000000004</v>
      </c>
      <c r="K15" s="3">
        <f t="shared" si="3"/>
        <v>21.696999999999999</v>
      </c>
      <c r="L15" s="3">
        <f t="shared" si="4"/>
        <v>7.44</v>
      </c>
      <c r="M15" s="3">
        <f t="shared" si="4"/>
        <v>20.135999999999999</v>
      </c>
    </row>
    <row r="16" spans="1:13" x14ac:dyDescent="0.25">
      <c r="A16">
        <v>15010</v>
      </c>
      <c r="B16">
        <v>41339</v>
      </c>
      <c r="C16">
        <v>7369</v>
      </c>
      <c r="D16">
        <v>21308</v>
      </c>
      <c r="E16" s="3">
        <f t="shared" si="0"/>
        <v>56.348999999999997</v>
      </c>
      <c r="F16" s="3">
        <f t="shared" si="1"/>
        <v>57.880640000000021</v>
      </c>
      <c r="G16" s="3">
        <f t="shared" si="2"/>
        <v>65.542000000000002</v>
      </c>
      <c r="H16" s="3">
        <f t="shared" si="3"/>
        <v>15.01</v>
      </c>
      <c r="I16" s="3">
        <f t="shared" si="3"/>
        <v>41.338999999999999</v>
      </c>
      <c r="J16" s="3">
        <f t="shared" si="3"/>
        <v>7.3689999999999998</v>
      </c>
      <c r="K16" s="3">
        <f t="shared" si="3"/>
        <v>21.308</v>
      </c>
      <c r="L16" s="3">
        <f t="shared" si="4"/>
        <v>7.641</v>
      </c>
      <c r="M16" s="3">
        <f t="shared" si="4"/>
        <v>20.030999999999999</v>
      </c>
    </row>
    <row r="17" spans="1:13" x14ac:dyDescent="0.25">
      <c r="A17">
        <v>14766</v>
      </c>
      <c r="B17">
        <v>41536</v>
      </c>
      <c r="C17">
        <v>7396</v>
      </c>
      <c r="D17">
        <v>21348</v>
      </c>
      <c r="E17" s="3">
        <f t="shared" si="0"/>
        <v>56.302</v>
      </c>
      <c r="F17" s="3">
        <f t="shared" si="1"/>
        <v>57.880640000000021</v>
      </c>
      <c r="G17" s="3">
        <f t="shared" si="2"/>
        <v>65.542000000000002</v>
      </c>
      <c r="H17" s="3">
        <f t="shared" si="3"/>
        <v>14.766</v>
      </c>
      <c r="I17" s="3">
        <f t="shared" si="3"/>
        <v>41.536000000000001</v>
      </c>
      <c r="J17" s="3">
        <f t="shared" si="3"/>
        <v>7.3959999999999999</v>
      </c>
      <c r="K17" s="3">
        <f t="shared" si="3"/>
        <v>21.347999999999999</v>
      </c>
      <c r="L17" s="3">
        <f t="shared" si="4"/>
        <v>7.37</v>
      </c>
      <c r="M17" s="3">
        <f t="shared" si="4"/>
        <v>20.188000000000002</v>
      </c>
    </row>
    <row r="18" spans="1:13" x14ac:dyDescent="0.25">
      <c r="A18">
        <v>14829</v>
      </c>
      <c r="B18">
        <v>41651</v>
      </c>
      <c r="C18">
        <v>7295</v>
      </c>
      <c r="D18">
        <v>21457</v>
      </c>
      <c r="E18" s="3">
        <f t="shared" si="0"/>
        <v>56.48</v>
      </c>
      <c r="F18" s="3">
        <f t="shared" si="1"/>
        <v>57.880640000000021</v>
      </c>
      <c r="G18" s="3">
        <f t="shared" si="2"/>
        <v>65.542000000000002</v>
      </c>
      <c r="H18" s="3">
        <f t="shared" si="3"/>
        <v>14.829000000000001</v>
      </c>
      <c r="I18" s="3">
        <f t="shared" si="3"/>
        <v>41.651000000000003</v>
      </c>
      <c r="J18" s="3">
        <f t="shared" si="3"/>
        <v>7.2949999999999999</v>
      </c>
      <c r="K18" s="3">
        <f t="shared" si="3"/>
        <v>21.457000000000001</v>
      </c>
      <c r="L18" s="3">
        <f t="shared" si="4"/>
        <v>7.5340000000000007</v>
      </c>
      <c r="M18" s="3">
        <f t="shared" si="4"/>
        <v>20.194000000000003</v>
      </c>
    </row>
    <row r="19" spans="1:13" x14ac:dyDescent="0.25">
      <c r="A19">
        <v>15088</v>
      </c>
      <c r="B19">
        <v>41382</v>
      </c>
      <c r="C19">
        <v>7465</v>
      </c>
      <c r="D19">
        <v>21439</v>
      </c>
      <c r="E19" s="3">
        <f t="shared" si="0"/>
        <v>56.47</v>
      </c>
      <c r="F19" s="3">
        <f t="shared" si="1"/>
        <v>57.880640000000021</v>
      </c>
      <c r="G19" s="3">
        <f t="shared" si="2"/>
        <v>65.542000000000002</v>
      </c>
      <c r="H19" s="3">
        <f t="shared" si="3"/>
        <v>15.087999999999999</v>
      </c>
      <c r="I19" s="3">
        <f t="shared" si="3"/>
        <v>41.381999999999998</v>
      </c>
      <c r="J19" s="3">
        <f t="shared" si="3"/>
        <v>7.4649999999999999</v>
      </c>
      <c r="K19" s="3">
        <f t="shared" si="3"/>
        <v>21.439</v>
      </c>
      <c r="L19" s="3">
        <f t="shared" si="4"/>
        <v>7.6229999999999993</v>
      </c>
      <c r="M19" s="3">
        <f t="shared" si="4"/>
        <v>19.942999999999998</v>
      </c>
    </row>
    <row r="20" spans="1:13" x14ac:dyDescent="0.25">
      <c r="A20">
        <v>14935</v>
      </c>
      <c r="B20">
        <v>41634</v>
      </c>
      <c r="C20">
        <v>7441</v>
      </c>
      <c r="D20">
        <v>21443</v>
      </c>
      <c r="E20" s="3">
        <f t="shared" si="0"/>
        <v>56.569000000000003</v>
      </c>
      <c r="F20" s="3">
        <f t="shared" si="1"/>
        <v>57.880640000000021</v>
      </c>
      <c r="G20" s="3">
        <f t="shared" si="2"/>
        <v>65.542000000000002</v>
      </c>
      <c r="H20" s="3">
        <f t="shared" si="3"/>
        <v>14.935</v>
      </c>
      <c r="I20" s="3">
        <f t="shared" si="3"/>
        <v>41.634</v>
      </c>
      <c r="J20" s="3">
        <f t="shared" si="3"/>
        <v>7.4409999999999998</v>
      </c>
      <c r="K20" s="3">
        <f t="shared" si="3"/>
        <v>21.443000000000001</v>
      </c>
      <c r="L20" s="3">
        <f t="shared" si="4"/>
        <v>7.4940000000000007</v>
      </c>
      <c r="M20" s="3">
        <f t="shared" si="4"/>
        <v>20.190999999999999</v>
      </c>
    </row>
    <row r="21" spans="1:13" x14ac:dyDescent="0.25">
      <c r="A21">
        <v>14958</v>
      </c>
      <c r="B21">
        <v>41707</v>
      </c>
      <c r="C21">
        <v>7451</v>
      </c>
      <c r="D21">
        <v>21497</v>
      </c>
      <c r="E21" s="3">
        <f t="shared" si="0"/>
        <v>56.664999999999999</v>
      </c>
      <c r="F21" s="3">
        <f t="shared" si="1"/>
        <v>57.880640000000021</v>
      </c>
      <c r="G21" s="3">
        <f t="shared" si="2"/>
        <v>65.542000000000002</v>
      </c>
      <c r="H21" s="3">
        <f t="shared" si="3"/>
        <v>14.958</v>
      </c>
      <c r="I21" s="3">
        <f t="shared" si="3"/>
        <v>41.707000000000001</v>
      </c>
      <c r="J21" s="3">
        <f t="shared" si="3"/>
        <v>7.4509999999999996</v>
      </c>
      <c r="K21" s="3">
        <f t="shared" si="3"/>
        <v>21.497</v>
      </c>
      <c r="L21" s="3">
        <f t="shared" si="4"/>
        <v>7.5070000000000006</v>
      </c>
      <c r="M21" s="3">
        <f t="shared" si="4"/>
        <v>20.21</v>
      </c>
    </row>
    <row r="22" spans="1:13" x14ac:dyDescent="0.25">
      <c r="A22">
        <v>16807</v>
      </c>
      <c r="B22">
        <v>41674</v>
      </c>
      <c r="C22">
        <v>7431</v>
      </c>
      <c r="D22">
        <v>21508</v>
      </c>
      <c r="E22" s="3">
        <f t="shared" si="0"/>
        <v>58.481000000000002</v>
      </c>
      <c r="F22" s="3">
        <f t="shared" si="1"/>
        <v>57.880640000000021</v>
      </c>
      <c r="G22" s="3">
        <f t="shared" si="2"/>
        <v>65.542000000000002</v>
      </c>
      <c r="H22" s="3">
        <f t="shared" si="3"/>
        <v>16.806999999999999</v>
      </c>
      <c r="I22" s="3">
        <f t="shared" si="3"/>
        <v>41.673999999999999</v>
      </c>
      <c r="J22" s="3">
        <f t="shared" si="3"/>
        <v>7.431</v>
      </c>
      <c r="K22" s="3">
        <f t="shared" si="3"/>
        <v>21.507999999999999</v>
      </c>
      <c r="L22" s="3">
        <f t="shared" si="4"/>
        <v>9.3759999999999977</v>
      </c>
      <c r="M22" s="3">
        <f t="shared" si="4"/>
        <v>20.166</v>
      </c>
    </row>
    <row r="23" spans="1:13" x14ac:dyDescent="0.25">
      <c r="A23">
        <v>14741</v>
      </c>
      <c r="B23">
        <v>41535</v>
      </c>
      <c r="C23">
        <v>7321</v>
      </c>
      <c r="D23">
        <v>21389</v>
      </c>
      <c r="E23" s="3">
        <f t="shared" si="0"/>
        <v>56.276000000000003</v>
      </c>
      <c r="F23" s="3">
        <f t="shared" si="1"/>
        <v>57.880640000000021</v>
      </c>
      <c r="G23" s="3">
        <f t="shared" si="2"/>
        <v>65.542000000000002</v>
      </c>
      <c r="H23" s="3">
        <f t="shared" si="3"/>
        <v>14.741</v>
      </c>
      <c r="I23" s="3">
        <f t="shared" si="3"/>
        <v>41.534999999999997</v>
      </c>
      <c r="J23" s="3">
        <f t="shared" si="3"/>
        <v>7.3209999999999997</v>
      </c>
      <c r="K23" s="3">
        <f t="shared" si="3"/>
        <v>21.388999999999999</v>
      </c>
      <c r="L23" s="3">
        <f t="shared" si="4"/>
        <v>7.42</v>
      </c>
      <c r="M23" s="3">
        <f t="shared" si="4"/>
        <v>20.145999999999997</v>
      </c>
    </row>
    <row r="24" spans="1:13" x14ac:dyDescent="0.25">
      <c r="A24">
        <v>14963</v>
      </c>
      <c r="B24">
        <v>41507</v>
      </c>
      <c r="C24">
        <v>7432</v>
      </c>
      <c r="D24">
        <v>21423</v>
      </c>
      <c r="E24" s="3">
        <f t="shared" si="0"/>
        <v>56.47</v>
      </c>
      <c r="F24" s="3">
        <f t="shared" si="1"/>
        <v>57.880640000000021</v>
      </c>
      <c r="G24" s="3">
        <f t="shared" si="2"/>
        <v>65.542000000000002</v>
      </c>
      <c r="H24" s="3">
        <f t="shared" si="3"/>
        <v>14.962999999999999</v>
      </c>
      <c r="I24" s="3">
        <f t="shared" si="3"/>
        <v>41.506999999999998</v>
      </c>
      <c r="J24" s="3">
        <f t="shared" si="3"/>
        <v>7.4320000000000004</v>
      </c>
      <c r="K24" s="3">
        <f t="shared" si="3"/>
        <v>21.422999999999998</v>
      </c>
      <c r="L24" s="3">
        <f t="shared" si="4"/>
        <v>7.5309999999999988</v>
      </c>
      <c r="M24" s="3">
        <f t="shared" si="4"/>
        <v>20.084</v>
      </c>
    </row>
    <row r="25" spans="1:13" x14ac:dyDescent="0.25">
      <c r="A25">
        <v>14815</v>
      </c>
      <c r="B25">
        <v>41474</v>
      </c>
      <c r="C25">
        <v>7398</v>
      </c>
      <c r="D25">
        <v>21327</v>
      </c>
      <c r="E25" s="3">
        <f t="shared" si="0"/>
        <v>56.289000000000001</v>
      </c>
      <c r="F25" s="3">
        <f t="shared" si="1"/>
        <v>57.880640000000021</v>
      </c>
      <c r="G25" s="3">
        <f t="shared" si="2"/>
        <v>65.542000000000002</v>
      </c>
      <c r="H25" s="3">
        <f t="shared" si="3"/>
        <v>14.815</v>
      </c>
      <c r="I25" s="3">
        <f t="shared" si="3"/>
        <v>41.473999999999997</v>
      </c>
      <c r="J25" s="3">
        <f t="shared" si="3"/>
        <v>7.3979999999999997</v>
      </c>
      <c r="K25" s="3">
        <f t="shared" si="3"/>
        <v>21.327000000000002</v>
      </c>
      <c r="L25" s="3">
        <f t="shared" si="4"/>
        <v>7.4169999999999998</v>
      </c>
      <c r="M25" s="3">
        <f t="shared" si="4"/>
        <v>20.146999999999995</v>
      </c>
    </row>
    <row r="26" spans="1:13" x14ac:dyDescent="0.25">
      <c r="A26">
        <v>15088</v>
      </c>
      <c r="B26">
        <v>41292</v>
      </c>
      <c r="C26">
        <v>7419</v>
      </c>
      <c r="D26">
        <v>21036</v>
      </c>
      <c r="E26" s="3">
        <f t="shared" si="0"/>
        <v>56.38</v>
      </c>
      <c r="F26" s="3">
        <f t="shared" si="1"/>
        <v>57.880640000000021</v>
      </c>
      <c r="G26" s="3">
        <f t="shared" si="2"/>
        <v>65.542000000000002</v>
      </c>
      <c r="H26" s="3">
        <f t="shared" si="3"/>
        <v>15.087999999999999</v>
      </c>
      <c r="I26" s="3">
        <f t="shared" si="3"/>
        <v>41.292000000000002</v>
      </c>
      <c r="J26" s="3">
        <f t="shared" si="3"/>
        <v>7.4189999999999996</v>
      </c>
      <c r="K26" s="3">
        <f t="shared" si="3"/>
        <v>21.036000000000001</v>
      </c>
      <c r="L26" s="3">
        <f t="shared" si="4"/>
        <v>7.6689999999999996</v>
      </c>
      <c r="M26" s="3">
        <f t="shared" si="4"/>
        <v>20.256</v>
      </c>
    </row>
    <row r="27" spans="1:13" x14ac:dyDescent="0.25">
      <c r="A27">
        <v>14878</v>
      </c>
      <c r="B27">
        <v>41591</v>
      </c>
      <c r="C27">
        <v>7408</v>
      </c>
      <c r="D27">
        <v>21439</v>
      </c>
      <c r="E27" s="3">
        <f t="shared" si="0"/>
        <v>56.469000000000001</v>
      </c>
      <c r="F27" s="3">
        <f t="shared" si="1"/>
        <v>57.880640000000021</v>
      </c>
      <c r="G27" s="3">
        <f t="shared" si="2"/>
        <v>65.542000000000002</v>
      </c>
      <c r="H27" s="3">
        <f t="shared" si="3"/>
        <v>14.878</v>
      </c>
      <c r="I27" s="3">
        <f t="shared" si="3"/>
        <v>41.591000000000001</v>
      </c>
      <c r="J27" s="3">
        <f t="shared" si="3"/>
        <v>7.4080000000000004</v>
      </c>
      <c r="K27" s="3">
        <f t="shared" si="3"/>
        <v>21.439</v>
      </c>
      <c r="L27" s="3">
        <f t="shared" si="4"/>
        <v>7.47</v>
      </c>
      <c r="M27" s="3">
        <f t="shared" si="4"/>
        <v>20.152000000000001</v>
      </c>
    </row>
    <row r="28" spans="1:13" x14ac:dyDescent="0.25">
      <c r="A28">
        <v>14826</v>
      </c>
      <c r="B28">
        <v>41905</v>
      </c>
      <c r="C28">
        <v>7280</v>
      </c>
      <c r="D28">
        <v>21715</v>
      </c>
      <c r="E28" s="3">
        <f t="shared" si="0"/>
        <v>56.731000000000002</v>
      </c>
      <c r="F28" s="3">
        <f t="shared" si="1"/>
        <v>57.880640000000021</v>
      </c>
      <c r="G28" s="3">
        <f t="shared" si="2"/>
        <v>65.542000000000002</v>
      </c>
      <c r="H28" s="3">
        <f t="shared" si="3"/>
        <v>14.826000000000001</v>
      </c>
      <c r="I28" s="3">
        <f t="shared" si="3"/>
        <v>41.905000000000001</v>
      </c>
      <c r="J28" s="3">
        <f t="shared" si="3"/>
        <v>7.28</v>
      </c>
      <c r="K28" s="3">
        <f t="shared" si="3"/>
        <v>21.715</v>
      </c>
      <c r="L28" s="3">
        <f t="shared" si="4"/>
        <v>7.5460000000000003</v>
      </c>
      <c r="M28" s="3">
        <f t="shared" si="4"/>
        <v>20.190000000000001</v>
      </c>
    </row>
    <row r="29" spans="1:13" x14ac:dyDescent="0.25">
      <c r="A29">
        <v>14858</v>
      </c>
      <c r="B29">
        <v>41658</v>
      </c>
      <c r="C29">
        <v>7394</v>
      </c>
      <c r="D29">
        <v>21472</v>
      </c>
      <c r="E29" s="3">
        <f t="shared" si="0"/>
        <v>56.515999999999998</v>
      </c>
      <c r="F29" s="3">
        <f t="shared" si="1"/>
        <v>57.880640000000021</v>
      </c>
      <c r="G29" s="3">
        <f t="shared" si="2"/>
        <v>65.542000000000002</v>
      </c>
      <c r="H29" s="3">
        <f t="shared" si="3"/>
        <v>14.858000000000001</v>
      </c>
      <c r="I29" s="3">
        <f t="shared" si="3"/>
        <v>41.658000000000001</v>
      </c>
      <c r="J29" s="3">
        <f t="shared" si="3"/>
        <v>7.3940000000000001</v>
      </c>
      <c r="K29" s="3">
        <f t="shared" si="3"/>
        <v>21.472000000000001</v>
      </c>
      <c r="L29" s="3">
        <f t="shared" si="4"/>
        <v>7.4640000000000004</v>
      </c>
      <c r="M29" s="3">
        <f t="shared" si="4"/>
        <v>20.186</v>
      </c>
    </row>
    <row r="30" spans="1:13" x14ac:dyDescent="0.25">
      <c r="A30">
        <v>14794</v>
      </c>
      <c r="B30">
        <v>41825</v>
      </c>
      <c r="C30">
        <v>7427</v>
      </c>
      <c r="D30">
        <v>21562</v>
      </c>
      <c r="E30" s="3">
        <f t="shared" si="0"/>
        <v>56.619</v>
      </c>
      <c r="F30" s="3">
        <f t="shared" si="1"/>
        <v>57.880640000000021</v>
      </c>
      <c r="G30" s="3">
        <f t="shared" si="2"/>
        <v>65.542000000000002</v>
      </c>
      <c r="H30" s="3">
        <f t="shared" si="3"/>
        <v>14.794</v>
      </c>
      <c r="I30" s="3">
        <f t="shared" si="3"/>
        <v>41.825000000000003</v>
      </c>
      <c r="J30" s="3">
        <f t="shared" si="3"/>
        <v>7.4269999999999996</v>
      </c>
      <c r="K30" s="3">
        <f t="shared" si="3"/>
        <v>21.562000000000001</v>
      </c>
      <c r="L30" s="3">
        <f t="shared" si="4"/>
        <v>7.3670000000000009</v>
      </c>
      <c r="M30" s="3">
        <f t="shared" si="4"/>
        <v>20.263000000000002</v>
      </c>
    </row>
    <row r="31" spans="1:13" x14ac:dyDescent="0.25">
      <c r="A31">
        <v>14711</v>
      </c>
      <c r="B31">
        <v>41659</v>
      </c>
      <c r="C31">
        <v>7361</v>
      </c>
      <c r="D31">
        <v>21430</v>
      </c>
      <c r="E31" s="3">
        <f t="shared" si="0"/>
        <v>56.37</v>
      </c>
      <c r="F31" s="3">
        <f t="shared" si="1"/>
        <v>57.880640000000021</v>
      </c>
      <c r="G31" s="3">
        <f t="shared" si="2"/>
        <v>65.542000000000002</v>
      </c>
      <c r="H31" s="3">
        <f t="shared" si="3"/>
        <v>14.711</v>
      </c>
      <c r="I31" s="3">
        <f t="shared" si="3"/>
        <v>41.658999999999999</v>
      </c>
      <c r="J31" s="3">
        <f t="shared" si="3"/>
        <v>7.3609999999999998</v>
      </c>
      <c r="K31" s="3">
        <f t="shared" si="3"/>
        <v>21.43</v>
      </c>
      <c r="L31" s="3">
        <f t="shared" si="4"/>
        <v>7.3500000000000005</v>
      </c>
      <c r="M31" s="3">
        <f t="shared" si="4"/>
        <v>20.228999999999999</v>
      </c>
    </row>
    <row r="32" spans="1:13" x14ac:dyDescent="0.25">
      <c r="A32">
        <v>14824</v>
      </c>
      <c r="B32">
        <v>42665</v>
      </c>
      <c r="C32">
        <v>7427</v>
      </c>
      <c r="D32">
        <v>22125</v>
      </c>
      <c r="E32" s="3">
        <f t="shared" si="0"/>
        <v>57.488999999999997</v>
      </c>
      <c r="F32" s="3">
        <f t="shared" si="1"/>
        <v>57.880640000000021</v>
      </c>
      <c r="G32" s="3">
        <f t="shared" si="2"/>
        <v>65.542000000000002</v>
      </c>
      <c r="H32" s="3">
        <f t="shared" si="3"/>
        <v>14.824</v>
      </c>
      <c r="I32" s="3">
        <f t="shared" si="3"/>
        <v>42.664999999999999</v>
      </c>
      <c r="J32" s="3">
        <f t="shared" si="3"/>
        <v>7.4269999999999996</v>
      </c>
      <c r="K32" s="3">
        <f t="shared" si="3"/>
        <v>22.125</v>
      </c>
      <c r="L32" s="3">
        <f t="shared" si="4"/>
        <v>7.3970000000000002</v>
      </c>
      <c r="M32" s="3">
        <f t="shared" si="4"/>
        <v>20.54</v>
      </c>
    </row>
    <row r="33" spans="1:13" x14ac:dyDescent="0.25">
      <c r="A33">
        <v>15114</v>
      </c>
      <c r="B33">
        <v>41964</v>
      </c>
      <c r="C33">
        <v>7460</v>
      </c>
      <c r="D33">
        <v>21613</v>
      </c>
      <c r="E33" s="3">
        <f t="shared" si="0"/>
        <v>57.078000000000003</v>
      </c>
      <c r="F33" s="3">
        <f t="shared" si="1"/>
        <v>57.880640000000021</v>
      </c>
      <c r="G33" s="3">
        <f t="shared" si="2"/>
        <v>65.542000000000002</v>
      </c>
      <c r="H33" s="3">
        <f t="shared" si="3"/>
        <v>15.114000000000001</v>
      </c>
      <c r="I33" s="3">
        <f t="shared" si="3"/>
        <v>41.963999999999999</v>
      </c>
      <c r="J33" s="3">
        <f t="shared" si="3"/>
        <v>7.46</v>
      </c>
      <c r="K33" s="3">
        <f t="shared" si="3"/>
        <v>21.613</v>
      </c>
      <c r="L33" s="3">
        <f t="shared" si="4"/>
        <v>7.6540000000000008</v>
      </c>
      <c r="M33" s="3">
        <f t="shared" si="4"/>
        <v>20.350999999999999</v>
      </c>
    </row>
    <row r="34" spans="1:13" x14ac:dyDescent="0.25">
      <c r="A34">
        <v>14833</v>
      </c>
      <c r="B34">
        <v>41163</v>
      </c>
      <c r="C34">
        <v>7332</v>
      </c>
      <c r="D34">
        <v>21122</v>
      </c>
      <c r="E34" s="3">
        <f t="shared" si="0"/>
        <v>55.996000000000002</v>
      </c>
      <c r="F34" s="3">
        <f t="shared" si="1"/>
        <v>57.880640000000021</v>
      </c>
      <c r="G34" s="3">
        <f t="shared" si="2"/>
        <v>65.542000000000002</v>
      </c>
      <c r="H34" s="3">
        <f t="shared" si="3"/>
        <v>14.833</v>
      </c>
      <c r="I34" s="3">
        <f t="shared" si="3"/>
        <v>41.162999999999997</v>
      </c>
      <c r="J34" s="3">
        <f t="shared" si="3"/>
        <v>7.3319999999999999</v>
      </c>
      <c r="K34" s="3">
        <f t="shared" si="3"/>
        <v>21.122</v>
      </c>
      <c r="L34" s="3">
        <f t="shared" si="4"/>
        <v>7.5010000000000003</v>
      </c>
      <c r="M34" s="3">
        <f t="shared" si="4"/>
        <v>20.040999999999997</v>
      </c>
    </row>
    <row r="35" spans="1:13" x14ac:dyDescent="0.25">
      <c r="A35">
        <v>15009</v>
      </c>
      <c r="B35">
        <v>41596</v>
      </c>
      <c r="C35">
        <v>7374</v>
      </c>
      <c r="D35">
        <v>21426</v>
      </c>
      <c r="E35" s="3">
        <f t="shared" si="0"/>
        <v>56.604999999999997</v>
      </c>
      <c r="F35" s="3">
        <f t="shared" si="1"/>
        <v>57.880640000000021</v>
      </c>
      <c r="G35" s="3">
        <f t="shared" si="2"/>
        <v>65.542000000000002</v>
      </c>
      <c r="H35" s="3">
        <f t="shared" si="3"/>
        <v>15.009</v>
      </c>
      <c r="I35" s="3">
        <f t="shared" si="3"/>
        <v>41.595999999999997</v>
      </c>
      <c r="J35" s="3">
        <f t="shared" si="3"/>
        <v>7.3739999999999997</v>
      </c>
      <c r="K35" s="3">
        <f t="shared" si="3"/>
        <v>21.425999999999998</v>
      </c>
      <c r="L35" s="3">
        <f t="shared" si="4"/>
        <v>7.6350000000000007</v>
      </c>
      <c r="M35" s="3">
        <f t="shared" si="4"/>
        <v>20.169999999999998</v>
      </c>
    </row>
    <row r="36" spans="1:13" x14ac:dyDescent="0.25">
      <c r="A36">
        <v>14809</v>
      </c>
      <c r="B36">
        <v>41786</v>
      </c>
      <c r="C36">
        <v>7425</v>
      </c>
      <c r="D36">
        <v>21435</v>
      </c>
      <c r="E36" s="3">
        <f t="shared" si="0"/>
        <v>56.594999999999999</v>
      </c>
      <c r="F36" s="3">
        <f t="shared" si="1"/>
        <v>57.880640000000021</v>
      </c>
      <c r="G36" s="3">
        <f t="shared" si="2"/>
        <v>65.542000000000002</v>
      </c>
      <c r="H36" s="3">
        <f t="shared" si="3"/>
        <v>14.808999999999999</v>
      </c>
      <c r="I36" s="3">
        <f t="shared" si="3"/>
        <v>41.786000000000001</v>
      </c>
      <c r="J36" s="3">
        <f t="shared" si="3"/>
        <v>7.4249999999999998</v>
      </c>
      <c r="K36" s="3">
        <f t="shared" si="3"/>
        <v>21.434999999999999</v>
      </c>
      <c r="L36" s="3">
        <f t="shared" si="4"/>
        <v>7.3839999999999995</v>
      </c>
      <c r="M36" s="3">
        <f t="shared" si="4"/>
        <v>20.351000000000003</v>
      </c>
    </row>
    <row r="37" spans="1:13" x14ac:dyDescent="0.25">
      <c r="A37">
        <v>14964</v>
      </c>
      <c r="B37">
        <v>42548</v>
      </c>
      <c r="C37">
        <v>7419</v>
      </c>
      <c r="D37">
        <v>22271</v>
      </c>
      <c r="E37" s="3">
        <f t="shared" si="0"/>
        <v>57.512</v>
      </c>
      <c r="F37" s="3">
        <f t="shared" si="1"/>
        <v>57.880640000000021</v>
      </c>
      <c r="G37" s="3">
        <f t="shared" si="2"/>
        <v>65.542000000000002</v>
      </c>
      <c r="H37" s="3">
        <f t="shared" si="3"/>
        <v>14.964</v>
      </c>
      <c r="I37" s="3">
        <f t="shared" si="3"/>
        <v>42.548000000000002</v>
      </c>
      <c r="J37" s="3">
        <f t="shared" si="3"/>
        <v>7.4189999999999996</v>
      </c>
      <c r="K37" s="3">
        <f t="shared" si="3"/>
        <v>22.271000000000001</v>
      </c>
      <c r="L37" s="3">
        <f t="shared" si="4"/>
        <v>7.5450000000000008</v>
      </c>
      <c r="M37" s="3">
        <f t="shared" si="4"/>
        <v>20.277000000000001</v>
      </c>
    </row>
    <row r="38" spans="1:13" x14ac:dyDescent="0.25">
      <c r="A38">
        <v>15643</v>
      </c>
      <c r="B38">
        <v>41419</v>
      </c>
      <c r="C38">
        <v>7490</v>
      </c>
      <c r="D38">
        <v>21398</v>
      </c>
      <c r="E38" s="3">
        <f t="shared" si="0"/>
        <v>57.061999999999998</v>
      </c>
      <c r="F38" s="3">
        <f t="shared" si="1"/>
        <v>57.880640000000021</v>
      </c>
      <c r="G38" s="3">
        <f t="shared" si="2"/>
        <v>65.542000000000002</v>
      </c>
      <c r="H38" s="3">
        <f t="shared" si="3"/>
        <v>15.643000000000001</v>
      </c>
      <c r="I38" s="3">
        <f t="shared" si="3"/>
        <v>41.418999999999997</v>
      </c>
      <c r="J38" s="3">
        <f t="shared" si="3"/>
        <v>7.49</v>
      </c>
      <c r="K38" s="3">
        <f t="shared" si="3"/>
        <v>21.398</v>
      </c>
      <c r="L38" s="3">
        <f t="shared" si="4"/>
        <v>8.1530000000000005</v>
      </c>
      <c r="M38" s="3">
        <f t="shared" si="4"/>
        <v>20.020999999999997</v>
      </c>
    </row>
    <row r="39" spans="1:13" x14ac:dyDescent="0.25">
      <c r="A39">
        <v>14881</v>
      </c>
      <c r="B39">
        <v>41443</v>
      </c>
      <c r="C39">
        <v>7403</v>
      </c>
      <c r="D39">
        <v>21276</v>
      </c>
      <c r="E39" s="3">
        <f t="shared" si="0"/>
        <v>56.323999999999998</v>
      </c>
      <c r="F39" s="3">
        <f t="shared" si="1"/>
        <v>57.880640000000021</v>
      </c>
      <c r="G39" s="3">
        <f t="shared" si="2"/>
        <v>65.542000000000002</v>
      </c>
      <c r="H39" s="3">
        <f t="shared" si="3"/>
        <v>14.881</v>
      </c>
      <c r="I39" s="3">
        <f t="shared" si="3"/>
        <v>41.442999999999998</v>
      </c>
      <c r="J39" s="3">
        <f t="shared" si="3"/>
        <v>7.4029999999999996</v>
      </c>
      <c r="K39" s="3">
        <f t="shared" si="3"/>
        <v>21.276</v>
      </c>
      <c r="L39" s="3">
        <f t="shared" si="4"/>
        <v>7.4780000000000006</v>
      </c>
      <c r="M39" s="3">
        <f t="shared" si="4"/>
        <v>20.166999999999998</v>
      </c>
    </row>
    <row r="40" spans="1:13" x14ac:dyDescent="0.25">
      <c r="A40">
        <v>14724</v>
      </c>
      <c r="B40">
        <v>40951</v>
      </c>
      <c r="C40">
        <v>7338</v>
      </c>
      <c r="D40">
        <v>20936</v>
      </c>
      <c r="E40" s="3">
        <f t="shared" si="0"/>
        <v>55.674999999999997</v>
      </c>
      <c r="F40" s="3">
        <f t="shared" si="1"/>
        <v>57.880640000000021</v>
      </c>
      <c r="G40" s="3">
        <f t="shared" si="2"/>
        <v>65.542000000000002</v>
      </c>
      <c r="H40" s="3">
        <f t="shared" si="3"/>
        <v>14.724</v>
      </c>
      <c r="I40" s="3">
        <f t="shared" si="3"/>
        <v>40.951000000000001</v>
      </c>
      <c r="J40" s="3">
        <f t="shared" si="3"/>
        <v>7.3380000000000001</v>
      </c>
      <c r="K40" s="3">
        <f t="shared" si="3"/>
        <v>20.936</v>
      </c>
      <c r="L40" s="3">
        <f t="shared" si="4"/>
        <v>7.3860000000000001</v>
      </c>
      <c r="M40" s="3">
        <f t="shared" si="4"/>
        <v>20.015000000000001</v>
      </c>
    </row>
    <row r="41" spans="1:13" x14ac:dyDescent="0.25">
      <c r="A41">
        <v>14913</v>
      </c>
      <c r="B41">
        <v>41598</v>
      </c>
      <c r="C41">
        <v>7396</v>
      </c>
      <c r="D41">
        <v>21378</v>
      </c>
      <c r="E41" s="3">
        <f t="shared" si="0"/>
        <v>56.511000000000003</v>
      </c>
      <c r="F41" s="3">
        <f t="shared" si="1"/>
        <v>57.880640000000021</v>
      </c>
      <c r="G41" s="3">
        <f t="shared" si="2"/>
        <v>65.542000000000002</v>
      </c>
      <c r="H41" s="3">
        <f t="shared" si="3"/>
        <v>14.913</v>
      </c>
      <c r="I41" s="3">
        <f t="shared" si="3"/>
        <v>41.597999999999999</v>
      </c>
      <c r="J41" s="3">
        <f t="shared" si="3"/>
        <v>7.3959999999999999</v>
      </c>
      <c r="K41" s="3">
        <f t="shared" si="3"/>
        <v>21.378</v>
      </c>
      <c r="L41" s="3">
        <f t="shared" si="4"/>
        <v>7.5170000000000003</v>
      </c>
      <c r="M41" s="3">
        <f t="shared" si="4"/>
        <v>20.22</v>
      </c>
    </row>
    <row r="42" spans="1:13" x14ac:dyDescent="0.25">
      <c r="A42">
        <v>14996</v>
      </c>
      <c r="B42">
        <v>41211</v>
      </c>
      <c r="C42">
        <v>7393</v>
      </c>
      <c r="D42">
        <v>21182</v>
      </c>
      <c r="E42" s="3">
        <f t="shared" si="0"/>
        <v>56.207000000000001</v>
      </c>
      <c r="F42" s="3">
        <f t="shared" si="1"/>
        <v>57.880640000000021</v>
      </c>
      <c r="G42" s="3">
        <f t="shared" si="2"/>
        <v>65.542000000000002</v>
      </c>
      <c r="H42" s="3">
        <f t="shared" si="3"/>
        <v>14.996</v>
      </c>
      <c r="I42" s="3">
        <f t="shared" si="3"/>
        <v>41.210999999999999</v>
      </c>
      <c r="J42" s="3">
        <f t="shared" si="3"/>
        <v>7.3929999999999998</v>
      </c>
      <c r="K42" s="3">
        <f t="shared" si="3"/>
        <v>21.181999999999999</v>
      </c>
      <c r="L42" s="3">
        <f t="shared" si="4"/>
        <v>7.6030000000000006</v>
      </c>
      <c r="M42" s="3">
        <f t="shared" si="4"/>
        <v>20.029</v>
      </c>
    </row>
    <row r="43" spans="1:13" x14ac:dyDescent="0.25">
      <c r="A43">
        <v>15017</v>
      </c>
      <c r="B43">
        <v>44153</v>
      </c>
      <c r="C43">
        <v>7396</v>
      </c>
      <c r="D43">
        <v>23848</v>
      </c>
      <c r="E43" s="3">
        <f t="shared" si="0"/>
        <v>59.17</v>
      </c>
      <c r="F43" s="3">
        <f t="shared" si="1"/>
        <v>57.880640000000021</v>
      </c>
      <c r="G43" s="3">
        <f t="shared" si="2"/>
        <v>65.542000000000002</v>
      </c>
      <c r="H43" s="3">
        <f t="shared" si="3"/>
        <v>15.016999999999999</v>
      </c>
      <c r="I43" s="3">
        <f t="shared" si="3"/>
        <v>44.152999999999999</v>
      </c>
      <c r="J43" s="3">
        <f t="shared" si="3"/>
        <v>7.3959999999999999</v>
      </c>
      <c r="K43" s="3">
        <f t="shared" si="3"/>
        <v>23.847999999999999</v>
      </c>
      <c r="L43" s="3">
        <f t="shared" si="4"/>
        <v>7.6209999999999996</v>
      </c>
      <c r="M43" s="3">
        <f t="shared" si="4"/>
        <v>20.305</v>
      </c>
    </row>
    <row r="44" spans="1:13" x14ac:dyDescent="0.25">
      <c r="A44">
        <v>15206</v>
      </c>
      <c r="B44">
        <v>41617</v>
      </c>
      <c r="C44">
        <v>7459</v>
      </c>
      <c r="D44">
        <v>21456</v>
      </c>
      <c r="E44" s="3">
        <f t="shared" si="0"/>
        <v>56.823</v>
      </c>
      <c r="F44" s="3">
        <f t="shared" si="1"/>
        <v>57.880640000000021</v>
      </c>
      <c r="G44" s="3">
        <f t="shared" si="2"/>
        <v>65.542000000000002</v>
      </c>
      <c r="H44" s="3">
        <f t="shared" si="3"/>
        <v>15.206</v>
      </c>
      <c r="I44" s="3">
        <f t="shared" si="3"/>
        <v>41.616999999999997</v>
      </c>
      <c r="J44" s="3">
        <f t="shared" si="3"/>
        <v>7.4589999999999996</v>
      </c>
      <c r="K44" s="3">
        <f t="shared" si="3"/>
        <v>21.456</v>
      </c>
      <c r="L44" s="3">
        <f t="shared" si="4"/>
        <v>7.7469999999999999</v>
      </c>
      <c r="M44" s="3">
        <f t="shared" si="4"/>
        <v>20.160999999999998</v>
      </c>
    </row>
    <row r="45" spans="1:13" x14ac:dyDescent="0.25">
      <c r="A45">
        <v>14756</v>
      </c>
      <c r="B45">
        <v>41650</v>
      </c>
      <c r="C45">
        <v>7409</v>
      </c>
      <c r="D45">
        <v>21481</v>
      </c>
      <c r="E45" s="3">
        <f t="shared" si="0"/>
        <v>56.405999999999999</v>
      </c>
      <c r="F45" s="3">
        <f t="shared" si="1"/>
        <v>57.880640000000021</v>
      </c>
      <c r="G45" s="3">
        <f t="shared" si="2"/>
        <v>65.542000000000002</v>
      </c>
      <c r="H45" s="3">
        <f t="shared" si="3"/>
        <v>14.756</v>
      </c>
      <c r="I45" s="3">
        <f t="shared" si="3"/>
        <v>41.65</v>
      </c>
      <c r="J45" s="3">
        <f t="shared" si="3"/>
        <v>7.4089999999999998</v>
      </c>
      <c r="K45" s="3">
        <f t="shared" si="3"/>
        <v>21.481000000000002</v>
      </c>
      <c r="L45" s="3">
        <f t="shared" si="4"/>
        <v>7.3470000000000004</v>
      </c>
      <c r="M45" s="3">
        <f t="shared" si="4"/>
        <v>20.168999999999997</v>
      </c>
    </row>
    <row r="46" spans="1:13" x14ac:dyDescent="0.25">
      <c r="A46">
        <v>14573</v>
      </c>
      <c r="B46">
        <v>42180</v>
      </c>
      <c r="C46">
        <v>7322</v>
      </c>
      <c r="D46">
        <v>21975</v>
      </c>
      <c r="E46" s="3">
        <f t="shared" si="0"/>
        <v>56.753</v>
      </c>
      <c r="F46" s="3">
        <f t="shared" si="1"/>
        <v>57.880640000000021</v>
      </c>
      <c r="G46" s="3">
        <f t="shared" si="2"/>
        <v>65.542000000000002</v>
      </c>
      <c r="H46" s="3">
        <f t="shared" si="3"/>
        <v>14.573</v>
      </c>
      <c r="I46" s="3">
        <f t="shared" si="3"/>
        <v>42.18</v>
      </c>
      <c r="J46" s="3">
        <f t="shared" si="3"/>
        <v>7.3220000000000001</v>
      </c>
      <c r="K46" s="3">
        <f t="shared" si="3"/>
        <v>21.975000000000001</v>
      </c>
      <c r="L46" s="3">
        <f t="shared" si="4"/>
        <v>7.2510000000000003</v>
      </c>
      <c r="M46" s="3">
        <f t="shared" si="4"/>
        <v>20.204999999999998</v>
      </c>
    </row>
    <row r="47" spans="1:13" x14ac:dyDescent="0.25">
      <c r="A47">
        <v>15001</v>
      </c>
      <c r="B47">
        <v>41820</v>
      </c>
      <c r="C47">
        <v>7231</v>
      </c>
      <c r="D47">
        <v>21625</v>
      </c>
      <c r="E47" s="3">
        <f t="shared" si="0"/>
        <v>56.820999999999998</v>
      </c>
      <c r="F47" s="3">
        <f t="shared" si="1"/>
        <v>57.880640000000021</v>
      </c>
      <c r="G47" s="3">
        <f t="shared" si="2"/>
        <v>65.542000000000002</v>
      </c>
      <c r="H47" s="3">
        <f t="shared" si="3"/>
        <v>15.000999999999999</v>
      </c>
      <c r="I47" s="3">
        <f t="shared" si="3"/>
        <v>41.82</v>
      </c>
      <c r="J47" s="3">
        <f t="shared" si="3"/>
        <v>7.2309999999999999</v>
      </c>
      <c r="K47" s="3">
        <f t="shared" si="3"/>
        <v>21.625</v>
      </c>
      <c r="L47" s="3">
        <f t="shared" si="4"/>
        <v>7.77</v>
      </c>
      <c r="M47" s="3">
        <f t="shared" si="4"/>
        <v>20.195</v>
      </c>
    </row>
    <row r="48" spans="1:13" x14ac:dyDescent="0.25">
      <c r="A48">
        <v>14767</v>
      </c>
      <c r="B48">
        <v>41237</v>
      </c>
      <c r="C48">
        <v>7439</v>
      </c>
      <c r="D48">
        <v>21253</v>
      </c>
      <c r="E48" s="3">
        <f t="shared" si="0"/>
        <v>56.003999999999998</v>
      </c>
      <c r="F48" s="3">
        <f t="shared" si="1"/>
        <v>57.880640000000021</v>
      </c>
      <c r="G48" s="3">
        <f t="shared" si="2"/>
        <v>65.542000000000002</v>
      </c>
      <c r="H48" s="3">
        <f t="shared" si="3"/>
        <v>14.766999999999999</v>
      </c>
      <c r="I48" s="3">
        <f t="shared" si="3"/>
        <v>41.237000000000002</v>
      </c>
      <c r="J48" s="3">
        <f t="shared" si="3"/>
        <v>7.4390000000000001</v>
      </c>
      <c r="K48" s="3">
        <f t="shared" si="3"/>
        <v>21.253</v>
      </c>
      <c r="L48" s="3">
        <f t="shared" si="4"/>
        <v>7.3279999999999994</v>
      </c>
      <c r="M48" s="3">
        <f t="shared" si="4"/>
        <v>19.984000000000002</v>
      </c>
    </row>
    <row r="49" spans="1:13" x14ac:dyDescent="0.25">
      <c r="A49">
        <v>14842</v>
      </c>
      <c r="B49">
        <v>42462</v>
      </c>
      <c r="C49">
        <v>7462</v>
      </c>
      <c r="D49">
        <v>22291</v>
      </c>
      <c r="E49" s="3">
        <f t="shared" si="0"/>
        <v>57.304000000000002</v>
      </c>
      <c r="F49" s="3">
        <f t="shared" si="1"/>
        <v>57.880640000000021</v>
      </c>
      <c r="G49" s="3">
        <f t="shared" si="2"/>
        <v>65.542000000000002</v>
      </c>
      <c r="H49" s="3">
        <f t="shared" si="3"/>
        <v>14.842000000000001</v>
      </c>
      <c r="I49" s="3">
        <f t="shared" si="3"/>
        <v>42.462000000000003</v>
      </c>
      <c r="J49" s="3">
        <f t="shared" si="3"/>
        <v>7.4619999999999997</v>
      </c>
      <c r="K49" s="3">
        <f t="shared" si="3"/>
        <v>22.291</v>
      </c>
      <c r="L49" s="3">
        <f t="shared" si="4"/>
        <v>7.3800000000000008</v>
      </c>
      <c r="M49" s="3">
        <f t="shared" si="4"/>
        <v>20.171000000000003</v>
      </c>
    </row>
    <row r="50" spans="1:13" x14ac:dyDescent="0.25">
      <c r="A50">
        <v>15080</v>
      </c>
      <c r="B50">
        <v>41596</v>
      </c>
      <c r="C50">
        <v>7413</v>
      </c>
      <c r="D50">
        <v>21436</v>
      </c>
      <c r="E50" s="3">
        <f t="shared" si="0"/>
        <v>56.676000000000002</v>
      </c>
      <c r="F50" s="3">
        <f t="shared" si="1"/>
        <v>57.880640000000021</v>
      </c>
      <c r="G50" s="3">
        <f t="shared" si="2"/>
        <v>65.542000000000002</v>
      </c>
      <c r="H50" s="3">
        <f t="shared" si="3"/>
        <v>15.08</v>
      </c>
      <c r="I50" s="3">
        <f t="shared" si="3"/>
        <v>41.595999999999997</v>
      </c>
      <c r="J50" s="3">
        <f t="shared" si="3"/>
        <v>7.4130000000000003</v>
      </c>
      <c r="K50" s="3">
        <f t="shared" si="3"/>
        <v>21.436</v>
      </c>
      <c r="L50" s="3">
        <f t="shared" si="4"/>
        <v>7.6669999999999998</v>
      </c>
      <c r="M50" s="3">
        <f t="shared" si="4"/>
        <v>20.159999999999997</v>
      </c>
    </row>
    <row r="51" spans="1:13" x14ac:dyDescent="0.25">
      <c r="A51">
        <v>19010</v>
      </c>
      <c r="B51">
        <v>41629</v>
      </c>
      <c r="C51">
        <v>8276</v>
      </c>
      <c r="D51">
        <v>21405</v>
      </c>
      <c r="E51" s="3">
        <f t="shared" si="0"/>
        <v>60.639000000000003</v>
      </c>
      <c r="F51" s="3">
        <f t="shared" si="1"/>
        <v>57.880640000000021</v>
      </c>
      <c r="G51" s="3">
        <f t="shared" si="2"/>
        <v>65.542000000000002</v>
      </c>
      <c r="H51" s="3">
        <f t="shared" si="3"/>
        <v>19.010000000000002</v>
      </c>
      <c r="I51" s="3">
        <f t="shared" si="3"/>
        <v>41.628999999999998</v>
      </c>
      <c r="J51" s="3">
        <f t="shared" si="3"/>
        <v>8.2759999999999998</v>
      </c>
      <c r="K51" s="3">
        <f t="shared" si="3"/>
        <v>21.405000000000001</v>
      </c>
      <c r="L51" s="3">
        <f t="shared" si="4"/>
        <v>10.734000000000002</v>
      </c>
      <c r="M51" s="3">
        <f t="shared" si="4"/>
        <v>20.223999999999997</v>
      </c>
    </row>
    <row r="52" spans="1:13" x14ac:dyDescent="0.25">
      <c r="A52">
        <v>14954</v>
      </c>
      <c r="B52">
        <v>41675</v>
      </c>
      <c r="C52">
        <v>7405</v>
      </c>
      <c r="D52">
        <v>21485</v>
      </c>
      <c r="E52" s="3">
        <f t="shared" si="0"/>
        <v>56.628999999999998</v>
      </c>
      <c r="F52" s="3">
        <f t="shared" si="1"/>
        <v>57.880640000000021</v>
      </c>
      <c r="G52" s="3">
        <f t="shared" si="2"/>
        <v>65.542000000000002</v>
      </c>
      <c r="H52" s="3">
        <f t="shared" si="3"/>
        <v>14.954000000000001</v>
      </c>
      <c r="I52" s="3">
        <f t="shared" si="3"/>
        <v>41.674999999999997</v>
      </c>
      <c r="J52" s="3">
        <f t="shared" si="3"/>
        <v>7.4050000000000002</v>
      </c>
      <c r="K52" s="3">
        <f t="shared" si="3"/>
        <v>21.484999999999999</v>
      </c>
      <c r="L52" s="3">
        <f t="shared" si="4"/>
        <v>7.5490000000000004</v>
      </c>
      <c r="M52" s="3">
        <f t="shared" si="4"/>
        <v>20.189999999999998</v>
      </c>
    </row>
    <row r="53" spans="1:13" x14ac:dyDescent="0.25">
      <c r="A53">
        <v>16882</v>
      </c>
      <c r="B53">
        <v>41514</v>
      </c>
      <c r="C53">
        <v>7368</v>
      </c>
      <c r="D53">
        <v>21429</v>
      </c>
      <c r="E53" s="3">
        <f t="shared" si="0"/>
        <v>58.396000000000001</v>
      </c>
      <c r="F53" s="3">
        <f t="shared" si="1"/>
        <v>57.880640000000021</v>
      </c>
      <c r="G53" s="3">
        <f t="shared" si="2"/>
        <v>65.542000000000002</v>
      </c>
      <c r="H53" s="3">
        <f t="shared" si="3"/>
        <v>16.882000000000001</v>
      </c>
      <c r="I53" s="3">
        <f t="shared" si="3"/>
        <v>41.514000000000003</v>
      </c>
      <c r="J53" s="3">
        <f t="shared" si="3"/>
        <v>7.3680000000000003</v>
      </c>
      <c r="K53" s="3">
        <f t="shared" si="3"/>
        <v>21.428999999999998</v>
      </c>
      <c r="L53" s="3">
        <f t="shared" si="4"/>
        <v>9.5140000000000011</v>
      </c>
      <c r="M53" s="3">
        <f t="shared" si="4"/>
        <v>20.085000000000004</v>
      </c>
    </row>
    <row r="54" spans="1:13" x14ac:dyDescent="0.25">
      <c r="A54">
        <v>16989</v>
      </c>
      <c r="B54">
        <v>41623</v>
      </c>
      <c r="C54">
        <v>7525</v>
      </c>
      <c r="D54">
        <v>21381</v>
      </c>
      <c r="E54" s="3">
        <f t="shared" si="0"/>
        <v>58.612000000000002</v>
      </c>
      <c r="F54" s="3">
        <f t="shared" si="1"/>
        <v>57.880640000000021</v>
      </c>
      <c r="G54" s="3">
        <f t="shared" si="2"/>
        <v>65.542000000000002</v>
      </c>
      <c r="H54" s="3">
        <f t="shared" si="3"/>
        <v>16.989000000000001</v>
      </c>
      <c r="I54" s="3">
        <f t="shared" si="3"/>
        <v>41.622999999999998</v>
      </c>
      <c r="J54" s="3">
        <f t="shared" si="3"/>
        <v>7.5250000000000004</v>
      </c>
      <c r="K54" s="3">
        <f t="shared" si="3"/>
        <v>21.381</v>
      </c>
      <c r="L54" s="3">
        <f t="shared" si="4"/>
        <v>9.4640000000000004</v>
      </c>
      <c r="M54" s="3">
        <f t="shared" si="4"/>
        <v>20.241999999999997</v>
      </c>
    </row>
    <row r="55" spans="1:13" x14ac:dyDescent="0.25">
      <c r="A55">
        <v>16948</v>
      </c>
      <c r="B55">
        <v>41436</v>
      </c>
      <c r="C55">
        <v>7454</v>
      </c>
      <c r="D55">
        <v>21149</v>
      </c>
      <c r="E55" s="3">
        <f t="shared" si="0"/>
        <v>58.384</v>
      </c>
      <c r="F55" s="3">
        <f t="shared" si="1"/>
        <v>57.880640000000021</v>
      </c>
      <c r="G55" s="3">
        <f t="shared" si="2"/>
        <v>65.542000000000002</v>
      </c>
      <c r="H55" s="3">
        <f t="shared" si="3"/>
        <v>16.948</v>
      </c>
      <c r="I55" s="3">
        <f t="shared" si="3"/>
        <v>41.436</v>
      </c>
      <c r="J55" s="3">
        <f t="shared" si="3"/>
        <v>7.4539999999999997</v>
      </c>
      <c r="K55" s="3">
        <f t="shared" si="3"/>
        <v>21.149000000000001</v>
      </c>
      <c r="L55" s="3">
        <f t="shared" si="4"/>
        <v>9.4939999999999998</v>
      </c>
      <c r="M55" s="3">
        <f t="shared" si="4"/>
        <v>20.286999999999999</v>
      </c>
    </row>
    <row r="56" spans="1:13" x14ac:dyDescent="0.25">
      <c r="A56">
        <v>16879</v>
      </c>
      <c r="B56">
        <v>41829</v>
      </c>
      <c r="C56">
        <v>7393</v>
      </c>
      <c r="D56">
        <v>21682</v>
      </c>
      <c r="E56" s="3">
        <f t="shared" si="0"/>
        <v>58.707999999999998</v>
      </c>
      <c r="F56" s="3">
        <f t="shared" si="1"/>
        <v>57.880640000000021</v>
      </c>
      <c r="G56" s="3">
        <f t="shared" si="2"/>
        <v>65.542000000000002</v>
      </c>
      <c r="H56" s="3">
        <f t="shared" si="3"/>
        <v>16.879000000000001</v>
      </c>
      <c r="I56" s="3">
        <f t="shared" si="3"/>
        <v>41.829000000000001</v>
      </c>
      <c r="J56" s="3">
        <f t="shared" si="3"/>
        <v>7.3929999999999998</v>
      </c>
      <c r="K56" s="3">
        <f t="shared" si="3"/>
        <v>21.681999999999999</v>
      </c>
      <c r="L56" s="3">
        <f t="shared" si="4"/>
        <v>9.4860000000000007</v>
      </c>
      <c r="M56" s="3">
        <f t="shared" si="4"/>
        <v>20.147000000000002</v>
      </c>
    </row>
    <row r="57" spans="1:13" x14ac:dyDescent="0.25">
      <c r="A57">
        <v>17887</v>
      </c>
      <c r="B57">
        <v>41794</v>
      </c>
      <c r="C57">
        <v>7489</v>
      </c>
      <c r="D57">
        <v>21582</v>
      </c>
      <c r="E57" s="3">
        <f t="shared" si="0"/>
        <v>59.680999999999997</v>
      </c>
      <c r="F57" s="3">
        <f t="shared" si="1"/>
        <v>57.880640000000021</v>
      </c>
      <c r="G57" s="3">
        <f t="shared" si="2"/>
        <v>65.542000000000002</v>
      </c>
      <c r="H57" s="3">
        <f t="shared" si="3"/>
        <v>17.887</v>
      </c>
      <c r="I57" s="3">
        <f t="shared" si="3"/>
        <v>41.793999999999997</v>
      </c>
      <c r="J57" s="3">
        <f t="shared" si="3"/>
        <v>7.4889999999999999</v>
      </c>
      <c r="K57" s="3">
        <f t="shared" si="3"/>
        <v>21.582000000000001</v>
      </c>
      <c r="L57" s="3">
        <f t="shared" si="4"/>
        <v>10.398</v>
      </c>
      <c r="M57" s="3">
        <f t="shared" si="4"/>
        <v>20.211999999999996</v>
      </c>
    </row>
    <row r="58" spans="1:13" x14ac:dyDescent="0.25">
      <c r="A58">
        <v>17070</v>
      </c>
      <c r="B58">
        <v>41875</v>
      </c>
      <c r="C58">
        <v>7438</v>
      </c>
      <c r="D58">
        <v>21499</v>
      </c>
      <c r="E58" s="3">
        <f t="shared" si="0"/>
        <v>58.945</v>
      </c>
      <c r="F58" s="3">
        <f t="shared" si="1"/>
        <v>57.880640000000021</v>
      </c>
      <c r="G58" s="3">
        <f t="shared" si="2"/>
        <v>65.542000000000002</v>
      </c>
      <c r="H58" s="3">
        <f t="shared" si="3"/>
        <v>17.07</v>
      </c>
      <c r="I58" s="3">
        <f t="shared" si="3"/>
        <v>41.875</v>
      </c>
      <c r="J58" s="3">
        <f t="shared" si="3"/>
        <v>7.4379999999999997</v>
      </c>
      <c r="K58" s="3">
        <f t="shared" si="3"/>
        <v>21.498999999999999</v>
      </c>
      <c r="L58" s="3">
        <f t="shared" si="4"/>
        <v>9.6320000000000014</v>
      </c>
      <c r="M58" s="3">
        <f t="shared" si="4"/>
        <v>20.376000000000001</v>
      </c>
    </row>
    <row r="59" spans="1:13" x14ac:dyDescent="0.25">
      <c r="A59">
        <v>17001</v>
      </c>
      <c r="B59">
        <v>41647</v>
      </c>
      <c r="C59">
        <v>7313</v>
      </c>
      <c r="D59">
        <v>21304</v>
      </c>
      <c r="E59" s="3">
        <f t="shared" si="0"/>
        <v>58.648000000000003</v>
      </c>
      <c r="F59" s="3">
        <f t="shared" si="1"/>
        <v>57.880640000000021</v>
      </c>
      <c r="G59" s="3">
        <f t="shared" si="2"/>
        <v>65.542000000000002</v>
      </c>
      <c r="H59" s="3">
        <f t="shared" si="3"/>
        <v>17.001000000000001</v>
      </c>
      <c r="I59" s="3">
        <f t="shared" si="3"/>
        <v>41.646999999999998</v>
      </c>
      <c r="J59" s="3">
        <f t="shared" si="3"/>
        <v>7.3129999999999997</v>
      </c>
      <c r="K59" s="3">
        <f t="shared" si="3"/>
        <v>21.303999999999998</v>
      </c>
      <c r="L59" s="3">
        <f t="shared" si="4"/>
        <v>9.6880000000000024</v>
      </c>
      <c r="M59" s="3">
        <f t="shared" si="4"/>
        <v>20.343</v>
      </c>
    </row>
    <row r="60" spans="1:13" x14ac:dyDescent="0.25">
      <c r="A60">
        <v>16967</v>
      </c>
      <c r="B60">
        <v>41926</v>
      </c>
      <c r="C60">
        <v>7365</v>
      </c>
      <c r="D60">
        <v>21557</v>
      </c>
      <c r="E60" s="3">
        <f t="shared" si="0"/>
        <v>58.893000000000001</v>
      </c>
      <c r="F60" s="3">
        <f t="shared" si="1"/>
        <v>57.880640000000021</v>
      </c>
      <c r="G60" s="3">
        <f t="shared" si="2"/>
        <v>65.542000000000002</v>
      </c>
      <c r="H60" s="3">
        <f t="shared" si="3"/>
        <v>16.966999999999999</v>
      </c>
      <c r="I60" s="3">
        <f t="shared" si="3"/>
        <v>41.926000000000002</v>
      </c>
      <c r="J60" s="3">
        <f t="shared" si="3"/>
        <v>7.3650000000000002</v>
      </c>
      <c r="K60" s="3">
        <f t="shared" si="3"/>
        <v>21.556999999999999</v>
      </c>
      <c r="L60" s="3">
        <f t="shared" si="4"/>
        <v>9.6019999999999985</v>
      </c>
      <c r="M60" s="3">
        <f t="shared" si="4"/>
        <v>20.369000000000003</v>
      </c>
    </row>
    <row r="61" spans="1:13" x14ac:dyDescent="0.25">
      <c r="A61">
        <v>16697</v>
      </c>
      <c r="B61">
        <v>41358</v>
      </c>
      <c r="C61">
        <v>7331</v>
      </c>
      <c r="D61">
        <v>21135</v>
      </c>
      <c r="E61" s="3">
        <f t="shared" si="0"/>
        <v>58.055</v>
      </c>
      <c r="F61" s="3">
        <f t="shared" si="1"/>
        <v>57.880640000000021</v>
      </c>
      <c r="G61" s="3">
        <f t="shared" si="2"/>
        <v>65.542000000000002</v>
      </c>
      <c r="H61" s="3">
        <f t="shared" si="3"/>
        <v>16.696999999999999</v>
      </c>
      <c r="I61" s="3">
        <f t="shared" si="3"/>
        <v>41.357999999999997</v>
      </c>
      <c r="J61" s="3">
        <f t="shared" si="3"/>
        <v>7.3310000000000004</v>
      </c>
      <c r="K61" s="3">
        <f t="shared" si="3"/>
        <v>21.135000000000002</v>
      </c>
      <c r="L61" s="3">
        <f t="shared" si="4"/>
        <v>9.3659999999999997</v>
      </c>
      <c r="M61" s="3">
        <f t="shared" si="4"/>
        <v>20.222999999999995</v>
      </c>
    </row>
    <row r="62" spans="1:13" x14ac:dyDescent="0.25">
      <c r="A62">
        <v>16909</v>
      </c>
      <c r="B62">
        <v>41631</v>
      </c>
      <c r="C62">
        <v>7317</v>
      </c>
      <c r="D62">
        <v>21468</v>
      </c>
      <c r="E62" s="3">
        <f t="shared" si="0"/>
        <v>58.54</v>
      </c>
      <c r="F62" s="3">
        <f t="shared" si="1"/>
        <v>57.880640000000021</v>
      </c>
      <c r="G62" s="3">
        <f t="shared" si="2"/>
        <v>65.542000000000002</v>
      </c>
      <c r="H62" s="3">
        <f t="shared" si="3"/>
        <v>16.908999999999999</v>
      </c>
      <c r="I62" s="3">
        <f t="shared" si="3"/>
        <v>41.631</v>
      </c>
      <c r="J62" s="3">
        <f t="shared" si="3"/>
        <v>7.3170000000000002</v>
      </c>
      <c r="K62" s="3">
        <f t="shared" si="3"/>
        <v>21.468</v>
      </c>
      <c r="L62" s="3">
        <f t="shared" si="4"/>
        <v>9.5919999999999987</v>
      </c>
      <c r="M62" s="3">
        <f t="shared" si="4"/>
        <v>20.163</v>
      </c>
    </row>
    <row r="63" spans="1:13" x14ac:dyDescent="0.25">
      <c r="A63">
        <v>16916</v>
      </c>
      <c r="B63">
        <v>42855</v>
      </c>
      <c r="C63">
        <v>7226</v>
      </c>
      <c r="D63">
        <v>22376</v>
      </c>
      <c r="E63" s="3">
        <f t="shared" si="0"/>
        <v>59.771000000000001</v>
      </c>
      <c r="F63" s="3">
        <f t="shared" si="1"/>
        <v>57.880640000000021</v>
      </c>
      <c r="G63" s="3">
        <f t="shared" si="2"/>
        <v>65.542000000000002</v>
      </c>
      <c r="H63" s="3">
        <f t="shared" si="3"/>
        <v>16.916</v>
      </c>
      <c r="I63" s="3">
        <f t="shared" si="3"/>
        <v>42.854999999999997</v>
      </c>
      <c r="J63" s="3">
        <f t="shared" si="3"/>
        <v>7.226</v>
      </c>
      <c r="K63" s="3">
        <f t="shared" si="3"/>
        <v>22.376000000000001</v>
      </c>
      <c r="L63" s="3">
        <f t="shared" si="4"/>
        <v>9.6900000000000013</v>
      </c>
      <c r="M63" s="3">
        <f t="shared" si="4"/>
        <v>20.478999999999996</v>
      </c>
    </row>
    <row r="64" spans="1:13" x14ac:dyDescent="0.25">
      <c r="A64">
        <v>17032</v>
      </c>
      <c r="B64">
        <v>41690</v>
      </c>
      <c r="C64">
        <v>7398</v>
      </c>
      <c r="D64">
        <v>21494</v>
      </c>
      <c r="E64" s="3">
        <f t="shared" si="0"/>
        <v>58.722000000000001</v>
      </c>
      <c r="F64" s="3">
        <f t="shared" si="1"/>
        <v>57.880640000000021</v>
      </c>
      <c r="G64" s="3">
        <f t="shared" si="2"/>
        <v>65.542000000000002</v>
      </c>
      <c r="H64" s="3">
        <f t="shared" si="3"/>
        <v>17.032</v>
      </c>
      <c r="I64" s="3">
        <f t="shared" si="3"/>
        <v>41.69</v>
      </c>
      <c r="J64" s="3">
        <f t="shared" si="3"/>
        <v>7.3979999999999997</v>
      </c>
      <c r="K64" s="3">
        <f t="shared" si="3"/>
        <v>21.494</v>
      </c>
      <c r="L64" s="3">
        <f t="shared" si="4"/>
        <v>9.6340000000000003</v>
      </c>
      <c r="M64" s="3">
        <f t="shared" si="4"/>
        <v>20.195999999999998</v>
      </c>
    </row>
    <row r="65" spans="1:13" x14ac:dyDescent="0.25">
      <c r="A65">
        <v>17064</v>
      </c>
      <c r="B65">
        <v>41712</v>
      </c>
      <c r="C65">
        <v>7718</v>
      </c>
      <c r="D65">
        <v>21651</v>
      </c>
      <c r="E65" s="3">
        <f t="shared" si="0"/>
        <v>58.776000000000003</v>
      </c>
      <c r="F65" s="3">
        <f t="shared" si="1"/>
        <v>57.880640000000021</v>
      </c>
      <c r="G65" s="3">
        <f t="shared" si="2"/>
        <v>65.542000000000002</v>
      </c>
      <c r="H65" s="3">
        <f t="shared" si="3"/>
        <v>17.064</v>
      </c>
      <c r="I65" s="3">
        <f t="shared" si="3"/>
        <v>41.712000000000003</v>
      </c>
      <c r="J65" s="3">
        <f t="shared" si="3"/>
        <v>7.718</v>
      </c>
      <c r="K65" s="3">
        <f t="shared" si="3"/>
        <v>21.651</v>
      </c>
      <c r="L65" s="3">
        <f t="shared" si="4"/>
        <v>9.3460000000000001</v>
      </c>
      <c r="M65" s="3">
        <f t="shared" si="4"/>
        <v>20.061000000000003</v>
      </c>
    </row>
    <row r="66" spans="1:13" x14ac:dyDescent="0.25">
      <c r="A66">
        <v>16897</v>
      </c>
      <c r="B66">
        <v>43992</v>
      </c>
      <c r="C66">
        <v>7394</v>
      </c>
      <c r="D66">
        <v>23258</v>
      </c>
      <c r="E66" s="3">
        <f t="shared" si="0"/>
        <v>60.889000000000003</v>
      </c>
      <c r="F66" s="3">
        <f t="shared" si="1"/>
        <v>57.880640000000021</v>
      </c>
      <c r="G66" s="3">
        <f t="shared" si="2"/>
        <v>65.542000000000002</v>
      </c>
      <c r="H66" s="3">
        <f t="shared" si="3"/>
        <v>16.896999999999998</v>
      </c>
      <c r="I66" s="3">
        <f t="shared" si="3"/>
        <v>43.991999999999997</v>
      </c>
      <c r="J66" s="3">
        <f t="shared" si="3"/>
        <v>7.3940000000000001</v>
      </c>
      <c r="K66" s="3">
        <f t="shared" ref="K66" si="5">D66/1000</f>
        <v>23.257999999999999</v>
      </c>
      <c r="L66" s="3">
        <f t="shared" si="4"/>
        <v>9.5029999999999983</v>
      </c>
      <c r="M66" s="3">
        <f t="shared" si="4"/>
        <v>20.733999999999998</v>
      </c>
    </row>
    <row r="67" spans="1:13" x14ac:dyDescent="0.25">
      <c r="A67">
        <v>17067</v>
      </c>
      <c r="B67">
        <v>41799</v>
      </c>
      <c r="C67">
        <v>7442</v>
      </c>
      <c r="D67">
        <v>21423</v>
      </c>
      <c r="E67" s="3">
        <f t="shared" ref="E67:E101" si="6">(A67+B67)/1000</f>
        <v>58.866</v>
      </c>
      <c r="F67" s="3">
        <f t="shared" ref="F67:F101" si="7">AVERAGE(E$2:E$101)</f>
        <v>57.880640000000021</v>
      </c>
      <c r="G67" s="3">
        <f t="shared" ref="G67:G101" si="8">MAX(E$2:E$101)</f>
        <v>65.542000000000002</v>
      </c>
      <c r="H67" s="3">
        <f t="shared" ref="H67:K100" si="9">A67/1000</f>
        <v>17.067</v>
      </c>
      <c r="I67" s="3">
        <f t="shared" si="9"/>
        <v>41.798999999999999</v>
      </c>
      <c r="J67" s="3">
        <f t="shared" si="9"/>
        <v>7.4420000000000002</v>
      </c>
      <c r="K67" s="3">
        <f t="shared" si="9"/>
        <v>21.422999999999998</v>
      </c>
      <c r="L67" s="3">
        <f t="shared" ref="L67:M101" si="10">H67-J67</f>
        <v>9.625</v>
      </c>
      <c r="M67" s="3">
        <f t="shared" si="10"/>
        <v>20.376000000000001</v>
      </c>
    </row>
    <row r="68" spans="1:13" x14ac:dyDescent="0.25">
      <c r="A68">
        <v>16943</v>
      </c>
      <c r="B68">
        <v>41346</v>
      </c>
      <c r="C68">
        <v>7434</v>
      </c>
      <c r="D68">
        <v>21255</v>
      </c>
      <c r="E68" s="3">
        <f t="shared" si="6"/>
        <v>58.289000000000001</v>
      </c>
      <c r="F68" s="3">
        <f t="shared" si="7"/>
        <v>57.880640000000021</v>
      </c>
      <c r="G68" s="3">
        <f t="shared" si="8"/>
        <v>65.542000000000002</v>
      </c>
      <c r="H68" s="3">
        <f t="shared" si="9"/>
        <v>16.943000000000001</v>
      </c>
      <c r="I68" s="3">
        <f t="shared" si="9"/>
        <v>41.345999999999997</v>
      </c>
      <c r="J68" s="3">
        <f t="shared" si="9"/>
        <v>7.4340000000000002</v>
      </c>
      <c r="K68" s="3">
        <f t="shared" si="9"/>
        <v>21.254999999999999</v>
      </c>
      <c r="L68" s="3">
        <f t="shared" si="10"/>
        <v>9.5090000000000003</v>
      </c>
      <c r="M68" s="3">
        <f t="shared" si="10"/>
        <v>20.090999999999998</v>
      </c>
    </row>
    <row r="69" spans="1:13" x14ac:dyDescent="0.25">
      <c r="A69">
        <v>16631</v>
      </c>
      <c r="B69">
        <v>41280</v>
      </c>
      <c r="C69">
        <v>7375</v>
      </c>
      <c r="D69">
        <v>21173</v>
      </c>
      <c r="E69" s="3">
        <f t="shared" si="6"/>
        <v>57.911000000000001</v>
      </c>
      <c r="F69" s="3">
        <f t="shared" si="7"/>
        <v>57.880640000000021</v>
      </c>
      <c r="G69" s="3">
        <f t="shared" si="8"/>
        <v>65.542000000000002</v>
      </c>
      <c r="H69" s="3">
        <f t="shared" si="9"/>
        <v>16.631</v>
      </c>
      <c r="I69" s="3">
        <f t="shared" si="9"/>
        <v>41.28</v>
      </c>
      <c r="J69" s="3">
        <f t="shared" si="9"/>
        <v>7.375</v>
      </c>
      <c r="K69" s="3">
        <f t="shared" si="9"/>
        <v>21.172999999999998</v>
      </c>
      <c r="L69" s="3">
        <f t="shared" si="10"/>
        <v>9.2560000000000002</v>
      </c>
      <c r="M69" s="3">
        <f t="shared" si="10"/>
        <v>20.107000000000003</v>
      </c>
    </row>
    <row r="70" spans="1:13" x14ac:dyDescent="0.25">
      <c r="A70">
        <v>16988</v>
      </c>
      <c r="B70">
        <v>42733</v>
      </c>
      <c r="C70">
        <v>7306</v>
      </c>
      <c r="D70">
        <v>22602</v>
      </c>
      <c r="E70" s="3">
        <f t="shared" si="6"/>
        <v>59.720999999999997</v>
      </c>
      <c r="F70" s="3">
        <f t="shared" si="7"/>
        <v>57.880640000000021</v>
      </c>
      <c r="G70" s="3">
        <f t="shared" si="8"/>
        <v>65.542000000000002</v>
      </c>
      <c r="H70" s="3">
        <f t="shared" si="9"/>
        <v>16.988</v>
      </c>
      <c r="I70" s="3">
        <f t="shared" si="9"/>
        <v>42.732999999999997</v>
      </c>
      <c r="J70" s="3">
        <f t="shared" si="9"/>
        <v>7.306</v>
      </c>
      <c r="K70" s="3">
        <f t="shared" si="9"/>
        <v>22.602</v>
      </c>
      <c r="L70" s="3">
        <f t="shared" si="10"/>
        <v>9.6819999999999986</v>
      </c>
      <c r="M70" s="3">
        <f t="shared" si="10"/>
        <v>20.130999999999997</v>
      </c>
    </row>
    <row r="71" spans="1:13" x14ac:dyDescent="0.25">
      <c r="A71">
        <v>16906</v>
      </c>
      <c r="B71">
        <v>41506</v>
      </c>
      <c r="C71">
        <v>7399</v>
      </c>
      <c r="D71">
        <v>21371</v>
      </c>
      <c r="E71" s="3">
        <f t="shared" si="6"/>
        <v>58.411999999999999</v>
      </c>
      <c r="F71" s="3">
        <f t="shared" si="7"/>
        <v>57.880640000000021</v>
      </c>
      <c r="G71" s="3">
        <f t="shared" si="8"/>
        <v>65.542000000000002</v>
      </c>
      <c r="H71" s="3">
        <f t="shared" si="9"/>
        <v>16.905999999999999</v>
      </c>
      <c r="I71" s="3">
        <f t="shared" si="9"/>
        <v>41.506</v>
      </c>
      <c r="J71" s="3">
        <f t="shared" si="9"/>
        <v>7.399</v>
      </c>
      <c r="K71" s="3">
        <f t="shared" si="9"/>
        <v>21.370999999999999</v>
      </c>
      <c r="L71" s="3">
        <f t="shared" si="10"/>
        <v>9.5069999999999979</v>
      </c>
      <c r="M71" s="3">
        <f t="shared" si="10"/>
        <v>20.135000000000002</v>
      </c>
    </row>
    <row r="72" spans="1:13" x14ac:dyDescent="0.25">
      <c r="A72">
        <v>16952</v>
      </c>
      <c r="B72">
        <v>42507</v>
      </c>
      <c r="C72">
        <v>7442</v>
      </c>
      <c r="D72">
        <v>22173</v>
      </c>
      <c r="E72" s="3">
        <f t="shared" si="6"/>
        <v>59.459000000000003</v>
      </c>
      <c r="F72" s="3">
        <f t="shared" si="7"/>
        <v>57.880640000000021</v>
      </c>
      <c r="G72" s="3">
        <f t="shared" si="8"/>
        <v>65.542000000000002</v>
      </c>
      <c r="H72" s="3">
        <f t="shared" si="9"/>
        <v>16.952000000000002</v>
      </c>
      <c r="I72" s="3">
        <f t="shared" si="9"/>
        <v>42.506999999999998</v>
      </c>
      <c r="J72" s="3">
        <f t="shared" si="9"/>
        <v>7.4420000000000002</v>
      </c>
      <c r="K72" s="3">
        <f t="shared" si="9"/>
        <v>22.172999999999998</v>
      </c>
      <c r="L72" s="3">
        <f t="shared" si="10"/>
        <v>9.5100000000000016</v>
      </c>
      <c r="M72" s="3">
        <f t="shared" si="10"/>
        <v>20.334</v>
      </c>
    </row>
    <row r="73" spans="1:13" x14ac:dyDescent="0.25">
      <c r="A73">
        <v>16886</v>
      </c>
      <c r="B73">
        <v>41347</v>
      </c>
      <c r="C73">
        <v>7465</v>
      </c>
      <c r="D73">
        <v>21342</v>
      </c>
      <c r="E73" s="3">
        <f t="shared" si="6"/>
        <v>58.232999999999997</v>
      </c>
      <c r="F73" s="3">
        <f t="shared" si="7"/>
        <v>57.880640000000021</v>
      </c>
      <c r="G73" s="3">
        <f t="shared" si="8"/>
        <v>65.542000000000002</v>
      </c>
      <c r="H73" s="3">
        <f t="shared" si="9"/>
        <v>16.885999999999999</v>
      </c>
      <c r="I73" s="3">
        <f t="shared" si="9"/>
        <v>41.347000000000001</v>
      </c>
      <c r="J73" s="3">
        <f t="shared" si="9"/>
        <v>7.4649999999999999</v>
      </c>
      <c r="K73" s="3">
        <f t="shared" si="9"/>
        <v>21.341999999999999</v>
      </c>
      <c r="L73" s="3">
        <f t="shared" si="10"/>
        <v>9.4209999999999994</v>
      </c>
      <c r="M73" s="3">
        <f t="shared" si="10"/>
        <v>20.005000000000003</v>
      </c>
    </row>
    <row r="74" spans="1:13" x14ac:dyDescent="0.25">
      <c r="A74">
        <v>16784</v>
      </c>
      <c r="B74">
        <v>41729</v>
      </c>
      <c r="C74">
        <v>7241</v>
      </c>
      <c r="D74">
        <v>21601</v>
      </c>
      <c r="E74" s="3">
        <f t="shared" si="6"/>
        <v>58.512999999999998</v>
      </c>
      <c r="F74" s="3">
        <f t="shared" si="7"/>
        <v>57.880640000000021</v>
      </c>
      <c r="G74" s="3">
        <f t="shared" si="8"/>
        <v>65.542000000000002</v>
      </c>
      <c r="H74" s="3">
        <f t="shared" si="9"/>
        <v>16.783999999999999</v>
      </c>
      <c r="I74" s="3">
        <f t="shared" si="9"/>
        <v>41.728999999999999</v>
      </c>
      <c r="J74" s="3">
        <f t="shared" si="9"/>
        <v>7.2409999999999997</v>
      </c>
      <c r="K74" s="3">
        <f t="shared" si="9"/>
        <v>21.600999999999999</v>
      </c>
      <c r="L74" s="3">
        <f t="shared" si="10"/>
        <v>9.5429999999999993</v>
      </c>
      <c r="M74" s="3">
        <f t="shared" si="10"/>
        <v>20.128</v>
      </c>
    </row>
    <row r="75" spans="1:13" x14ac:dyDescent="0.25">
      <c r="A75">
        <v>16746</v>
      </c>
      <c r="B75">
        <v>41607</v>
      </c>
      <c r="C75">
        <v>7318</v>
      </c>
      <c r="D75">
        <v>21360</v>
      </c>
      <c r="E75" s="3">
        <f t="shared" si="6"/>
        <v>58.353000000000002</v>
      </c>
      <c r="F75" s="3">
        <f t="shared" si="7"/>
        <v>57.880640000000021</v>
      </c>
      <c r="G75" s="3">
        <f t="shared" si="8"/>
        <v>65.542000000000002</v>
      </c>
      <c r="H75" s="3">
        <f t="shared" si="9"/>
        <v>16.745999999999999</v>
      </c>
      <c r="I75" s="3">
        <f t="shared" si="9"/>
        <v>41.606999999999999</v>
      </c>
      <c r="J75" s="3">
        <f t="shared" si="9"/>
        <v>7.3179999999999996</v>
      </c>
      <c r="K75" s="3">
        <f t="shared" si="9"/>
        <v>21.36</v>
      </c>
      <c r="L75" s="3">
        <f t="shared" si="10"/>
        <v>9.427999999999999</v>
      </c>
      <c r="M75" s="3">
        <f t="shared" si="10"/>
        <v>20.247</v>
      </c>
    </row>
    <row r="76" spans="1:13" x14ac:dyDescent="0.25">
      <c r="A76">
        <v>17130</v>
      </c>
      <c r="B76">
        <v>41947</v>
      </c>
      <c r="C76">
        <v>7426</v>
      </c>
      <c r="D76">
        <v>21645</v>
      </c>
      <c r="E76" s="3">
        <f t="shared" si="6"/>
        <v>59.076999999999998</v>
      </c>
      <c r="F76" s="3">
        <f t="shared" si="7"/>
        <v>57.880640000000021</v>
      </c>
      <c r="G76" s="3">
        <f t="shared" si="8"/>
        <v>65.542000000000002</v>
      </c>
      <c r="H76" s="3">
        <f t="shared" si="9"/>
        <v>17.13</v>
      </c>
      <c r="I76" s="3">
        <f t="shared" si="9"/>
        <v>41.947000000000003</v>
      </c>
      <c r="J76" s="3">
        <f t="shared" si="9"/>
        <v>7.4260000000000002</v>
      </c>
      <c r="K76" s="3">
        <f t="shared" si="9"/>
        <v>21.645</v>
      </c>
      <c r="L76" s="3">
        <f t="shared" si="10"/>
        <v>9.7039999999999988</v>
      </c>
      <c r="M76" s="3">
        <f t="shared" si="10"/>
        <v>20.302000000000003</v>
      </c>
    </row>
    <row r="77" spans="1:13" x14ac:dyDescent="0.25">
      <c r="A77">
        <v>16820</v>
      </c>
      <c r="B77">
        <v>41528</v>
      </c>
      <c r="C77">
        <v>7365</v>
      </c>
      <c r="D77">
        <v>21327</v>
      </c>
      <c r="E77" s="3">
        <f t="shared" si="6"/>
        <v>58.347999999999999</v>
      </c>
      <c r="F77" s="3">
        <f t="shared" si="7"/>
        <v>57.880640000000021</v>
      </c>
      <c r="G77" s="3">
        <f t="shared" si="8"/>
        <v>65.542000000000002</v>
      </c>
      <c r="H77" s="3">
        <f t="shared" si="9"/>
        <v>16.82</v>
      </c>
      <c r="I77" s="3">
        <f t="shared" si="9"/>
        <v>41.527999999999999</v>
      </c>
      <c r="J77" s="3">
        <f t="shared" si="9"/>
        <v>7.3650000000000002</v>
      </c>
      <c r="K77" s="3">
        <f t="shared" si="9"/>
        <v>21.327000000000002</v>
      </c>
      <c r="L77" s="3">
        <f t="shared" si="10"/>
        <v>9.4550000000000001</v>
      </c>
      <c r="M77" s="3">
        <f t="shared" si="10"/>
        <v>20.200999999999997</v>
      </c>
    </row>
    <row r="78" spans="1:13" x14ac:dyDescent="0.25">
      <c r="A78">
        <v>16939</v>
      </c>
      <c r="B78">
        <v>41621</v>
      </c>
      <c r="C78">
        <v>7359</v>
      </c>
      <c r="D78">
        <v>21464</v>
      </c>
      <c r="E78" s="3">
        <f t="shared" si="6"/>
        <v>58.56</v>
      </c>
      <c r="F78" s="3">
        <f t="shared" si="7"/>
        <v>57.880640000000021</v>
      </c>
      <c r="G78" s="3">
        <f t="shared" si="8"/>
        <v>65.542000000000002</v>
      </c>
      <c r="H78" s="3">
        <f t="shared" si="9"/>
        <v>16.939</v>
      </c>
      <c r="I78" s="3">
        <f t="shared" si="9"/>
        <v>41.621000000000002</v>
      </c>
      <c r="J78" s="3">
        <f t="shared" si="9"/>
        <v>7.359</v>
      </c>
      <c r="K78" s="3">
        <f t="shared" si="9"/>
        <v>21.463999999999999</v>
      </c>
      <c r="L78" s="3">
        <f t="shared" si="10"/>
        <v>9.58</v>
      </c>
      <c r="M78" s="3">
        <f t="shared" si="10"/>
        <v>20.157000000000004</v>
      </c>
    </row>
    <row r="79" spans="1:13" x14ac:dyDescent="0.25">
      <c r="A79">
        <v>16801</v>
      </c>
      <c r="B79">
        <v>41709</v>
      </c>
      <c r="C79">
        <v>7473</v>
      </c>
      <c r="D79">
        <v>21483</v>
      </c>
      <c r="E79" s="3">
        <f t="shared" si="6"/>
        <v>58.51</v>
      </c>
      <c r="F79" s="3">
        <f t="shared" si="7"/>
        <v>57.880640000000021</v>
      </c>
      <c r="G79" s="3">
        <f t="shared" si="8"/>
        <v>65.542000000000002</v>
      </c>
      <c r="H79" s="3">
        <f t="shared" si="9"/>
        <v>16.800999999999998</v>
      </c>
      <c r="I79" s="3">
        <f t="shared" si="9"/>
        <v>41.709000000000003</v>
      </c>
      <c r="J79" s="3">
        <f t="shared" si="9"/>
        <v>7.4729999999999999</v>
      </c>
      <c r="K79" s="3">
        <f t="shared" si="9"/>
        <v>21.483000000000001</v>
      </c>
      <c r="L79" s="3">
        <f t="shared" si="10"/>
        <v>9.3279999999999994</v>
      </c>
      <c r="M79" s="3">
        <f t="shared" si="10"/>
        <v>20.226000000000003</v>
      </c>
    </row>
    <row r="80" spans="1:13" x14ac:dyDescent="0.25">
      <c r="A80">
        <v>17947</v>
      </c>
      <c r="B80">
        <v>41176</v>
      </c>
      <c r="C80">
        <v>8055</v>
      </c>
      <c r="D80">
        <v>21027</v>
      </c>
      <c r="E80" s="3">
        <f t="shared" si="6"/>
        <v>59.122999999999998</v>
      </c>
      <c r="F80" s="3">
        <f t="shared" si="7"/>
        <v>57.880640000000021</v>
      </c>
      <c r="G80" s="3">
        <f t="shared" si="8"/>
        <v>65.542000000000002</v>
      </c>
      <c r="H80" s="3">
        <f t="shared" si="9"/>
        <v>17.946999999999999</v>
      </c>
      <c r="I80" s="3">
        <f t="shared" si="9"/>
        <v>41.176000000000002</v>
      </c>
      <c r="J80" s="3">
        <f t="shared" si="9"/>
        <v>8.0549999999999997</v>
      </c>
      <c r="K80" s="3">
        <f t="shared" si="9"/>
        <v>21.027000000000001</v>
      </c>
      <c r="L80" s="3">
        <f t="shared" si="10"/>
        <v>9.8919999999999995</v>
      </c>
      <c r="M80" s="3">
        <f t="shared" si="10"/>
        <v>20.149000000000001</v>
      </c>
    </row>
    <row r="81" spans="1:13" x14ac:dyDescent="0.25">
      <c r="A81">
        <v>16739</v>
      </c>
      <c r="B81">
        <v>41669</v>
      </c>
      <c r="C81">
        <v>7290</v>
      </c>
      <c r="D81">
        <v>21496</v>
      </c>
      <c r="E81" s="3">
        <f t="shared" si="6"/>
        <v>58.408000000000001</v>
      </c>
      <c r="F81" s="3">
        <f t="shared" si="7"/>
        <v>57.880640000000021</v>
      </c>
      <c r="G81" s="3">
        <f t="shared" si="8"/>
        <v>65.542000000000002</v>
      </c>
      <c r="H81" s="3">
        <f t="shared" si="9"/>
        <v>16.739000000000001</v>
      </c>
      <c r="I81" s="3">
        <f t="shared" si="9"/>
        <v>41.668999999999997</v>
      </c>
      <c r="J81" s="3">
        <f t="shared" si="9"/>
        <v>7.29</v>
      </c>
      <c r="K81" s="3">
        <f t="shared" si="9"/>
        <v>21.495999999999999</v>
      </c>
      <c r="L81" s="3">
        <f t="shared" si="10"/>
        <v>9.4490000000000016</v>
      </c>
      <c r="M81" s="3">
        <f t="shared" si="10"/>
        <v>20.172999999999998</v>
      </c>
    </row>
    <row r="82" spans="1:13" x14ac:dyDescent="0.25">
      <c r="A82">
        <v>16847</v>
      </c>
      <c r="B82">
        <v>41608</v>
      </c>
      <c r="C82">
        <v>7455</v>
      </c>
      <c r="D82">
        <v>21431</v>
      </c>
      <c r="E82" s="3">
        <f t="shared" si="6"/>
        <v>58.454999999999998</v>
      </c>
      <c r="F82" s="3">
        <f t="shared" si="7"/>
        <v>57.880640000000021</v>
      </c>
      <c r="G82" s="3">
        <f t="shared" si="8"/>
        <v>65.542000000000002</v>
      </c>
      <c r="H82" s="3">
        <f t="shared" si="9"/>
        <v>16.847000000000001</v>
      </c>
      <c r="I82" s="3">
        <f t="shared" si="9"/>
        <v>41.607999999999997</v>
      </c>
      <c r="J82" s="3">
        <f t="shared" si="9"/>
        <v>7.4550000000000001</v>
      </c>
      <c r="K82" s="3">
        <f t="shared" si="9"/>
        <v>21.431000000000001</v>
      </c>
      <c r="L82" s="3">
        <f t="shared" si="10"/>
        <v>9.3920000000000012</v>
      </c>
      <c r="M82" s="3">
        <f t="shared" si="10"/>
        <v>20.176999999999996</v>
      </c>
    </row>
    <row r="83" spans="1:13" x14ac:dyDescent="0.25">
      <c r="A83">
        <v>17079</v>
      </c>
      <c r="B83">
        <v>41536</v>
      </c>
      <c r="C83">
        <v>7406</v>
      </c>
      <c r="D83">
        <v>21426</v>
      </c>
      <c r="E83" s="3">
        <f t="shared" si="6"/>
        <v>58.615000000000002</v>
      </c>
      <c r="F83" s="3">
        <f t="shared" si="7"/>
        <v>57.880640000000021</v>
      </c>
      <c r="G83" s="3">
        <f t="shared" si="8"/>
        <v>65.542000000000002</v>
      </c>
      <c r="H83" s="3">
        <f t="shared" si="9"/>
        <v>17.079000000000001</v>
      </c>
      <c r="I83" s="3">
        <f t="shared" si="9"/>
        <v>41.536000000000001</v>
      </c>
      <c r="J83" s="3">
        <f t="shared" si="9"/>
        <v>7.4059999999999997</v>
      </c>
      <c r="K83" s="3">
        <f t="shared" si="9"/>
        <v>21.425999999999998</v>
      </c>
      <c r="L83" s="3">
        <f t="shared" si="10"/>
        <v>9.6730000000000018</v>
      </c>
      <c r="M83" s="3">
        <f t="shared" si="10"/>
        <v>20.110000000000003</v>
      </c>
    </row>
    <row r="84" spans="1:13" x14ac:dyDescent="0.25">
      <c r="A84">
        <v>16889</v>
      </c>
      <c r="B84">
        <v>41389</v>
      </c>
      <c r="C84">
        <v>7453</v>
      </c>
      <c r="D84">
        <v>21419</v>
      </c>
      <c r="E84" s="3">
        <f t="shared" si="6"/>
        <v>58.277999999999999</v>
      </c>
      <c r="F84" s="3">
        <f t="shared" si="7"/>
        <v>57.880640000000021</v>
      </c>
      <c r="G84" s="3">
        <f t="shared" si="8"/>
        <v>65.542000000000002</v>
      </c>
      <c r="H84" s="3">
        <f t="shared" si="9"/>
        <v>16.888999999999999</v>
      </c>
      <c r="I84" s="3">
        <f t="shared" si="9"/>
        <v>41.389000000000003</v>
      </c>
      <c r="J84" s="3">
        <f t="shared" si="9"/>
        <v>7.4530000000000003</v>
      </c>
      <c r="K84" s="3">
        <f t="shared" si="9"/>
        <v>21.419</v>
      </c>
      <c r="L84" s="3">
        <f t="shared" si="10"/>
        <v>9.4359999999999999</v>
      </c>
      <c r="M84" s="3">
        <f t="shared" si="10"/>
        <v>19.970000000000002</v>
      </c>
    </row>
    <row r="85" spans="1:13" x14ac:dyDescent="0.25">
      <c r="A85">
        <v>16954</v>
      </c>
      <c r="B85">
        <v>41787</v>
      </c>
      <c r="C85">
        <v>7247</v>
      </c>
      <c r="D85">
        <v>21664</v>
      </c>
      <c r="E85" s="3">
        <f t="shared" si="6"/>
        <v>58.741</v>
      </c>
      <c r="F85" s="3">
        <f t="shared" si="7"/>
        <v>57.880640000000021</v>
      </c>
      <c r="G85" s="3">
        <f t="shared" si="8"/>
        <v>65.542000000000002</v>
      </c>
      <c r="H85" s="3">
        <f t="shared" si="9"/>
        <v>16.954000000000001</v>
      </c>
      <c r="I85" s="3">
        <f t="shared" si="9"/>
        <v>41.786999999999999</v>
      </c>
      <c r="J85" s="3">
        <f t="shared" si="9"/>
        <v>7.2469999999999999</v>
      </c>
      <c r="K85" s="3">
        <f t="shared" si="9"/>
        <v>21.664000000000001</v>
      </c>
      <c r="L85" s="3">
        <f t="shared" si="10"/>
        <v>9.7070000000000007</v>
      </c>
      <c r="M85" s="3">
        <f t="shared" si="10"/>
        <v>20.122999999999998</v>
      </c>
    </row>
    <row r="86" spans="1:13" x14ac:dyDescent="0.25">
      <c r="A86">
        <v>17061</v>
      </c>
      <c r="B86">
        <v>41715</v>
      </c>
      <c r="C86">
        <v>7407</v>
      </c>
      <c r="D86">
        <v>21512</v>
      </c>
      <c r="E86" s="3">
        <f t="shared" si="6"/>
        <v>58.776000000000003</v>
      </c>
      <c r="F86" s="3">
        <f t="shared" si="7"/>
        <v>57.880640000000021</v>
      </c>
      <c r="G86" s="3">
        <f t="shared" si="8"/>
        <v>65.542000000000002</v>
      </c>
      <c r="H86" s="3">
        <f t="shared" si="9"/>
        <v>17.061</v>
      </c>
      <c r="I86" s="3">
        <f t="shared" si="9"/>
        <v>41.715000000000003</v>
      </c>
      <c r="J86" s="3">
        <f t="shared" si="9"/>
        <v>7.407</v>
      </c>
      <c r="K86" s="3">
        <f t="shared" si="9"/>
        <v>21.512</v>
      </c>
      <c r="L86" s="3">
        <f t="shared" si="10"/>
        <v>9.6539999999999999</v>
      </c>
      <c r="M86" s="3">
        <f t="shared" si="10"/>
        <v>20.203000000000003</v>
      </c>
    </row>
    <row r="87" spans="1:13" x14ac:dyDescent="0.25">
      <c r="A87">
        <v>17025</v>
      </c>
      <c r="B87">
        <v>41649</v>
      </c>
      <c r="C87">
        <v>7491</v>
      </c>
      <c r="D87">
        <v>21483</v>
      </c>
      <c r="E87" s="3">
        <f t="shared" si="6"/>
        <v>58.673999999999999</v>
      </c>
      <c r="F87" s="3">
        <f t="shared" si="7"/>
        <v>57.880640000000021</v>
      </c>
      <c r="G87" s="3">
        <f t="shared" si="8"/>
        <v>65.542000000000002</v>
      </c>
      <c r="H87" s="3">
        <f t="shared" si="9"/>
        <v>17.024999999999999</v>
      </c>
      <c r="I87" s="3">
        <f t="shared" si="9"/>
        <v>41.649000000000001</v>
      </c>
      <c r="J87" s="3">
        <f t="shared" si="9"/>
        <v>7.4909999999999997</v>
      </c>
      <c r="K87" s="3">
        <f t="shared" si="9"/>
        <v>21.483000000000001</v>
      </c>
      <c r="L87" s="3">
        <f t="shared" si="10"/>
        <v>9.5339999999999989</v>
      </c>
      <c r="M87" s="3">
        <f t="shared" si="10"/>
        <v>20.166</v>
      </c>
    </row>
    <row r="88" spans="1:13" x14ac:dyDescent="0.25">
      <c r="A88">
        <v>18761</v>
      </c>
      <c r="B88">
        <v>41527</v>
      </c>
      <c r="C88">
        <v>9154</v>
      </c>
      <c r="D88">
        <v>21488</v>
      </c>
      <c r="E88" s="3">
        <f t="shared" si="6"/>
        <v>60.287999999999997</v>
      </c>
      <c r="F88" s="3">
        <f t="shared" si="7"/>
        <v>57.880640000000021</v>
      </c>
      <c r="G88" s="3">
        <f t="shared" si="8"/>
        <v>65.542000000000002</v>
      </c>
      <c r="H88" s="3">
        <f t="shared" si="9"/>
        <v>18.760999999999999</v>
      </c>
      <c r="I88" s="3">
        <f t="shared" si="9"/>
        <v>41.527000000000001</v>
      </c>
      <c r="J88" s="3">
        <f t="shared" si="9"/>
        <v>9.1539999999999999</v>
      </c>
      <c r="K88" s="3">
        <f t="shared" si="9"/>
        <v>21.488</v>
      </c>
      <c r="L88" s="3">
        <f t="shared" si="10"/>
        <v>9.6069999999999993</v>
      </c>
      <c r="M88" s="3">
        <f t="shared" si="10"/>
        <v>20.039000000000001</v>
      </c>
    </row>
    <row r="89" spans="1:13" x14ac:dyDescent="0.25">
      <c r="A89">
        <v>16984</v>
      </c>
      <c r="B89">
        <v>41325</v>
      </c>
      <c r="C89">
        <v>7469</v>
      </c>
      <c r="D89">
        <v>21205</v>
      </c>
      <c r="E89" s="3">
        <f t="shared" si="6"/>
        <v>58.308999999999997</v>
      </c>
      <c r="F89" s="3">
        <f t="shared" si="7"/>
        <v>57.880640000000021</v>
      </c>
      <c r="G89" s="3">
        <f t="shared" si="8"/>
        <v>65.542000000000002</v>
      </c>
      <c r="H89" s="3">
        <f t="shared" si="9"/>
        <v>16.984000000000002</v>
      </c>
      <c r="I89" s="3">
        <f t="shared" si="9"/>
        <v>41.325000000000003</v>
      </c>
      <c r="J89" s="3">
        <f t="shared" si="9"/>
        <v>7.4690000000000003</v>
      </c>
      <c r="K89" s="3">
        <f t="shared" si="9"/>
        <v>21.204999999999998</v>
      </c>
      <c r="L89" s="3">
        <f t="shared" si="10"/>
        <v>9.5150000000000006</v>
      </c>
      <c r="M89" s="3">
        <f t="shared" si="10"/>
        <v>20.120000000000005</v>
      </c>
    </row>
    <row r="90" spans="1:13" x14ac:dyDescent="0.25">
      <c r="A90">
        <v>16876</v>
      </c>
      <c r="B90">
        <v>41891</v>
      </c>
      <c r="C90">
        <v>7282</v>
      </c>
      <c r="D90">
        <v>21712</v>
      </c>
      <c r="E90" s="3">
        <f t="shared" si="6"/>
        <v>58.767000000000003</v>
      </c>
      <c r="F90" s="3">
        <f t="shared" si="7"/>
        <v>57.880640000000021</v>
      </c>
      <c r="G90" s="3">
        <f t="shared" si="8"/>
        <v>65.542000000000002</v>
      </c>
      <c r="H90" s="3">
        <f t="shared" si="9"/>
        <v>16.876000000000001</v>
      </c>
      <c r="I90" s="3">
        <f t="shared" si="9"/>
        <v>41.890999999999998</v>
      </c>
      <c r="J90" s="3">
        <f t="shared" si="9"/>
        <v>7.282</v>
      </c>
      <c r="K90" s="3">
        <f t="shared" si="9"/>
        <v>21.712</v>
      </c>
      <c r="L90" s="3">
        <f t="shared" si="10"/>
        <v>9.5940000000000012</v>
      </c>
      <c r="M90" s="3">
        <f t="shared" si="10"/>
        <v>20.178999999999998</v>
      </c>
    </row>
    <row r="91" spans="1:13" x14ac:dyDescent="0.25">
      <c r="A91">
        <v>16593</v>
      </c>
      <c r="B91">
        <v>42990</v>
      </c>
      <c r="C91">
        <v>7444</v>
      </c>
      <c r="D91">
        <v>22793</v>
      </c>
      <c r="E91" s="3">
        <f t="shared" si="6"/>
        <v>59.582999999999998</v>
      </c>
      <c r="F91" s="3">
        <f t="shared" si="7"/>
        <v>57.880640000000021</v>
      </c>
      <c r="G91" s="3">
        <f t="shared" si="8"/>
        <v>65.542000000000002</v>
      </c>
      <c r="H91" s="3">
        <f t="shared" si="9"/>
        <v>16.593</v>
      </c>
      <c r="I91" s="3">
        <f t="shared" si="9"/>
        <v>42.99</v>
      </c>
      <c r="J91" s="3">
        <f t="shared" si="9"/>
        <v>7.444</v>
      </c>
      <c r="K91" s="3">
        <f t="shared" si="9"/>
        <v>22.792999999999999</v>
      </c>
      <c r="L91" s="3">
        <f t="shared" si="10"/>
        <v>9.1490000000000009</v>
      </c>
      <c r="M91" s="3">
        <f t="shared" si="10"/>
        <v>20.197000000000003</v>
      </c>
    </row>
    <row r="92" spans="1:13" x14ac:dyDescent="0.25">
      <c r="A92">
        <v>17905</v>
      </c>
      <c r="B92">
        <v>41739</v>
      </c>
      <c r="C92">
        <v>7407</v>
      </c>
      <c r="D92">
        <v>21511</v>
      </c>
      <c r="E92" s="3">
        <f t="shared" si="6"/>
        <v>59.643999999999998</v>
      </c>
      <c r="F92" s="3">
        <f t="shared" si="7"/>
        <v>57.880640000000021</v>
      </c>
      <c r="G92" s="3">
        <f t="shared" si="8"/>
        <v>65.542000000000002</v>
      </c>
      <c r="H92" s="3">
        <f t="shared" si="9"/>
        <v>17.905000000000001</v>
      </c>
      <c r="I92" s="3">
        <f t="shared" si="9"/>
        <v>41.738999999999997</v>
      </c>
      <c r="J92" s="3">
        <f t="shared" si="9"/>
        <v>7.407</v>
      </c>
      <c r="K92" s="3">
        <f t="shared" si="9"/>
        <v>21.510999999999999</v>
      </c>
      <c r="L92" s="3">
        <f t="shared" si="10"/>
        <v>10.498000000000001</v>
      </c>
      <c r="M92" s="3">
        <f t="shared" si="10"/>
        <v>20.227999999999998</v>
      </c>
    </row>
    <row r="93" spans="1:13" x14ac:dyDescent="0.25">
      <c r="A93">
        <v>16784</v>
      </c>
      <c r="B93">
        <v>41688</v>
      </c>
      <c r="C93">
        <v>7361</v>
      </c>
      <c r="D93">
        <v>21516</v>
      </c>
      <c r="E93" s="3">
        <f t="shared" si="6"/>
        <v>58.472000000000001</v>
      </c>
      <c r="F93" s="3">
        <f t="shared" si="7"/>
        <v>57.880640000000021</v>
      </c>
      <c r="G93" s="3">
        <f t="shared" si="8"/>
        <v>65.542000000000002</v>
      </c>
      <c r="H93" s="3">
        <f t="shared" si="9"/>
        <v>16.783999999999999</v>
      </c>
      <c r="I93" s="3">
        <f t="shared" si="9"/>
        <v>41.688000000000002</v>
      </c>
      <c r="J93" s="3">
        <f t="shared" si="9"/>
        <v>7.3609999999999998</v>
      </c>
      <c r="K93" s="3">
        <f t="shared" si="9"/>
        <v>21.515999999999998</v>
      </c>
      <c r="L93" s="3">
        <f t="shared" si="10"/>
        <v>9.4229999999999983</v>
      </c>
      <c r="M93" s="3">
        <f t="shared" si="10"/>
        <v>20.172000000000004</v>
      </c>
    </row>
    <row r="94" spans="1:13" x14ac:dyDescent="0.25">
      <c r="A94">
        <v>16917</v>
      </c>
      <c r="B94">
        <v>41621</v>
      </c>
      <c r="C94">
        <v>7423</v>
      </c>
      <c r="D94">
        <v>21597</v>
      </c>
      <c r="E94" s="3">
        <f t="shared" si="6"/>
        <v>58.537999999999997</v>
      </c>
      <c r="F94" s="3">
        <f t="shared" si="7"/>
        <v>57.880640000000021</v>
      </c>
      <c r="G94" s="3">
        <f t="shared" si="8"/>
        <v>65.542000000000002</v>
      </c>
      <c r="H94" s="3">
        <f t="shared" si="9"/>
        <v>16.917000000000002</v>
      </c>
      <c r="I94" s="3">
        <f t="shared" si="9"/>
        <v>41.621000000000002</v>
      </c>
      <c r="J94" s="3">
        <f t="shared" si="9"/>
        <v>7.423</v>
      </c>
      <c r="K94" s="3">
        <f t="shared" si="9"/>
        <v>21.597000000000001</v>
      </c>
      <c r="L94" s="3">
        <f t="shared" si="10"/>
        <v>9.4940000000000015</v>
      </c>
      <c r="M94" s="3">
        <f t="shared" si="10"/>
        <v>20.024000000000001</v>
      </c>
    </row>
    <row r="95" spans="1:13" x14ac:dyDescent="0.25">
      <c r="A95">
        <v>16980</v>
      </c>
      <c r="B95">
        <v>41476</v>
      </c>
      <c r="C95">
        <v>7404</v>
      </c>
      <c r="D95">
        <v>21421</v>
      </c>
      <c r="E95" s="3">
        <f t="shared" si="6"/>
        <v>58.456000000000003</v>
      </c>
      <c r="F95" s="3">
        <f t="shared" si="7"/>
        <v>57.880640000000021</v>
      </c>
      <c r="G95" s="3">
        <f t="shared" si="8"/>
        <v>65.542000000000002</v>
      </c>
      <c r="H95" s="3">
        <f t="shared" si="9"/>
        <v>16.98</v>
      </c>
      <c r="I95" s="3">
        <f t="shared" si="9"/>
        <v>41.475999999999999</v>
      </c>
      <c r="J95" s="3">
        <f t="shared" si="9"/>
        <v>7.4039999999999999</v>
      </c>
      <c r="K95" s="3">
        <f t="shared" si="9"/>
        <v>21.420999999999999</v>
      </c>
      <c r="L95" s="3">
        <f t="shared" si="10"/>
        <v>9.5760000000000005</v>
      </c>
      <c r="M95" s="3">
        <f t="shared" si="10"/>
        <v>20.055</v>
      </c>
    </row>
    <row r="96" spans="1:13" x14ac:dyDescent="0.25">
      <c r="A96">
        <v>16976</v>
      </c>
      <c r="B96">
        <v>41565</v>
      </c>
      <c r="C96">
        <v>7424</v>
      </c>
      <c r="D96">
        <v>21269</v>
      </c>
      <c r="E96" s="3">
        <f t="shared" si="6"/>
        <v>58.540999999999997</v>
      </c>
      <c r="F96" s="3">
        <f t="shared" si="7"/>
        <v>57.880640000000021</v>
      </c>
      <c r="G96" s="3">
        <f t="shared" si="8"/>
        <v>65.542000000000002</v>
      </c>
      <c r="H96" s="3">
        <f t="shared" si="9"/>
        <v>16.975999999999999</v>
      </c>
      <c r="I96" s="3">
        <f t="shared" si="9"/>
        <v>41.564999999999998</v>
      </c>
      <c r="J96" s="3">
        <f t="shared" si="9"/>
        <v>7.4240000000000004</v>
      </c>
      <c r="K96" s="3">
        <f t="shared" si="9"/>
        <v>21.268999999999998</v>
      </c>
      <c r="L96" s="3">
        <f t="shared" si="10"/>
        <v>9.5519999999999996</v>
      </c>
      <c r="M96" s="3">
        <f t="shared" si="10"/>
        <v>20.295999999999999</v>
      </c>
    </row>
    <row r="97" spans="1:13" x14ac:dyDescent="0.25">
      <c r="A97">
        <v>17148</v>
      </c>
      <c r="B97">
        <v>41791</v>
      </c>
      <c r="C97">
        <v>7393</v>
      </c>
      <c r="D97">
        <v>21414</v>
      </c>
      <c r="E97" s="3">
        <f t="shared" si="6"/>
        <v>58.939</v>
      </c>
      <c r="F97" s="3">
        <f t="shared" si="7"/>
        <v>57.880640000000021</v>
      </c>
      <c r="G97" s="3">
        <f t="shared" si="8"/>
        <v>65.542000000000002</v>
      </c>
      <c r="H97" s="3">
        <f t="shared" si="9"/>
        <v>17.148</v>
      </c>
      <c r="I97" s="3">
        <f t="shared" si="9"/>
        <v>41.790999999999997</v>
      </c>
      <c r="J97" s="3">
        <f t="shared" si="9"/>
        <v>7.3929999999999998</v>
      </c>
      <c r="K97" s="3">
        <f t="shared" si="9"/>
        <v>21.414000000000001</v>
      </c>
      <c r="L97" s="3">
        <f t="shared" si="10"/>
        <v>9.754999999999999</v>
      </c>
      <c r="M97" s="3">
        <f t="shared" si="10"/>
        <v>20.376999999999995</v>
      </c>
    </row>
    <row r="98" spans="1:13" x14ac:dyDescent="0.25">
      <c r="A98">
        <v>16800</v>
      </c>
      <c r="B98">
        <v>41571</v>
      </c>
      <c r="C98">
        <v>7376</v>
      </c>
      <c r="D98">
        <v>21433</v>
      </c>
      <c r="E98" s="3">
        <f t="shared" si="6"/>
        <v>58.371000000000002</v>
      </c>
      <c r="F98" s="3">
        <f t="shared" si="7"/>
        <v>57.880640000000021</v>
      </c>
      <c r="G98" s="3">
        <f t="shared" si="8"/>
        <v>65.542000000000002</v>
      </c>
      <c r="H98" s="3">
        <f t="shared" si="9"/>
        <v>16.8</v>
      </c>
      <c r="I98" s="3">
        <f t="shared" si="9"/>
        <v>41.570999999999998</v>
      </c>
      <c r="J98" s="3">
        <f t="shared" si="9"/>
        <v>7.3760000000000003</v>
      </c>
      <c r="K98" s="3">
        <f t="shared" si="9"/>
        <v>21.433</v>
      </c>
      <c r="L98" s="3">
        <f t="shared" si="10"/>
        <v>9.4239999999999995</v>
      </c>
      <c r="M98" s="3">
        <f t="shared" si="10"/>
        <v>20.137999999999998</v>
      </c>
    </row>
    <row r="99" spans="1:13" x14ac:dyDescent="0.25">
      <c r="A99">
        <v>17020</v>
      </c>
      <c r="B99">
        <v>41396</v>
      </c>
      <c r="C99">
        <v>7430</v>
      </c>
      <c r="D99">
        <v>21397</v>
      </c>
      <c r="E99" s="3">
        <f t="shared" si="6"/>
        <v>58.415999999999997</v>
      </c>
      <c r="F99" s="3">
        <f t="shared" si="7"/>
        <v>57.880640000000021</v>
      </c>
      <c r="G99" s="3">
        <f t="shared" si="8"/>
        <v>65.542000000000002</v>
      </c>
      <c r="H99" s="3">
        <f t="shared" si="9"/>
        <v>17.02</v>
      </c>
      <c r="I99" s="3">
        <f t="shared" si="9"/>
        <v>41.396000000000001</v>
      </c>
      <c r="J99" s="3">
        <f t="shared" si="9"/>
        <v>7.43</v>
      </c>
      <c r="K99" s="3">
        <f t="shared" si="9"/>
        <v>21.396999999999998</v>
      </c>
      <c r="L99" s="3">
        <f t="shared" si="10"/>
        <v>9.59</v>
      </c>
      <c r="M99" s="3">
        <f t="shared" si="10"/>
        <v>19.999000000000002</v>
      </c>
    </row>
    <row r="100" spans="1:13" x14ac:dyDescent="0.25">
      <c r="A100">
        <v>16783</v>
      </c>
      <c r="B100">
        <v>41603</v>
      </c>
      <c r="C100">
        <v>7393</v>
      </c>
      <c r="D100">
        <v>21425</v>
      </c>
      <c r="E100" s="3">
        <f t="shared" si="6"/>
        <v>58.386000000000003</v>
      </c>
      <c r="F100" s="3">
        <f t="shared" si="7"/>
        <v>57.880640000000021</v>
      </c>
      <c r="G100" s="3">
        <f t="shared" si="8"/>
        <v>65.542000000000002</v>
      </c>
      <c r="H100" s="3">
        <f t="shared" si="9"/>
        <v>16.783000000000001</v>
      </c>
      <c r="I100" s="3">
        <f t="shared" si="9"/>
        <v>41.603000000000002</v>
      </c>
      <c r="J100" s="3">
        <f t="shared" si="9"/>
        <v>7.3929999999999998</v>
      </c>
      <c r="K100" s="3">
        <f t="shared" si="9"/>
        <v>21.425000000000001</v>
      </c>
      <c r="L100" s="3">
        <f t="shared" si="10"/>
        <v>9.39</v>
      </c>
      <c r="M100" s="3">
        <f t="shared" si="10"/>
        <v>20.178000000000001</v>
      </c>
    </row>
    <row r="101" spans="1:13" x14ac:dyDescent="0.25">
      <c r="A101">
        <v>16779</v>
      </c>
      <c r="B101">
        <v>43361</v>
      </c>
      <c r="C101">
        <v>7376</v>
      </c>
      <c r="D101">
        <v>21433</v>
      </c>
      <c r="E101" s="3">
        <f t="shared" si="6"/>
        <v>60.14</v>
      </c>
      <c r="F101" s="3">
        <f t="shared" si="7"/>
        <v>57.880640000000021</v>
      </c>
      <c r="G101" s="3">
        <f t="shared" si="8"/>
        <v>65.542000000000002</v>
      </c>
      <c r="H101" s="3">
        <f t="shared" ref="H101:K101" si="11">A101/1000</f>
        <v>16.779</v>
      </c>
      <c r="I101" s="3">
        <f t="shared" si="11"/>
        <v>43.360999999999997</v>
      </c>
      <c r="J101" s="3">
        <f t="shared" si="11"/>
        <v>7.3760000000000003</v>
      </c>
      <c r="K101" s="3">
        <f t="shared" si="11"/>
        <v>21.433</v>
      </c>
      <c r="L101" s="3">
        <f t="shared" si="10"/>
        <v>9.4029999999999987</v>
      </c>
      <c r="M101" s="3">
        <f t="shared" si="10"/>
        <v>21.927999999999997</v>
      </c>
    </row>
    <row r="102" spans="1:13" x14ac:dyDescent="0.25">
      <c r="E102" s="1"/>
      <c r="F102" s="1"/>
      <c r="G102" s="1"/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</row>
    <row r="105" spans="1:13" x14ac:dyDescent="0.25">
      <c r="E105" s="1"/>
      <c r="F105" s="1"/>
      <c r="G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  <row r="132" spans="5:7" x14ac:dyDescent="0.25">
      <c r="E132" s="1"/>
      <c r="F132" s="1"/>
      <c r="G132" s="1"/>
    </row>
    <row r="133" spans="5:7" x14ac:dyDescent="0.25">
      <c r="E133" s="1"/>
      <c r="F133" s="1"/>
      <c r="G133" s="1"/>
    </row>
    <row r="134" spans="5:7" x14ac:dyDescent="0.25">
      <c r="E134" s="1"/>
      <c r="F134" s="1"/>
      <c r="G134" s="1"/>
    </row>
    <row r="135" spans="5:7" x14ac:dyDescent="0.25">
      <c r="E135" s="1"/>
      <c r="F135" s="1"/>
      <c r="G135" s="1"/>
    </row>
    <row r="136" spans="5:7" x14ac:dyDescent="0.25">
      <c r="E136" s="1"/>
      <c r="F136" s="1"/>
      <c r="G136" s="1"/>
    </row>
    <row r="137" spans="5:7" x14ac:dyDescent="0.25">
      <c r="E137" s="1"/>
      <c r="F137" s="1"/>
      <c r="G137" s="1"/>
    </row>
    <row r="138" spans="5:7" x14ac:dyDescent="0.25">
      <c r="E138" s="1"/>
      <c r="F138" s="1"/>
      <c r="G138" s="1"/>
    </row>
    <row r="139" spans="5:7" x14ac:dyDescent="0.25">
      <c r="E139" s="1"/>
      <c r="F139" s="1"/>
      <c r="G139" s="1"/>
    </row>
    <row r="140" spans="5:7" x14ac:dyDescent="0.25">
      <c r="E140" s="1"/>
      <c r="F140" s="1"/>
      <c r="G140" s="1"/>
    </row>
    <row r="141" spans="5:7" x14ac:dyDescent="0.25">
      <c r="E141" s="1"/>
      <c r="F141" s="1"/>
      <c r="G141" s="1"/>
    </row>
    <row r="142" spans="5:7" x14ac:dyDescent="0.25">
      <c r="E142" s="1"/>
      <c r="F142" s="1"/>
      <c r="G142" s="1"/>
    </row>
    <row r="143" spans="5:7" x14ac:dyDescent="0.25">
      <c r="E143" s="1"/>
      <c r="F143" s="1"/>
      <c r="G143" s="1"/>
    </row>
    <row r="144" spans="5:7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5:7" x14ac:dyDescent="0.25">
      <c r="E161" s="1"/>
      <c r="F161" s="1"/>
      <c r="G161" s="1"/>
    </row>
    <row r="162" spans="5:7" x14ac:dyDescent="0.25">
      <c r="E162" s="1"/>
      <c r="F162" s="1"/>
      <c r="G162" s="1"/>
    </row>
    <row r="163" spans="5:7" x14ac:dyDescent="0.25">
      <c r="E163" s="1"/>
      <c r="F163" s="1"/>
      <c r="G163" s="1"/>
    </row>
    <row r="164" spans="5:7" x14ac:dyDescent="0.25">
      <c r="E164" s="1"/>
      <c r="F164" s="1"/>
      <c r="G164" s="1"/>
    </row>
    <row r="165" spans="5:7" x14ac:dyDescent="0.25">
      <c r="E165" s="1"/>
      <c r="F165" s="1"/>
      <c r="G165" s="1"/>
    </row>
    <row r="166" spans="5:7" x14ac:dyDescent="0.25">
      <c r="E166" s="1"/>
      <c r="F166" s="1"/>
      <c r="G166" s="1"/>
    </row>
    <row r="167" spans="5:7" x14ac:dyDescent="0.25">
      <c r="E167" s="1"/>
      <c r="F167" s="1"/>
      <c r="G167" s="1"/>
    </row>
    <row r="168" spans="5:7" x14ac:dyDescent="0.25">
      <c r="E168" s="1"/>
      <c r="F168" s="1"/>
      <c r="G168" s="1"/>
    </row>
    <row r="169" spans="5:7" x14ac:dyDescent="0.25">
      <c r="E169" s="1"/>
      <c r="F169" s="1"/>
      <c r="G169" s="1"/>
    </row>
    <row r="170" spans="5:7" x14ac:dyDescent="0.25">
      <c r="E170" s="1"/>
      <c r="F170" s="1"/>
      <c r="G170" s="1"/>
    </row>
    <row r="171" spans="5:7" x14ac:dyDescent="0.25">
      <c r="E171" s="1"/>
      <c r="F171" s="1"/>
      <c r="G171" s="1"/>
    </row>
    <row r="172" spans="5:7" x14ac:dyDescent="0.25">
      <c r="E172" s="1"/>
      <c r="F172" s="1"/>
      <c r="G172" s="1"/>
    </row>
    <row r="173" spans="5:7" x14ac:dyDescent="0.25">
      <c r="E173" s="1"/>
      <c r="F173" s="1"/>
      <c r="G173" s="1"/>
    </row>
    <row r="174" spans="5:7" x14ac:dyDescent="0.25">
      <c r="E174" s="1"/>
      <c r="F174" s="1"/>
      <c r="G174" s="1"/>
    </row>
    <row r="175" spans="5:7" x14ac:dyDescent="0.25">
      <c r="E175" s="1"/>
      <c r="F175" s="1"/>
      <c r="G175" s="1"/>
    </row>
    <row r="176" spans="5:7" x14ac:dyDescent="0.25">
      <c r="E176" s="1"/>
      <c r="F176" s="1"/>
      <c r="G176" s="1"/>
    </row>
    <row r="177" spans="5:7" x14ac:dyDescent="0.25">
      <c r="E177" s="1"/>
      <c r="F177" s="1"/>
      <c r="G177" s="1"/>
    </row>
    <row r="178" spans="5:7" x14ac:dyDescent="0.25">
      <c r="E178" s="1"/>
      <c r="F178" s="1"/>
      <c r="G178" s="1"/>
    </row>
    <row r="179" spans="5:7" x14ac:dyDescent="0.25">
      <c r="E179" s="1"/>
      <c r="F179" s="1"/>
      <c r="G179" s="1"/>
    </row>
    <row r="180" spans="5:7" x14ac:dyDescent="0.25">
      <c r="E180" s="1"/>
      <c r="F180" s="1"/>
      <c r="G180" s="1"/>
    </row>
    <row r="181" spans="5:7" x14ac:dyDescent="0.25">
      <c r="E181" s="1"/>
      <c r="F181" s="1"/>
      <c r="G181" s="1"/>
    </row>
    <row r="182" spans="5:7" x14ac:dyDescent="0.25">
      <c r="E182" s="1"/>
      <c r="F182" s="1"/>
      <c r="G182" s="1"/>
    </row>
    <row r="183" spans="5:7" x14ac:dyDescent="0.25">
      <c r="E183" s="1"/>
      <c r="F183" s="1"/>
      <c r="G183" s="1"/>
    </row>
    <row r="184" spans="5:7" x14ac:dyDescent="0.25">
      <c r="E184" s="1"/>
      <c r="F184" s="1"/>
      <c r="G184" s="1"/>
    </row>
    <row r="185" spans="5:7" x14ac:dyDescent="0.25">
      <c r="E185" s="1"/>
      <c r="F185" s="1"/>
      <c r="G185" s="1"/>
    </row>
    <row r="186" spans="5:7" x14ac:dyDescent="0.25">
      <c r="E186" s="1"/>
      <c r="F186" s="1"/>
      <c r="G186" s="1"/>
    </row>
    <row r="187" spans="5:7" x14ac:dyDescent="0.25">
      <c r="E187" s="1"/>
      <c r="F187" s="1"/>
      <c r="G187" s="1"/>
    </row>
    <row r="188" spans="5:7" x14ac:dyDescent="0.25">
      <c r="E188" s="1"/>
      <c r="F188" s="1"/>
      <c r="G188" s="1"/>
    </row>
    <row r="189" spans="5:7" x14ac:dyDescent="0.25">
      <c r="E189" s="1"/>
      <c r="F189" s="1"/>
      <c r="G189" s="1"/>
    </row>
    <row r="190" spans="5:7" x14ac:dyDescent="0.25">
      <c r="E190" s="1"/>
      <c r="F190" s="1"/>
      <c r="G190" s="1"/>
    </row>
    <row r="191" spans="5:7" x14ac:dyDescent="0.25">
      <c r="E191" s="1"/>
      <c r="F191" s="1"/>
      <c r="G191" s="1"/>
    </row>
    <row r="192" spans="5:7" x14ac:dyDescent="0.25">
      <c r="E192" s="1"/>
      <c r="F192" s="1"/>
      <c r="G192" s="1"/>
    </row>
    <row r="193" spans="5:7" x14ac:dyDescent="0.25">
      <c r="E193" s="1"/>
      <c r="F193" s="1"/>
      <c r="G193" s="1"/>
    </row>
    <row r="194" spans="5:7" x14ac:dyDescent="0.25">
      <c r="E194" s="1"/>
      <c r="F194" s="1"/>
      <c r="G194" s="1"/>
    </row>
    <row r="195" spans="5:7" x14ac:dyDescent="0.25">
      <c r="E195" s="1"/>
      <c r="F195" s="1"/>
      <c r="G195" s="1"/>
    </row>
    <row r="196" spans="5:7" x14ac:dyDescent="0.25">
      <c r="E196" s="1"/>
      <c r="F196" s="1"/>
      <c r="G196" s="1"/>
    </row>
    <row r="197" spans="5:7" x14ac:dyDescent="0.25">
      <c r="E197" s="1"/>
      <c r="F197" s="1"/>
      <c r="G197" s="1"/>
    </row>
    <row r="198" spans="5:7" x14ac:dyDescent="0.25">
      <c r="E198" s="1"/>
      <c r="F198" s="1"/>
      <c r="G198" s="1"/>
    </row>
    <row r="199" spans="5:7" x14ac:dyDescent="0.25">
      <c r="E199" s="1"/>
      <c r="F199" s="1"/>
      <c r="G199" s="1"/>
    </row>
    <row r="200" spans="5:7" x14ac:dyDescent="0.25">
      <c r="E200" s="1"/>
      <c r="F200" s="1"/>
      <c r="G200" s="1"/>
    </row>
    <row r="201" spans="5:7" x14ac:dyDescent="0.25">
      <c r="E201" s="1"/>
      <c r="F201" s="1"/>
      <c r="G201" s="1"/>
    </row>
    <row r="202" spans="5:7" x14ac:dyDescent="0.25">
      <c r="E202" s="1"/>
      <c r="F202" s="1"/>
      <c r="G202" s="1"/>
    </row>
    <row r="203" spans="5:7" x14ac:dyDescent="0.25">
      <c r="E203" s="1"/>
      <c r="F203" s="1"/>
      <c r="G203" s="1"/>
    </row>
    <row r="204" spans="5:7" x14ac:dyDescent="0.25">
      <c r="E204" s="1"/>
      <c r="F204" s="1"/>
      <c r="G204" s="1"/>
    </row>
    <row r="205" spans="5:7" x14ac:dyDescent="0.25">
      <c r="E205" s="1"/>
      <c r="F205" s="1"/>
      <c r="G205" s="1"/>
    </row>
    <row r="206" spans="5:7" x14ac:dyDescent="0.25">
      <c r="E206" s="1"/>
      <c r="F206" s="1"/>
      <c r="G206" s="1"/>
    </row>
    <row r="207" spans="5:7" x14ac:dyDescent="0.25">
      <c r="E207" s="1"/>
      <c r="F207" s="1"/>
      <c r="G207" s="1"/>
    </row>
    <row r="208" spans="5:7" x14ac:dyDescent="0.25">
      <c r="E208" s="1"/>
      <c r="F208" s="1"/>
      <c r="G208" s="1"/>
    </row>
    <row r="209" spans="5:7" x14ac:dyDescent="0.25">
      <c r="E209" s="1"/>
      <c r="F209" s="1"/>
      <c r="G209" s="1"/>
    </row>
    <row r="210" spans="5:7" x14ac:dyDescent="0.25">
      <c r="E210" s="1"/>
      <c r="F210" s="1"/>
      <c r="G210" s="1"/>
    </row>
    <row r="211" spans="5:7" x14ac:dyDescent="0.25">
      <c r="E211" s="1"/>
      <c r="F211" s="1"/>
      <c r="G211" s="1"/>
    </row>
    <row r="212" spans="5:7" x14ac:dyDescent="0.25">
      <c r="E212" s="1"/>
      <c r="F212" s="1"/>
      <c r="G212" s="1"/>
    </row>
    <row r="213" spans="5:7" x14ac:dyDescent="0.25">
      <c r="E213" s="1"/>
      <c r="F213" s="1"/>
      <c r="G213" s="1"/>
    </row>
    <row r="214" spans="5:7" x14ac:dyDescent="0.25">
      <c r="E214" s="1"/>
      <c r="F214" s="1"/>
      <c r="G214" s="1"/>
    </row>
    <row r="215" spans="5:7" x14ac:dyDescent="0.25">
      <c r="E215" s="1"/>
      <c r="F215" s="1"/>
      <c r="G215" s="1"/>
    </row>
    <row r="216" spans="5:7" x14ac:dyDescent="0.25">
      <c r="E216" s="1"/>
      <c r="F216" s="1"/>
      <c r="G216" s="1"/>
    </row>
    <row r="217" spans="5:7" x14ac:dyDescent="0.25">
      <c r="E217" s="1"/>
      <c r="F217" s="1"/>
      <c r="G217" s="1"/>
    </row>
    <row r="218" spans="5:7" x14ac:dyDescent="0.25">
      <c r="E218" s="1"/>
      <c r="F218" s="1"/>
      <c r="G218" s="1"/>
    </row>
    <row r="219" spans="5:7" x14ac:dyDescent="0.25">
      <c r="E219" s="1"/>
      <c r="F219" s="1"/>
      <c r="G219" s="1"/>
    </row>
    <row r="220" spans="5:7" x14ac:dyDescent="0.25">
      <c r="E220" s="1"/>
      <c r="F220" s="1"/>
      <c r="G220" s="1"/>
    </row>
    <row r="221" spans="5:7" x14ac:dyDescent="0.25">
      <c r="E221" s="1"/>
      <c r="F221" s="1"/>
      <c r="G221" s="1"/>
    </row>
    <row r="222" spans="5:7" x14ac:dyDescent="0.25">
      <c r="E222" s="1"/>
      <c r="F222" s="1"/>
      <c r="G222" s="1"/>
    </row>
    <row r="223" spans="5:7" x14ac:dyDescent="0.25">
      <c r="E223" s="1"/>
      <c r="F223" s="1"/>
      <c r="G223" s="1"/>
    </row>
    <row r="224" spans="5:7" x14ac:dyDescent="0.25">
      <c r="E224" s="1"/>
      <c r="F224" s="1"/>
      <c r="G224" s="1"/>
    </row>
    <row r="225" spans="5:7" x14ac:dyDescent="0.25">
      <c r="E225" s="1"/>
      <c r="F225" s="1"/>
      <c r="G225" s="1"/>
    </row>
    <row r="226" spans="5:7" x14ac:dyDescent="0.25">
      <c r="E226" s="1"/>
      <c r="F226" s="1"/>
      <c r="G226" s="1"/>
    </row>
    <row r="227" spans="5:7" x14ac:dyDescent="0.25">
      <c r="E227" s="1"/>
      <c r="F227" s="1"/>
      <c r="G227" s="1"/>
    </row>
    <row r="228" spans="5:7" x14ac:dyDescent="0.25">
      <c r="E228" s="1"/>
      <c r="F228" s="1"/>
      <c r="G228" s="1"/>
    </row>
    <row r="229" spans="5:7" x14ac:dyDescent="0.25">
      <c r="E229" s="1"/>
      <c r="F229" s="1"/>
      <c r="G229" s="1"/>
    </row>
    <row r="230" spans="5:7" x14ac:dyDescent="0.25">
      <c r="E230" s="1"/>
      <c r="F230" s="1"/>
      <c r="G230" s="1"/>
    </row>
    <row r="231" spans="5:7" x14ac:dyDescent="0.25">
      <c r="E231" s="1"/>
      <c r="F231" s="1"/>
      <c r="G231" s="1"/>
    </row>
    <row r="232" spans="5:7" x14ac:dyDescent="0.25">
      <c r="E232" s="1"/>
      <c r="F232" s="1"/>
      <c r="G232" s="1"/>
    </row>
    <row r="233" spans="5:7" x14ac:dyDescent="0.25">
      <c r="E233" s="1"/>
      <c r="F233" s="1"/>
      <c r="G233" s="1"/>
    </row>
    <row r="234" spans="5:7" x14ac:dyDescent="0.25">
      <c r="E234" s="1"/>
      <c r="F234" s="1"/>
      <c r="G234" s="1"/>
    </row>
    <row r="235" spans="5:7" x14ac:dyDescent="0.25">
      <c r="E235" s="1"/>
      <c r="F235" s="1"/>
      <c r="G235" s="1"/>
    </row>
    <row r="236" spans="5:7" x14ac:dyDescent="0.25">
      <c r="E236" s="1"/>
      <c r="F236" s="1"/>
      <c r="G236" s="1"/>
    </row>
    <row r="237" spans="5:7" x14ac:dyDescent="0.25">
      <c r="E237" s="1"/>
      <c r="F237" s="1"/>
      <c r="G237" s="1"/>
    </row>
    <row r="238" spans="5:7" x14ac:dyDescent="0.25">
      <c r="E238" s="1"/>
      <c r="F238" s="1"/>
      <c r="G238" s="1"/>
    </row>
    <row r="239" spans="5:7" x14ac:dyDescent="0.25">
      <c r="E239" s="1"/>
      <c r="F239" s="1"/>
      <c r="G239" s="1"/>
    </row>
    <row r="240" spans="5:7" x14ac:dyDescent="0.25">
      <c r="E240" s="1"/>
      <c r="F240" s="1"/>
      <c r="G240" s="1"/>
    </row>
    <row r="241" spans="5:7" x14ac:dyDescent="0.25">
      <c r="E241" s="1"/>
      <c r="F241" s="1"/>
      <c r="G241" s="1"/>
    </row>
    <row r="242" spans="5:7" x14ac:dyDescent="0.25">
      <c r="E242" s="1"/>
      <c r="F242" s="1"/>
      <c r="G242" s="1"/>
    </row>
    <row r="243" spans="5:7" x14ac:dyDescent="0.25">
      <c r="E243" s="1"/>
      <c r="F243" s="1"/>
      <c r="G243" s="1"/>
    </row>
    <row r="244" spans="5:7" x14ac:dyDescent="0.25">
      <c r="E244" s="1"/>
      <c r="F244" s="1"/>
      <c r="G244" s="1"/>
    </row>
    <row r="245" spans="5:7" x14ac:dyDescent="0.25">
      <c r="E245" s="1"/>
      <c r="F245" s="1"/>
      <c r="G245" s="1"/>
    </row>
    <row r="246" spans="5:7" x14ac:dyDescent="0.25">
      <c r="E246" s="1"/>
      <c r="F246" s="1"/>
      <c r="G246" s="1"/>
    </row>
    <row r="247" spans="5:7" x14ac:dyDescent="0.25">
      <c r="E247" s="1"/>
      <c r="F247" s="1"/>
      <c r="G247" s="1"/>
    </row>
    <row r="248" spans="5:7" x14ac:dyDescent="0.25">
      <c r="E248" s="1"/>
      <c r="F248" s="1"/>
      <c r="G248" s="1"/>
    </row>
    <row r="249" spans="5:7" x14ac:dyDescent="0.25">
      <c r="E249" s="1"/>
      <c r="F249" s="1"/>
      <c r="G249" s="1"/>
    </row>
    <row r="250" spans="5:7" x14ac:dyDescent="0.25">
      <c r="E250" s="1"/>
      <c r="F250" s="1"/>
      <c r="G250" s="1"/>
    </row>
    <row r="251" spans="5:7" x14ac:dyDescent="0.25">
      <c r="E251" s="1"/>
      <c r="F251" s="1"/>
      <c r="G251" s="1"/>
    </row>
    <row r="252" spans="5:7" x14ac:dyDescent="0.25">
      <c r="E252" s="1"/>
      <c r="F252" s="1"/>
      <c r="G252" s="1"/>
    </row>
    <row r="253" spans="5:7" x14ac:dyDescent="0.25">
      <c r="E253" s="1"/>
      <c r="F253" s="1"/>
      <c r="G253" s="1"/>
    </row>
    <row r="254" spans="5:7" x14ac:dyDescent="0.25">
      <c r="E254" s="1"/>
      <c r="F254" s="1"/>
      <c r="G254" s="1"/>
    </row>
    <row r="255" spans="5:7" x14ac:dyDescent="0.25">
      <c r="E255" s="1"/>
      <c r="F255" s="1"/>
      <c r="G255" s="1"/>
    </row>
    <row r="256" spans="5:7" x14ac:dyDescent="0.25">
      <c r="E256" s="1"/>
      <c r="F256" s="1"/>
      <c r="G256" s="1"/>
    </row>
    <row r="257" spans="5:7" x14ac:dyDescent="0.25">
      <c r="E257" s="1"/>
      <c r="F257" s="1"/>
      <c r="G257" s="1"/>
    </row>
    <row r="258" spans="5:7" x14ac:dyDescent="0.25">
      <c r="E258" s="1"/>
      <c r="F258" s="1"/>
      <c r="G258" s="1"/>
    </row>
    <row r="259" spans="5:7" x14ac:dyDescent="0.25">
      <c r="E259" s="1"/>
      <c r="F259" s="1"/>
      <c r="G259" s="1"/>
    </row>
    <row r="260" spans="5:7" x14ac:dyDescent="0.25">
      <c r="E260" s="1"/>
      <c r="F260" s="1"/>
      <c r="G260" s="1"/>
    </row>
    <row r="261" spans="5:7" x14ac:dyDescent="0.25">
      <c r="E261" s="1"/>
      <c r="F261" s="1"/>
      <c r="G261" s="1"/>
    </row>
    <row r="262" spans="5:7" x14ac:dyDescent="0.25">
      <c r="E262" s="1"/>
      <c r="F262" s="1"/>
      <c r="G262" s="1"/>
    </row>
    <row r="263" spans="5:7" x14ac:dyDescent="0.25">
      <c r="E263" s="1"/>
      <c r="F263" s="1"/>
      <c r="G263" s="1"/>
    </row>
    <row r="264" spans="5:7" x14ac:dyDescent="0.25">
      <c r="E264" s="1"/>
      <c r="F264" s="1"/>
      <c r="G264" s="1"/>
    </row>
    <row r="265" spans="5:7" x14ac:dyDescent="0.25">
      <c r="E265" s="1"/>
      <c r="F265" s="1"/>
      <c r="G265" s="1"/>
    </row>
    <row r="266" spans="5:7" x14ac:dyDescent="0.25">
      <c r="E266" s="1"/>
      <c r="F266" s="1"/>
      <c r="G266" s="1"/>
    </row>
    <row r="267" spans="5:7" x14ac:dyDescent="0.25">
      <c r="E267" s="1"/>
      <c r="F267" s="1"/>
      <c r="G267" s="1"/>
    </row>
    <row r="268" spans="5:7" x14ac:dyDescent="0.25">
      <c r="E268" s="1"/>
      <c r="F268" s="1"/>
      <c r="G268" s="1"/>
    </row>
    <row r="269" spans="5:7" x14ac:dyDescent="0.25">
      <c r="E269" s="1"/>
      <c r="F269" s="1"/>
      <c r="G269" s="1"/>
    </row>
    <row r="270" spans="5:7" x14ac:dyDescent="0.25">
      <c r="E270" s="1"/>
      <c r="F270" s="1"/>
      <c r="G270" s="1"/>
    </row>
    <row r="271" spans="5:7" x14ac:dyDescent="0.25">
      <c r="E271" s="1"/>
      <c r="F271" s="1"/>
      <c r="G271" s="1"/>
    </row>
    <row r="272" spans="5:7" x14ac:dyDescent="0.25">
      <c r="E272" s="1"/>
      <c r="F272" s="1"/>
      <c r="G272" s="1"/>
    </row>
    <row r="273" spans="5:7" x14ac:dyDescent="0.25">
      <c r="E273" s="1"/>
      <c r="F273" s="1"/>
      <c r="G273" s="1"/>
    </row>
    <row r="274" spans="5:7" x14ac:dyDescent="0.25">
      <c r="E274" s="1"/>
      <c r="F274" s="1"/>
      <c r="G274" s="1"/>
    </row>
    <row r="275" spans="5:7" x14ac:dyDescent="0.25">
      <c r="E275" s="1"/>
      <c r="F275" s="1"/>
      <c r="G275" s="1"/>
    </row>
    <row r="276" spans="5:7" x14ac:dyDescent="0.25">
      <c r="E276" s="1"/>
      <c r="F276" s="1"/>
      <c r="G276" s="1"/>
    </row>
    <row r="277" spans="5:7" x14ac:dyDescent="0.25">
      <c r="E277" s="1"/>
      <c r="F277" s="1"/>
      <c r="G277" s="1"/>
    </row>
    <row r="278" spans="5:7" x14ac:dyDescent="0.25">
      <c r="E278" s="1"/>
      <c r="F278" s="1"/>
      <c r="G278" s="1"/>
    </row>
    <row r="279" spans="5:7" x14ac:dyDescent="0.25">
      <c r="E279" s="1"/>
      <c r="F279" s="1"/>
      <c r="G279" s="1"/>
    </row>
    <row r="280" spans="5:7" x14ac:dyDescent="0.25">
      <c r="E280" s="1"/>
      <c r="F280" s="1"/>
      <c r="G280" s="1"/>
    </row>
    <row r="281" spans="5:7" x14ac:dyDescent="0.25">
      <c r="E281" s="1"/>
      <c r="F281" s="1"/>
      <c r="G281" s="1"/>
    </row>
    <row r="282" spans="5:7" x14ac:dyDescent="0.25">
      <c r="E282" s="1"/>
      <c r="F282" s="1"/>
      <c r="G282" s="1"/>
    </row>
    <row r="283" spans="5:7" x14ac:dyDescent="0.25">
      <c r="E283" s="1"/>
      <c r="F283" s="1"/>
      <c r="G283" s="1"/>
    </row>
    <row r="284" spans="5:7" x14ac:dyDescent="0.25">
      <c r="E284" s="1"/>
      <c r="F284" s="1"/>
      <c r="G284" s="1"/>
    </row>
    <row r="285" spans="5:7" x14ac:dyDescent="0.25">
      <c r="E285" s="1"/>
      <c r="F285" s="1"/>
      <c r="G285" s="1"/>
    </row>
    <row r="286" spans="5:7" x14ac:dyDescent="0.25">
      <c r="E286" s="1"/>
      <c r="F286" s="1"/>
      <c r="G286" s="1"/>
    </row>
    <row r="287" spans="5:7" x14ac:dyDescent="0.25">
      <c r="E287" s="1"/>
      <c r="F287" s="1"/>
      <c r="G287" s="1"/>
    </row>
    <row r="288" spans="5:7" x14ac:dyDescent="0.25">
      <c r="E288" s="1"/>
      <c r="F288" s="1"/>
      <c r="G288" s="1"/>
    </row>
    <row r="289" spans="5:7" x14ac:dyDescent="0.25">
      <c r="E289" s="1"/>
      <c r="F289" s="1"/>
      <c r="G289" s="1"/>
    </row>
    <row r="290" spans="5:7" x14ac:dyDescent="0.25">
      <c r="E290" s="1"/>
      <c r="F290" s="1"/>
      <c r="G290" s="1"/>
    </row>
    <row r="291" spans="5:7" x14ac:dyDescent="0.25">
      <c r="E291" s="1"/>
      <c r="F291" s="1"/>
      <c r="G291" s="1"/>
    </row>
    <row r="292" spans="5:7" x14ac:dyDescent="0.25">
      <c r="E292" s="1"/>
      <c r="F292" s="1"/>
      <c r="G292" s="1"/>
    </row>
    <row r="293" spans="5:7" x14ac:dyDescent="0.25">
      <c r="E293" s="1"/>
      <c r="F293" s="1"/>
      <c r="G293" s="1"/>
    </row>
    <row r="294" spans="5:7" x14ac:dyDescent="0.25">
      <c r="E294" s="1"/>
      <c r="F294" s="1"/>
      <c r="G294" s="1"/>
    </row>
    <row r="295" spans="5:7" x14ac:dyDescent="0.25">
      <c r="E295" s="1"/>
      <c r="F295" s="1"/>
      <c r="G295" s="1"/>
    </row>
    <row r="296" spans="5:7" x14ac:dyDescent="0.25">
      <c r="E296" s="1"/>
      <c r="F296" s="1"/>
      <c r="G296" s="1"/>
    </row>
    <row r="297" spans="5:7" x14ac:dyDescent="0.25">
      <c r="E297" s="1"/>
      <c r="F297" s="1"/>
      <c r="G297" s="1"/>
    </row>
    <row r="298" spans="5:7" x14ac:dyDescent="0.25">
      <c r="E298" s="1"/>
      <c r="F298" s="1"/>
      <c r="G298" s="1"/>
    </row>
    <row r="299" spans="5:7" x14ac:dyDescent="0.25">
      <c r="E299" s="1"/>
      <c r="F299" s="1"/>
      <c r="G299" s="1"/>
    </row>
    <row r="300" spans="5:7" x14ac:dyDescent="0.25">
      <c r="E300" s="1"/>
      <c r="F300" s="1"/>
      <c r="G300" s="1"/>
    </row>
    <row r="301" spans="5:7" x14ac:dyDescent="0.25">
      <c r="E301" s="1"/>
      <c r="F301" s="1"/>
      <c r="G301" s="1"/>
    </row>
    <row r="302" spans="5:7" x14ac:dyDescent="0.25">
      <c r="E302" s="1"/>
      <c r="F302" s="1"/>
      <c r="G302" s="1"/>
    </row>
    <row r="303" spans="5:7" x14ac:dyDescent="0.25">
      <c r="E303" s="1"/>
      <c r="F303" s="1"/>
      <c r="G303" s="1"/>
    </row>
    <row r="304" spans="5:7" x14ac:dyDescent="0.25">
      <c r="E304" s="1"/>
      <c r="F304" s="1"/>
      <c r="G304" s="1"/>
    </row>
    <row r="305" spans="5:7" x14ac:dyDescent="0.25">
      <c r="E305" s="1"/>
      <c r="F305" s="1"/>
      <c r="G305" s="1"/>
    </row>
    <row r="306" spans="5:7" x14ac:dyDescent="0.25">
      <c r="E306" s="1"/>
      <c r="F306" s="1"/>
      <c r="G306" s="1"/>
    </row>
    <row r="307" spans="5:7" x14ac:dyDescent="0.25">
      <c r="E307" s="1"/>
      <c r="F307" s="1"/>
      <c r="G307" s="1"/>
    </row>
    <row r="308" spans="5:7" x14ac:dyDescent="0.25">
      <c r="E308" s="1"/>
      <c r="F308" s="1"/>
      <c r="G308" s="1"/>
    </row>
    <row r="309" spans="5:7" x14ac:dyDescent="0.25">
      <c r="E309" s="1"/>
      <c r="F309" s="1"/>
      <c r="G309" s="1"/>
    </row>
    <row r="310" spans="5:7" x14ac:dyDescent="0.25">
      <c r="E310" s="1"/>
      <c r="F310" s="1"/>
      <c r="G310" s="1"/>
    </row>
    <row r="311" spans="5:7" x14ac:dyDescent="0.25">
      <c r="E311" s="1"/>
      <c r="F311" s="1"/>
      <c r="G311" s="1"/>
    </row>
    <row r="312" spans="5:7" x14ac:dyDescent="0.25">
      <c r="E312" s="1"/>
      <c r="F312" s="1"/>
      <c r="G312" s="1"/>
    </row>
    <row r="313" spans="5:7" x14ac:dyDescent="0.25">
      <c r="E313" s="1"/>
      <c r="F313" s="1"/>
      <c r="G313" s="1"/>
    </row>
    <row r="314" spans="5:7" x14ac:dyDescent="0.25">
      <c r="E314" s="1"/>
      <c r="F314" s="1"/>
      <c r="G314" s="1"/>
    </row>
    <row r="315" spans="5:7" x14ac:dyDescent="0.25">
      <c r="E315" s="1"/>
      <c r="F315" s="1"/>
      <c r="G315" s="1"/>
    </row>
    <row r="316" spans="5:7" x14ac:dyDescent="0.25">
      <c r="E316" s="1"/>
      <c r="F316" s="1"/>
      <c r="G316" s="1"/>
    </row>
    <row r="317" spans="5:7" x14ac:dyDescent="0.25">
      <c r="E317" s="1"/>
      <c r="F317" s="1"/>
      <c r="G317" s="1"/>
    </row>
    <row r="318" spans="5:7" x14ac:dyDescent="0.25">
      <c r="E318" s="1"/>
      <c r="F318" s="1"/>
      <c r="G318" s="1"/>
    </row>
    <row r="319" spans="5:7" x14ac:dyDescent="0.25">
      <c r="E319" s="1"/>
      <c r="F319" s="1"/>
      <c r="G319" s="1"/>
    </row>
    <row r="320" spans="5:7" x14ac:dyDescent="0.25">
      <c r="E320" s="1"/>
      <c r="F320" s="1"/>
      <c r="G320" s="1"/>
    </row>
    <row r="321" spans="5:7" x14ac:dyDescent="0.25">
      <c r="E321" s="1"/>
      <c r="F321" s="1"/>
      <c r="G321" s="1"/>
    </row>
    <row r="322" spans="5:7" x14ac:dyDescent="0.25">
      <c r="E322" s="1"/>
      <c r="F322" s="1"/>
      <c r="G322" s="1"/>
    </row>
    <row r="323" spans="5:7" x14ac:dyDescent="0.25">
      <c r="E323" s="1"/>
      <c r="F323" s="1"/>
      <c r="G323" s="1"/>
    </row>
    <row r="324" spans="5:7" x14ac:dyDescent="0.25">
      <c r="E324" s="1"/>
      <c r="F324" s="1"/>
      <c r="G324" s="1"/>
    </row>
    <row r="325" spans="5:7" x14ac:dyDescent="0.25">
      <c r="E325" s="1"/>
      <c r="F325" s="1"/>
      <c r="G325" s="1"/>
    </row>
    <row r="326" spans="5:7" x14ac:dyDescent="0.25">
      <c r="E326" s="1"/>
      <c r="F326" s="1"/>
      <c r="G326" s="1"/>
    </row>
    <row r="327" spans="5:7" x14ac:dyDescent="0.25">
      <c r="E327" s="1"/>
      <c r="F327" s="1"/>
      <c r="G327" s="1"/>
    </row>
    <row r="328" spans="5:7" x14ac:dyDescent="0.25">
      <c r="E328" s="1"/>
      <c r="F328" s="1"/>
      <c r="G328" s="1"/>
    </row>
    <row r="329" spans="5:7" x14ac:dyDescent="0.25">
      <c r="E329" s="1"/>
      <c r="F329" s="1"/>
      <c r="G329" s="1"/>
    </row>
    <row r="330" spans="5:7" x14ac:dyDescent="0.25">
      <c r="E330" s="1"/>
      <c r="F330" s="1"/>
      <c r="G330" s="1"/>
    </row>
    <row r="331" spans="5:7" x14ac:dyDescent="0.25">
      <c r="E331" s="1"/>
      <c r="F331" s="1"/>
      <c r="G331" s="1"/>
    </row>
    <row r="332" spans="5:7" x14ac:dyDescent="0.25">
      <c r="E332" s="1"/>
      <c r="F332" s="1"/>
      <c r="G332" s="1"/>
    </row>
    <row r="333" spans="5:7" x14ac:dyDescent="0.25">
      <c r="E333" s="1"/>
      <c r="F333" s="1"/>
      <c r="G333" s="1"/>
    </row>
    <row r="334" spans="5:7" x14ac:dyDescent="0.25">
      <c r="E334" s="1"/>
      <c r="F334" s="1"/>
      <c r="G334" s="1"/>
    </row>
    <row r="335" spans="5:7" x14ac:dyDescent="0.25">
      <c r="E335" s="1"/>
      <c r="F335" s="1"/>
      <c r="G335" s="1"/>
    </row>
    <row r="336" spans="5:7" x14ac:dyDescent="0.25">
      <c r="E336" s="1"/>
      <c r="F336" s="1"/>
      <c r="G336" s="1"/>
    </row>
    <row r="337" spans="5:7" x14ac:dyDescent="0.25">
      <c r="E337" s="1"/>
      <c r="F337" s="1"/>
      <c r="G337" s="1"/>
    </row>
    <row r="338" spans="5:7" x14ac:dyDescent="0.25">
      <c r="E338" s="1"/>
      <c r="F338" s="1"/>
      <c r="G338" s="1"/>
    </row>
    <row r="339" spans="5:7" x14ac:dyDescent="0.25">
      <c r="E339" s="1"/>
      <c r="F339" s="1"/>
      <c r="G339" s="1"/>
    </row>
    <row r="340" spans="5:7" x14ac:dyDescent="0.25">
      <c r="E340" s="1"/>
      <c r="F340" s="1"/>
      <c r="G340" s="1"/>
    </row>
    <row r="341" spans="5:7" x14ac:dyDescent="0.25">
      <c r="E341" s="1"/>
      <c r="F341" s="1"/>
      <c r="G341" s="1"/>
    </row>
    <row r="342" spans="5:7" x14ac:dyDescent="0.25">
      <c r="E342" s="1"/>
      <c r="F342" s="1"/>
      <c r="G342" s="1"/>
    </row>
    <row r="343" spans="5:7" x14ac:dyDescent="0.25">
      <c r="E343" s="1"/>
      <c r="F343" s="1"/>
      <c r="G343" s="1"/>
    </row>
    <row r="344" spans="5:7" x14ac:dyDescent="0.25">
      <c r="E344" s="1"/>
      <c r="F344" s="1"/>
      <c r="G344" s="1"/>
    </row>
    <row r="345" spans="5:7" x14ac:dyDescent="0.25">
      <c r="E345" s="1"/>
      <c r="F345" s="1"/>
      <c r="G345" s="1"/>
    </row>
    <row r="346" spans="5:7" x14ac:dyDescent="0.25">
      <c r="E346" s="1"/>
      <c r="F346" s="1"/>
      <c r="G346" s="1"/>
    </row>
    <row r="347" spans="5:7" x14ac:dyDescent="0.25">
      <c r="E347" s="1"/>
      <c r="F347" s="1"/>
      <c r="G347" s="1"/>
    </row>
    <row r="348" spans="5:7" x14ac:dyDescent="0.25">
      <c r="E348" s="1"/>
      <c r="F348" s="1"/>
      <c r="G348" s="1"/>
    </row>
    <row r="349" spans="5:7" x14ac:dyDescent="0.25">
      <c r="E349" s="1"/>
      <c r="F349" s="1"/>
      <c r="G349" s="1"/>
    </row>
    <row r="350" spans="5:7" x14ac:dyDescent="0.25">
      <c r="E350" s="1"/>
      <c r="F350" s="1"/>
      <c r="G350" s="1"/>
    </row>
    <row r="351" spans="5:7" x14ac:dyDescent="0.25">
      <c r="E351" s="1"/>
      <c r="F351" s="1"/>
      <c r="G351" s="1"/>
    </row>
    <row r="352" spans="5:7" x14ac:dyDescent="0.25">
      <c r="E352" s="1"/>
      <c r="F352" s="1"/>
      <c r="G352" s="1"/>
    </row>
    <row r="353" spans="5:7" x14ac:dyDescent="0.25">
      <c r="E353" s="1"/>
      <c r="F353" s="1"/>
      <c r="G353" s="1"/>
    </row>
    <row r="354" spans="5:7" x14ac:dyDescent="0.25">
      <c r="E354" s="1"/>
      <c r="F354" s="1"/>
      <c r="G354" s="1"/>
    </row>
    <row r="355" spans="5:7" x14ac:dyDescent="0.25">
      <c r="E355" s="1"/>
      <c r="F355" s="1"/>
      <c r="G355" s="1"/>
    </row>
    <row r="356" spans="5:7" x14ac:dyDescent="0.25">
      <c r="E356" s="1"/>
      <c r="F356" s="1"/>
      <c r="G356" s="1"/>
    </row>
    <row r="357" spans="5:7" x14ac:dyDescent="0.25">
      <c r="E357" s="1"/>
      <c r="F357" s="1"/>
      <c r="G357" s="1"/>
    </row>
    <row r="358" spans="5:7" x14ac:dyDescent="0.25">
      <c r="E358" s="1"/>
      <c r="F358" s="1"/>
      <c r="G358" s="1"/>
    </row>
    <row r="359" spans="5:7" x14ac:dyDescent="0.25">
      <c r="E359" s="1"/>
      <c r="F359" s="1"/>
      <c r="G359" s="1"/>
    </row>
    <row r="360" spans="5:7" x14ac:dyDescent="0.25">
      <c r="E360" s="1"/>
      <c r="F360" s="1"/>
      <c r="G360" s="1"/>
    </row>
    <row r="361" spans="5:7" x14ac:dyDescent="0.25">
      <c r="E361" s="1"/>
      <c r="F361" s="1"/>
      <c r="G361" s="1"/>
    </row>
    <row r="362" spans="5:7" x14ac:dyDescent="0.25">
      <c r="E362" s="1"/>
      <c r="F362" s="1"/>
      <c r="G362" s="1"/>
    </row>
    <row r="363" spans="5:7" x14ac:dyDescent="0.25">
      <c r="E363" s="1"/>
      <c r="F363" s="1"/>
      <c r="G363" s="1"/>
    </row>
    <row r="364" spans="5:7" x14ac:dyDescent="0.25">
      <c r="E364" s="1"/>
      <c r="F364" s="1"/>
      <c r="G364" s="1"/>
    </row>
    <row r="365" spans="5:7" x14ac:dyDescent="0.25">
      <c r="E365" s="1"/>
      <c r="F365" s="1"/>
      <c r="G365" s="1"/>
    </row>
    <row r="366" spans="5:7" x14ac:dyDescent="0.25">
      <c r="E366" s="1"/>
      <c r="F366" s="1"/>
      <c r="G366" s="1"/>
    </row>
    <row r="367" spans="5:7" x14ac:dyDescent="0.25">
      <c r="E367" s="1"/>
      <c r="F367" s="1"/>
      <c r="G367" s="1"/>
    </row>
    <row r="368" spans="5:7" x14ac:dyDescent="0.25">
      <c r="E368" s="1"/>
      <c r="F368" s="1"/>
      <c r="G368" s="1"/>
    </row>
    <row r="369" spans="5:7" x14ac:dyDescent="0.25">
      <c r="E369" s="1"/>
      <c r="F369" s="1"/>
      <c r="G369" s="1"/>
    </row>
    <row r="370" spans="5:7" x14ac:dyDescent="0.25">
      <c r="E370" s="1"/>
      <c r="F370" s="1"/>
      <c r="G370" s="1"/>
    </row>
    <row r="371" spans="5:7" x14ac:dyDescent="0.25">
      <c r="E371" s="1"/>
      <c r="F371" s="1"/>
      <c r="G371" s="1"/>
    </row>
    <row r="372" spans="5:7" x14ac:dyDescent="0.25">
      <c r="E372" s="1"/>
      <c r="F372" s="1"/>
      <c r="G372" s="1"/>
    </row>
    <row r="373" spans="5:7" x14ac:dyDescent="0.25">
      <c r="E373" s="1"/>
      <c r="F373" s="1"/>
      <c r="G373" s="1"/>
    </row>
    <row r="374" spans="5:7" x14ac:dyDescent="0.25">
      <c r="E374" s="1"/>
      <c r="F374" s="1"/>
      <c r="G374" s="1"/>
    </row>
    <row r="375" spans="5:7" x14ac:dyDescent="0.25">
      <c r="E375" s="1"/>
      <c r="F375" s="1"/>
      <c r="G375" s="1"/>
    </row>
    <row r="376" spans="5:7" x14ac:dyDescent="0.25">
      <c r="E376" s="1"/>
      <c r="F376" s="1"/>
      <c r="G376" s="1"/>
    </row>
    <row r="377" spans="5:7" x14ac:dyDescent="0.25">
      <c r="E377" s="1"/>
      <c r="F377" s="1"/>
      <c r="G377" s="1"/>
    </row>
    <row r="378" spans="5:7" x14ac:dyDescent="0.25">
      <c r="E378" s="1"/>
      <c r="F378" s="1"/>
      <c r="G378" s="1"/>
    </row>
    <row r="379" spans="5:7" x14ac:dyDescent="0.25">
      <c r="E379" s="1"/>
      <c r="F379" s="1"/>
      <c r="G379" s="1"/>
    </row>
    <row r="380" spans="5:7" x14ac:dyDescent="0.25">
      <c r="E380" s="1"/>
      <c r="F380" s="1"/>
      <c r="G380" s="1"/>
    </row>
    <row r="381" spans="5:7" x14ac:dyDescent="0.25">
      <c r="E381" s="1"/>
      <c r="F381" s="1"/>
      <c r="G381" s="1"/>
    </row>
    <row r="382" spans="5:7" x14ac:dyDescent="0.25">
      <c r="E382" s="1"/>
      <c r="F382" s="1"/>
      <c r="G382" s="1"/>
    </row>
    <row r="383" spans="5:7" x14ac:dyDescent="0.25">
      <c r="E383" s="1"/>
      <c r="F383" s="1"/>
      <c r="G383" s="1"/>
    </row>
    <row r="384" spans="5:7" x14ac:dyDescent="0.25">
      <c r="E384" s="1"/>
      <c r="F384" s="1"/>
      <c r="G384" s="1"/>
    </row>
    <row r="385" spans="5:7" x14ac:dyDescent="0.25">
      <c r="E385" s="1"/>
      <c r="F385" s="1"/>
      <c r="G385" s="1"/>
    </row>
    <row r="386" spans="5:7" x14ac:dyDescent="0.25">
      <c r="E386" s="1"/>
      <c r="F386" s="1"/>
      <c r="G386" s="1"/>
    </row>
    <row r="387" spans="5:7" x14ac:dyDescent="0.25">
      <c r="E387" s="1"/>
      <c r="F387" s="1"/>
      <c r="G387" s="1"/>
    </row>
    <row r="388" spans="5:7" x14ac:dyDescent="0.25">
      <c r="E388" s="1"/>
      <c r="F388" s="1"/>
      <c r="G388" s="1"/>
    </row>
    <row r="389" spans="5:7" x14ac:dyDescent="0.25">
      <c r="E389" s="1"/>
      <c r="F389" s="1"/>
      <c r="G389" s="1"/>
    </row>
    <row r="390" spans="5:7" x14ac:dyDescent="0.25">
      <c r="E390" s="1"/>
      <c r="F390" s="1"/>
      <c r="G390" s="1"/>
    </row>
    <row r="391" spans="5:7" x14ac:dyDescent="0.25">
      <c r="E391" s="1"/>
      <c r="F391" s="1"/>
      <c r="G391" s="1"/>
    </row>
    <row r="392" spans="5:7" x14ac:dyDescent="0.25">
      <c r="E392" s="1"/>
      <c r="F392" s="1"/>
      <c r="G392" s="1"/>
    </row>
    <row r="393" spans="5:7" x14ac:dyDescent="0.25">
      <c r="E393" s="1"/>
      <c r="F393" s="1"/>
      <c r="G393" s="1"/>
    </row>
    <row r="394" spans="5:7" x14ac:dyDescent="0.25">
      <c r="E394" s="1"/>
      <c r="F394" s="1"/>
      <c r="G394" s="1"/>
    </row>
    <row r="395" spans="5:7" x14ac:dyDescent="0.25">
      <c r="E395" s="1"/>
      <c r="F395" s="1"/>
      <c r="G395" s="1"/>
    </row>
    <row r="396" spans="5:7" x14ac:dyDescent="0.25">
      <c r="E396" s="1"/>
      <c r="F396" s="1"/>
      <c r="G396" s="1"/>
    </row>
    <row r="397" spans="5:7" x14ac:dyDescent="0.25">
      <c r="E397" s="1"/>
      <c r="F397" s="1"/>
      <c r="G397" s="1"/>
    </row>
    <row r="398" spans="5:7" x14ac:dyDescent="0.25">
      <c r="E398" s="1"/>
      <c r="F398" s="1"/>
      <c r="G398" s="1"/>
    </row>
    <row r="399" spans="5:7" x14ac:dyDescent="0.25">
      <c r="E399" s="1"/>
      <c r="F399" s="1"/>
      <c r="G399" s="1"/>
    </row>
    <row r="400" spans="5:7" x14ac:dyDescent="0.25">
      <c r="E400" s="1"/>
      <c r="F400" s="1"/>
      <c r="G400" s="1"/>
    </row>
    <row r="401" spans="5:7" x14ac:dyDescent="0.25">
      <c r="E401" s="1"/>
      <c r="F401" s="1"/>
      <c r="G401" s="1"/>
    </row>
    <row r="402" spans="5:7" x14ac:dyDescent="0.25">
      <c r="E402" s="1"/>
      <c r="F402" s="1"/>
      <c r="G402" s="1"/>
    </row>
    <row r="403" spans="5:7" x14ac:dyDescent="0.25">
      <c r="E403" s="1"/>
      <c r="F403" s="1"/>
      <c r="G403" s="1"/>
    </row>
    <row r="404" spans="5:7" x14ac:dyDescent="0.25">
      <c r="E404" s="1"/>
      <c r="F404" s="1"/>
      <c r="G404" s="1"/>
    </row>
    <row r="405" spans="5:7" x14ac:dyDescent="0.25">
      <c r="E405" s="1"/>
      <c r="F405" s="1"/>
      <c r="G405" s="1"/>
    </row>
    <row r="406" spans="5:7" x14ac:dyDescent="0.25">
      <c r="E406" s="1"/>
      <c r="F406" s="1"/>
      <c r="G406" s="1"/>
    </row>
    <row r="407" spans="5:7" x14ac:dyDescent="0.25">
      <c r="E407" s="1"/>
      <c r="F407" s="1"/>
      <c r="G407" s="1"/>
    </row>
    <row r="408" spans="5:7" x14ac:dyDescent="0.25">
      <c r="E408" s="1"/>
      <c r="F408" s="1"/>
      <c r="G408" s="1"/>
    </row>
    <row r="409" spans="5:7" x14ac:dyDescent="0.25">
      <c r="E409" s="1"/>
      <c r="F409" s="1"/>
      <c r="G409" s="1"/>
    </row>
    <row r="410" spans="5:7" x14ac:dyDescent="0.25">
      <c r="E410" s="1"/>
      <c r="F410" s="1"/>
      <c r="G410" s="1"/>
    </row>
    <row r="411" spans="5:7" x14ac:dyDescent="0.25">
      <c r="E411" s="1"/>
      <c r="F411" s="1"/>
      <c r="G411" s="1"/>
    </row>
    <row r="412" spans="5:7" x14ac:dyDescent="0.25">
      <c r="E412" s="1"/>
      <c r="F412" s="1"/>
      <c r="G412" s="1"/>
    </row>
    <row r="413" spans="5:7" x14ac:dyDescent="0.25">
      <c r="E413" s="1"/>
      <c r="F413" s="1"/>
      <c r="G413" s="1"/>
    </row>
    <row r="414" spans="5:7" x14ac:dyDescent="0.25">
      <c r="E414" s="1"/>
      <c r="F414" s="1"/>
      <c r="G414" s="1"/>
    </row>
    <row r="415" spans="5:7" x14ac:dyDescent="0.25">
      <c r="E415" s="1"/>
      <c r="F415" s="1"/>
      <c r="G415" s="1"/>
    </row>
    <row r="416" spans="5:7" x14ac:dyDescent="0.25">
      <c r="E416" s="1"/>
      <c r="F416" s="1"/>
      <c r="G416" s="1"/>
    </row>
    <row r="417" spans="5:7" x14ac:dyDescent="0.25">
      <c r="E417" s="1"/>
      <c r="F417" s="1"/>
      <c r="G417" s="1"/>
    </row>
    <row r="418" spans="5:7" x14ac:dyDescent="0.25">
      <c r="E418" s="1"/>
      <c r="F418" s="1"/>
      <c r="G418" s="1"/>
    </row>
    <row r="419" spans="5:7" x14ac:dyDescent="0.25">
      <c r="E419" s="1"/>
      <c r="F419" s="1"/>
      <c r="G419" s="1"/>
    </row>
    <row r="420" spans="5:7" x14ac:dyDescent="0.25">
      <c r="E420" s="1"/>
      <c r="F420" s="1"/>
      <c r="G420" s="1"/>
    </row>
    <row r="421" spans="5:7" x14ac:dyDescent="0.25">
      <c r="E421" s="1"/>
      <c r="F421" s="1"/>
      <c r="G421" s="1"/>
    </row>
    <row r="422" spans="5:7" x14ac:dyDescent="0.25">
      <c r="E422" s="1"/>
      <c r="F422" s="1"/>
      <c r="G422" s="1"/>
    </row>
    <row r="423" spans="5:7" x14ac:dyDescent="0.25">
      <c r="E423" s="1"/>
      <c r="F423" s="1"/>
      <c r="G423" s="1"/>
    </row>
    <row r="424" spans="5:7" x14ac:dyDescent="0.25">
      <c r="E424" s="1"/>
      <c r="F424" s="1"/>
      <c r="G424" s="1"/>
    </row>
    <row r="425" spans="5:7" x14ac:dyDescent="0.25">
      <c r="E425" s="1"/>
      <c r="F425" s="1"/>
      <c r="G425" s="1"/>
    </row>
    <row r="426" spans="5:7" x14ac:dyDescent="0.25">
      <c r="E426" s="1"/>
      <c r="F426" s="1"/>
      <c r="G426" s="1"/>
    </row>
    <row r="427" spans="5:7" x14ac:dyDescent="0.25">
      <c r="E427" s="1"/>
      <c r="F427" s="1"/>
      <c r="G427" s="1"/>
    </row>
    <row r="428" spans="5:7" x14ac:dyDescent="0.25">
      <c r="E428" s="1"/>
      <c r="F428" s="1"/>
      <c r="G428" s="1"/>
    </row>
    <row r="429" spans="5:7" x14ac:dyDescent="0.25">
      <c r="E429" s="1"/>
      <c r="F429" s="1"/>
      <c r="G429" s="1"/>
    </row>
    <row r="430" spans="5:7" x14ac:dyDescent="0.25">
      <c r="E430" s="1"/>
      <c r="F430" s="1"/>
      <c r="G430" s="1"/>
    </row>
    <row r="431" spans="5:7" x14ac:dyDescent="0.25">
      <c r="E431" s="1"/>
      <c r="F431" s="1"/>
      <c r="G431" s="1"/>
    </row>
    <row r="432" spans="5:7" x14ac:dyDescent="0.25">
      <c r="E432" s="1"/>
      <c r="F432" s="1"/>
      <c r="G432" s="1"/>
    </row>
    <row r="433" spans="5:7" x14ac:dyDescent="0.25">
      <c r="E433" s="1"/>
      <c r="F433" s="1"/>
      <c r="G433" s="1"/>
    </row>
    <row r="434" spans="5:7" x14ac:dyDescent="0.25">
      <c r="E434" s="1"/>
      <c r="F434" s="1"/>
      <c r="G434" s="1"/>
    </row>
    <row r="435" spans="5:7" x14ac:dyDescent="0.25">
      <c r="E435" s="1"/>
      <c r="F435" s="1"/>
      <c r="G435" s="1"/>
    </row>
    <row r="436" spans="5:7" x14ac:dyDescent="0.25">
      <c r="E436" s="1"/>
      <c r="F436" s="1"/>
      <c r="G436" s="1"/>
    </row>
    <row r="437" spans="5:7" x14ac:dyDescent="0.25">
      <c r="E437" s="1"/>
      <c r="F437" s="1"/>
      <c r="G437" s="1"/>
    </row>
    <row r="438" spans="5:7" x14ac:dyDescent="0.25">
      <c r="E438" s="1"/>
      <c r="F438" s="1"/>
      <c r="G438" s="1"/>
    </row>
    <row r="439" spans="5:7" x14ac:dyDescent="0.25">
      <c r="E439" s="1"/>
      <c r="F439" s="1"/>
      <c r="G439" s="1"/>
    </row>
    <row r="440" spans="5:7" x14ac:dyDescent="0.25">
      <c r="E440" s="1"/>
      <c r="F440" s="1"/>
      <c r="G440" s="1"/>
    </row>
    <row r="441" spans="5:7" x14ac:dyDescent="0.25">
      <c r="E441" s="1"/>
      <c r="F441" s="1"/>
      <c r="G441" s="1"/>
    </row>
    <row r="442" spans="5:7" x14ac:dyDescent="0.25">
      <c r="E442" s="1"/>
      <c r="F442" s="1"/>
      <c r="G442" s="1"/>
    </row>
    <row r="443" spans="5:7" x14ac:dyDescent="0.25">
      <c r="E443" s="1"/>
      <c r="F443" s="1"/>
      <c r="G443" s="1"/>
    </row>
    <row r="444" spans="5:7" x14ac:dyDescent="0.25">
      <c r="E444" s="1"/>
      <c r="F444" s="1"/>
      <c r="G444" s="1"/>
    </row>
    <row r="445" spans="5:7" x14ac:dyDescent="0.25">
      <c r="E445" s="1"/>
      <c r="F445" s="1"/>
      <c r="G445" s="1"/>
    </row>
    <row r="446" spans="5:7" x14ac:dyDescent="0.25">
      <c r="E446" s="1"/>
      <c r="F446" s="1"/>
      <c r="G446" s="1"/>
    </row>
    <row r="447" spans="5:7" x14ac:dyDescent="0.25">
      <c r="E447" s="1"/>
      <c r="F447" s="1"/>
      <c r="G447" s="1"/>
    </row>
    <row r="448" spans="5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  <row r="502" spans="5:7" x14ac:dyDescent="0.25">
      <c r="E502" s="1"/>
      <c r="F502" s="1"/>
      <c r="G502" s="1"/>
    </row>
    <row r="503" spans="5:7" x14ac:dyDescent="0.25">
      <c r="E503" s="1"/>
      <c r="F503" s="1"/>
      <c r="G503" s="1"/>
    </row>
    <row r="504" spans="5:7" x14ac:dyDescent="0.25">
      <c r="E504" s="1"/>
      <c r="F504" s="1"/>
      <c r="G504" s="1"/>
    </row>
    <row r="505" spans="5:7" x14ac:dyDescent="0.25">
      <c r="E505" s="1"/>
      <c r="F505" s="1"/>
      <c r="G505" s="1"/>
    </row>
    <row r="506" spans="5:7" x14ac:dyDescent="0.25">
      <c r="E506" s="1"/>
      <c r="F506" s="1"/>
      <c r="G506" s="1"/>
    </row>
    <row r="507" spans="5:7" x14ac:dyDescent="0.25">
      <c r="E507" s="1"/>
      <c r="F507" s="1"/>
      <c r="G507" s="1"/>
    </row>
    <row r="508" spans="5:7" x14ac:dyDescent="0.25">
      <c r="E508" s="1"/>
      <c r="F508" s="1"/>
      <c r="G508" s="1"/>
    </row>
    <row r="509" spans="5:7" x14ac:dyDescent="0.25">
      <c r="E509" s="1"/>
      <c r="F509" s="1"/>
      <c r="G509" s="1"/>
    </row>
    <row r="510" spans="5:7" x14ac:dyDescent="0.25">
      <c r="E510" s="1"/>
      <c r="F510" s="1"/>
      <c r="G510" s="1"/>
    </row>
    <row r="511" spans="5:7" x14ac:dyDescent="0.25">
      <c r="E511" s="1"/>
      <c r="F511" s="1"/>
      <c r="G511" s="1"/>
    </row>
    <row r="512" spans="5:7" x14ac:dyDescent="0.25">
      <c r="E512" s="1"/>
      <c r="F512" s="1"/>
      <c r="G512" s="1"/>
    </row>
    <row r="513" spans="5:7" x14ac:dyDescent="0.25">
      <c r="E513" s="1"/>
      <c r="F513" s="1"/>
      <c r="G513" s="1"/>
    </row>
    <row r="514" spans="5:7" x14ac:dyDescent="0.25">
      <c r="E514" s="1"/>
      <c r="F514" s="1"/>
      <c r="G514" s="1"/>
    </row>
    <row r="515" spans="5:7" x14ac:dyDescent="0.25">
      <c r="E515" s="1"/>
      <c r="F515" s="1"/>
      <c r="G515" s="1"/>
    </row>
    <row r="516" spans="5:7" x14ac:dyDescent="0.25">
      <c r="E516" s="1"/>
      <c r="F516" s="1"/>
      <c r="G516" s="1"/>
    </row>
    <row r="517" spans="5:7" x14ac:dyDescent="0.25">
      <c r="E517" s="1"/>
      <c r="F517" s="1"/>
      <c r="G517" s="1"/>
    </row>
    <row r="518" spans="5:7" x14ac:dyDescent="0.25">
      <c r="E518" s="1"/>
      <c r="F518" s="1"/>
      <c r="G518" s="1"/>
    </row>
    <row r="519" spans="5:7" x14ac:dyDescent="0.25">
      <c r="E519" s="1"/>
      <c r="F519" s="1"/>
      <c r="G519" s="1"/>
    </row>
    <row r="520" spans="5:7" x14ac:dyDescent="0.25">
      <c r="E520" s="1"/>
      <c r="F520" s="1"/>
      <c r="G520" s="1"/>
    </row>
    <row r="521" spans="5:7" x14ac:dyDescent="0.25">
      <c r="E521" s="1"/>
      <c r="F521" s="1"/>
      <c r="G521" s="1"/>
    </row>
    <row r="522" spans="5:7" x14ac:dyDescent="0.25">
      <c r="E522" s="1"/>
      <c r="F522" s="1"/>
      <c r="G522" s="1"/>
    </row>
    <row r="523" spans="5:7" x14ac:dyDescent="0.25">
      <c r="E523" s="1"/>
      <c r="F523" s="1"/>
      <c r="G523" s="1"/>
    </row>
    <row r="524" spans="5:7" x14ac:dyDescent="0.25">
      <c r="E524" s="1"/>
      <c r="F524" s="1"/>
      <c r="G524" s="1"/>
    </row>
    <row r="525" spans="5:7" x14ac:dyDescent="0.25">
      <c r="E525" s="1"/>
      <c r="F525" s="1"/>
      <c r="G525" s="1"/>
    </row>
    <row r="526" spans="5:7" x14ac:dyDescent="0.25">
      <c r="E526" s="1"/>
      <c r="F526" s="1"/>
      <c r="G526" s="1"/>
    </row>
    <row r="527" spans="5:7" x14ac:dyDescent="0.25">
      <c r="E527" s="1"/>
      <c r="F527" s="1"/>
      <c r="G527" s="1"/>
    </row>
    <row r="528" spans="5:7" x14ac:dyDescent="0.25">
      <c r="E528" s="1"/>
      <c r="F528" s="1"/>
      <c r="G528" s="1"/>
    </row>
    <row r="529" spans="5:7" x14ac:dyDescent="0.25">
      <c r="E529" s="1"/>
      <c r="F529" s="1"/>
      <c r="G529" s="1"/>
    </row>
    <row r="530" spans="5:7" x14ac:dyDescent="0.25">
      <c r="E530" s="1"/>
      <c r="F530" s="1"/>
      <c r="G530" s="1"/>
    </row>
    <row r="531" spans="5:7" x14ac:dyDescent="0.25">
      <c r="E531" s="1"/>
      <c r="F531" s="1"/>
      <c r="G531" s="1"/>
    </row>
    <row r="532" spans="5:7" x14ac:dyDescent="0.25">
      <c r="E532" s="1"/>
      <c r="F532" s="1"/>
      <c r="G532" s="1"/>
    </row>
    <row r="533" spans="5:7" x14ac:dyDescent="0.25">
      <c r="E533" s="1"/>
      <c r="F533" s="1"/>
      <c r="G533" s="1"/>
    </row>
    <row r="534" spans="5:7" x14ac:dyDescent="0.25">
      <c r="E534" s="1"/>
      <c r="F534" s="1"/>
      <c r="G534" s="1"/>
    </row>
    <row r="535" spans="5:7" x14ac:dyDescent="0.25">
      <c r="E535" s="1"/>
      <c r="F535" s="1"/>
      <c r="G535" s="1"/>
    </row>
    <row r="536" spans="5:7" x14ac:dyDescent="0.25">
      <c r="E536" s="1"/>
      <c r="F536" s="1"/>
      <c r="G536" s="1"/>
    </row>
    <row r="537" spans="5:7" x14ac:dyDescent="0.25">
      <c r="E537" s="1"/>
      <c r="F537" s="1"/>
      <c r="G537" s="1"/>
    </row>
    <row r="538" spans="5:7" x14ac:dyDescent="0.25">
      <c r="E538" s="1"/>
      <c r="F538" s="1"/>
      <c r="G538" s="1"/>
    </row>
    <row r="539" spans="5:7" x14ac:dyDescent="0.25">
      <c r="E539" s="1"/>
      <c r="F539" s="1"/>
      <c r="G539" s="1"/>
    </row>
    <row r="540" spans="5:7" x14ac:dyDescent="0.25">
      <c r="E540" s="1"/>
      <c r="F540" s="1"/>
      <c r="G540" s="1"/>
    </row>
    <row r="541" spans="5:7" x14ac:dyDescent="0.25">
      <c r="E541" s="1"/>
      <c r="F541" s="1"/>
      <c r="G541" s="1"/>
    </row>
    <row r="542" spans="5:7" x14ac:dyDescent="0.25">
      <c r="E542" s="1"/>
      <c r="F542" s="1"/>
      <c r="G542" s="1"/>
    </row>
    <row r="543" spans="5:7" x14ac:dyDescent="0.25">
      <c r="E543" s="1"/>
      <c r="F543" s="1"/>
      <c r="G543" s="1"/>
    </row>
    <row r="544" spans="5:7" x14ac:dyDescent="0.25">
      <c r="E544" s="1"/>
      <c r="F544" s="1"/>
      <c r="G544" s="1"/>
    </row>
    <row r="545" spans="5:7" x14ac:dyDescent="0.25">
      <c r="E545" s="1"/>
      <c r="F545" s="1"/>
      <c r="G545" s="1"/>
    </row>
    <row r="546" spans="5:7" x14ac:dyDescent="0.25">
      <c r="E546" s="1"/>
      <c r="F546" s="1"/>
      <c r="G546" s="1"/>
    </row>
    <row r="547" spans="5:7" x14ac:dyDescent="0.25">
      <c r="E547" s="1"/>
      <c r="F547" s="1"/>
      <c r="G547" s="1"/>
    </row>
    <row r="548" spans="5:7" x14ac:dyDescent="0.25">
      <c r="E548" s="1"/>
      <c r="F548" s="1"/>
      <c r="G548" s="1"/>
    </row>
    <row r="549" spans="5:7" x14ac:dyDescent="0.25">
      <c r="E549" s="1"/>
      <c r="F549" s="1"/>
      <c r="G549" s="1"/>
    </row>
    <row r="550" spans="5:7" x14ac:dyDescent="0.25">
      <c r="E550" s="1"/>
      <c r="F550" s="1"/>
      <c r="G550" s="1"/>
    </row>
    <row r="551" spans="5:7" x14ac:dyDescent="0.25">
      <c r="E551" s="1"/>
      <c r="F551" s="1"/>
      <c r="G551" s="1"/>
    </row>
    <row r="552" spans="5:7" x14ac:dyDescent="0.25">
      <c r="E552" s="1"/>
      <c r="F552" s="1"/>
      <c r="G552" s="1"/>
    </row>
    <row r="553" spans="5:7" x14ac:dyDescent="0.25">
      <c r="E553" s="1"/>
      <c r="F553" s="1"/>
      <c r="G553" s="1"/>
    </row>
    <row r="554" spans="5:7" x14ac:dyDescent="0.25">
      <c r="E554" s="1"/>
      <c r="F554" s="1"/>
      <c r="G554" s="1"/>
    </row>
    <row r="555" spans="5:7" x14ac:dyDescent="0.25">
      <c r="E555" s="1"/>
      <c r="F555" s="1"/>
      <c r="G555" s="1"/>
    </row>
    <row r="556" spans="5:7" x14ac:dyDescent="0.25">
      <c r="E556" s="1"/>
      <c r="F556" s="1"/>
      <c r="G556" s="1"/>
    </row>
    <row r="557" spans="5:7" x14ac:dyDescent="0.25">
      <c r="E557" s="1"/>
      <c r="F557" s="1"/>
      <c r="G557" s="1"/>
    </row>
    <row r="558" spans="5:7" x14ac:dyDescent="0.25">
      <c r="E558" s="1"/>
      <c r="F558" s="1"/>
      <c r="G558" s="1"/>
    </row>
    <row r="559" spans="5:7" x14ac:dyDescent="0.25">
      <c r="E559" s="1"/>
      <c r="F559" s="1"/>
      <c r="G559" s="1"/>
    </row>
    <row r="560" spans="5:7" x14ac:dyDescent="0.25">
      <c r="E560" s="1"/>
      <c r="F560" s="1"/>
      <c r="G560" s="1"/>
    </row>
    <row r="561" spans="5:7" x14ac:dyDescent="0.25">
      <c r="E561" s="1"/>
      <c r="F561" s="1"/>
      <c r="G561" s="1"/>
    </row>
    <row r="562" spans="5:7" x14ac:dyDescent="0.25">
      <c r="E562" s="1"/>
      <c r="F562" s="1"/>
      <c r="G562" s="1"/>
    </row>
    <row r="563" spans="5:7" x14ac:dyDescent="0.25">
      <c r="E563" s="1"/>
      <c r="F563" s="1"/>
      <c r="G563" s="1"/>
    </row>
    <row r="564" spans="5:7" x14ac:dyDescent="0.25">
      <c r="E564" s="1"/>
      <c r="F564" s="1"/>
      <c r="G564" s="1"/>
    </row>
    <row r="565" spans="5:7" x14ac:dyDescent="0.25">
      <c r="E565" s="1"/>
      <c r="F565" s="1"/>
      <c r="G565" s="1"/>
    </row>
    <row r="566" spans="5:7" x14ac:dyDescent="0.25">
      <c r="E566" s="1"/>
      <c r="F566" s="1"/>
      <c r="G566" s="1"/>
    </row>
    <row r="567" spans="5:7" x14ac:dyDescent="0.25">
      <c r="E567" s="1"/>
      <c r="F567" s="1"/>
      <c r="G567" s="1"/>
    </row>
    <row r="568" spans="5:7" x14ac:dyDescent="0.25">
      <c r="E568" s="1"/>
      <c r="F568" s="1"/>
      <c r="G568" s="1"/>
    </row>
    <row r="569" spans="5:7" x14ac:dyDescent="0.25">
      <c r="E569" s="1"/>
      <c r="F569" s="1"/>
      <c r="G569" s="1"/>
    </row>
    <row r="570" spans="5:7" x14ac:dyDescent="0.25">
      <c r="E570" s="1"/>
      <c r="F570" s="1"/>
      <c r="G570" s="1"/>
    </row>
    <row r="571" spans="5:7" x14ac:dyDescent="0.25">
      <c r="E571" s="1"/>
      <c r="F571" s="1"/>
      <c r="G571" s="1"/>
    </row>
    <row r="572" spans="5:7" x14ac:dyDescent="0.25">
      <c r="E572" s="1"/>
      <c r="F572" s="1"/>
      <c r="G572" s="1"/>
    </row>
    <row r="573" spans="5:7" x14ac:dyDescent="0.25">
      <c r="E573" s="1"/>
      <c r="F573" s="1"/>
      <c r="G573" s="1"/>
    </row>
    <row r="574" spans="5:7" x14ac:dyDescent="0.25">
      <c r="E574" s="1"/>
      <c r="F574" s="1"/>
      <c r="G574" s="1"/>
    </row>
    <row r="575" spans="5:7" x14ac:dyDescent="0.25">
      <c r="E575" s="1"/>
      <c r="F575" s="1"/>
      <c r="G575" s="1"/>
    </row>
    <row r="576" spans="5:7" x14ac:dyDescent="0.25">
      <c r="E576" s="1"/>
      <c r="F576" s="1"/>
      <c r="G576" s="1"/>
    </row>
    <row r="577" spans="5:7" x14ac:dyDescent="0.25">
      <c r="E577" s="1"/>
      <c r="F577" s="1"/>
      <c r="G577" s="1"/>
    </row>
    <row r="578" spans="5:7" x14ac:dyDescent="0.25">
      <c r="E578" s="1"/>
      <c r="F578" s="1"/>
      <c r="G578" s="1"/>
    </row>
    <row r="579" spans="5:7" x14ac:dyDescent="0.25">
      <c r="E579" s="1"/>
      <c r="F579" s="1"/>
      <c r="G579" s="1"/>
    </row>
    <row r="580" spans="5:7" x14ac:dyDescent="0.25">
      <c r="E580" s="1"/>
      <c r="F580" s="1"/>
      <c r="G580" s="1"/>
    </row>
    <row r="581" spans="5:7" x14ac:dyDescent="0.25">
      <c r="E581" s="1"/>
      <c r="F581" s="1"/>
      <c r="G581" s="1"/>
    </row>
    <row r="582" spans="5:7" x14ac:dyDescent="0.25">
      <c r="E582" s="1"/>
      <c r="F582" s="1"/>
      <c r="G582" s="1"/>
    </row>
    <row r="583" spans="5:7" x14ac:dyDescent="0.25">
      <c r="E583" s="1"/>
      <c r="F583" s="1"/>
      <c r="G583" s="1"/>
    </row>
    <row r="584" spans="5:7" x14ac:dyDescent="0.25">
      <c r="E584" s="1"/>
      <c r="F584" s="1"/>
      <c r="G584" s="1"/>
    </row>
    <row r="585" spans="5:7" x14ac:dyDescent="0.25">
      <c r="E585" s="1"/>
      <c r="F585" s="1"/>
      <c r="G585" s="1"/>
    </row>
    <row r="586" spans="5:7" x14ac:dyDescent="0.25">
      <c r="E586" s="1"/>
      <c r="F586" s="1"/>
      <c r="G586" s="1"/>
    </row>
    <row r="587" spans="5:7" x14ac:dyDescent="0.25">
      <c r="E587" s="1"/>
      <c r="F587" s="1"/>
      <c r="G587" s="1"/>
    </row>
    <row r="588" spans="5:7" x14ac:dyDescent="0.25">
      <c r="E588" s="1"/>
      <c r="F588" s="1"/>
      <c r="G588" s="1"/>
    </row>
    <row r="589" spans="5:7" x14ac:dyDescent="0.25">
      <c r="E589" s="1"/>
      <c r="F589" s="1"/>
      <c r="G589" s="1"/>
    </row>
    <row r="590" spans="5:7" x14ac:dyDescent="0.25">
      <c r="E590" s="1"/>
      <c r="F590" s="1"/>
      <c r="G590" s="1"/>
    </row>
    <row r="591" spans="5:7" x14ac:dyDescent="0.25">
      <c r="E591" s="1"/>
      <c r="F591" s="1"/>
      <c r="G591" s="1"/>
    </row>
    <row r="592" spans="5:7" x14ac:dyDescent="0.25">
      <c r="E592" s="1"/>
      <c r="F592" s="1"/>
      <c r="G592" s="1"/>
    </row>
    <row r="593" spans="5:7" x14ac:dyDescent="0.25">
      <c r="E593" s="1"/>
      <c r="F593" s="1"/>
      <c r="G593" s="1"/>
    </row>
    <row r="594" spans="5:7" x14ac:dyDescent="0.25">
      <c r="E594" s="1"/>
      <c r="F594" s="1"/>
      <c r="G594" s="1"/>
    </row>
    <row r="595" spans="5:7" x14ac:dyDescent="0.25">
      <c r="E595" s="1"/>
      <c r="F595" s="1"/>
      <c r="G595" s="1"/>
    </row>
    <row r="596" spans="5:7" x14ac:dyDescent="0.25">
      <c r="E596" s="1"/>
      <c r="F596" s="1"/>
      <c r="G596" s="1"/>
    </row>
    <row r="597" spans="5:7" x14ac:dyDescent="0.25">
      <c r="E597" s="1"/>
      <c r="F597" s="1"/>
      <c r="G597" s="1"/>
    </row>
    <row r="598" spans="5:7" x14ac:dyDescent="0.25">
      <c r="E598" s="1"/>
      <c r="F598" s="1"/>
      <c r="G598" s="1"/>
    </row>
    <row r="599" spans="5:7" x14ac:dyDescent="0.25">
      <c r="E599" s="1"/>
      <c r="F599" s="1"/>
      <c r="G599" s="1"/>
    </row>
    <row r="600" spans="5:7" x14ac:dyDescent="0.25">
      <c r="E600" s="1"/>
      <c r="F600" s="1"/>
      <c r="G600" s="1"/>
    </row>
    <row r="601" spans="5:7" x14ac:dyDescent="0.25">
      <c r="E601" s="1"/>
      <c r="F601" s="1"/>
      <c r="G601" s="1"/>
    </row>
    <row r="602" spans="5:7" x14ac:dyDescent="0.25">
      <c r="E602" s="1"/>
      <c r="F602" s="1"/>
      <c r="G602" s="1"/>
    </row>
    <row r="603" spans="5:7" x14ac:dyDescent="0.25">
      <c r="E603" s="1"/>
      <c r="F603" s="1"/>
      <c r="G603" s="1"/>
    </row>
    <row r="604" spans="5:7" x14ac:dyDescent="0.25">
      <c r="E604" s="1"/>
      <c r="F604" s="1"/>
      <c r="G604" s="1"/>
    </row>
    <row r="605" spans="5:7" x14ac:dyDescent="0.25">
      <c r="E605" s="1"/>
      <c r="F605" s="1"/>
      <c r="G605" s="1"/>
    </row>
    <row r="606" spans="5:7" x14ac:dyDescent="0.25">
      <c r="E606" s="1"/>
      <c r="F606" s="1"/>
      <c r="G606" s="1"/>
    </row>
    <row r="607" spans="5:7" x14ac:dyDescent="0.25">
      <c r="E607" s="1"/>
      <c r="F607" s="1"/>
      <c r="G607" s="1"/>
    </row>
    <row r="608" spans="5:7" x14ac:dyDescent="0.25">
      <c r="E608" s="1"/>
      <c r="F608" s="1"/>
      <c r="G608" s="1"/>
    </row>
    <row r="609" spans="5:7" x14ac:dyDescent="0.25">
      <c r="E609" s="1"/>
      <c r="F609" s="1"/>
      <c r="G609" s="1"/>
    </row>
    <row r="610" spans="5:7" x14ac:dyDescent="0.25">
      <c r="E610" s="1"/>
      <c r="F610" s="1"/>
      <c r="G610" s="1"/>
    </row>
    <row r="611" spans="5:7" x14ac:dyDescent="0.25">
      <c r="E611" s="1"/>
      <c r="F611" s="1"/>
      <c r="G611" s="1"/>
    </row>
    <row r="612" spans="5:7" x14ac:dyDescent="0.25">
      <c r="E612" s="1"/>
      <c r="F612" s="1"/>
      <c r="G612" s="1"/>
    </row>
    <row r="613" spans="5:7" x14ac:dyDescent="0.25">
      <c r="E613" s="1"/>
      <c r="F613" s="1"/>
      <c r="G613" s="1"/>
    </row>
    <row r="614" spans="5:7" x14ac:dyDescent="0.25">
      <c r="E614" s="1"/>
      <c r="F614" s="1"/>
      <c r="G614" s="1"/>
    </row>
    <row r="615" spans="5:7" x14ac:dyDescent="0.25">
      <c r="E615" s="1"/>
      <c r="F615" s="1"/>
      <c r="G615" s="1"/>
    </row>
    <row r="616" spans="5:7" x14ac:dyDescent="0.25">
      <c r="E616" s="1"/>
      <c r="F616" s="1"/>
      <c r="G616" s="1"/>
    </row>
    <row r="617" spans="5:7" x14ac:dyDescent="0.25">
      <c r="E617" s="1"/>
      <c r="F617" s="1"/>
      <c r="G617" s="1"/>
    </row>
    <row r="618" spans="5:7" x14ac:dyDescent="0.25">
      <c r="E618" s="1"/>
      <c r="F618" s="1"/>
      <c r="G618" s="1"/>
    </row>
    <row r="619" spans="5:7" x14ac:dyDescent="0.25">
      <c r="E619" s="1"/>
      <c r="F619" s="1"/>
      <c r="G619" s="1"/>
    </row>
    <row r="620" spans="5:7" x14ac:dyDescent="0.25">
      <c r="E620" s="1"/>
      <c r="F620" s="1"/>
      <c r="G620" s="1"/>
    </row>
    <row r="621" spans="5:7" x14ac:dyDescent="0.25">
      <c r="E621" s="1"/>
      <c r="F621" s="1"/>
      <c r="G621" s="1"/>
    </row>
    <row r="622" spans="5:7" x14ac:dyDescent="0.25">
      <c r="E622" s="1"/>
      <c r="F622" s="1"/>
      <c r="G622" s="1"/>
    </row>
    <row r="623" spans="5:7" x14ac:dyDescent="0.25">
      <c r="E623" s="1"/>
      <c r="F623" s="1"/>
      <c r="G623" s="1"/>
    </row>
    <row r="624" spans="5:7" x14ac:dyDescent="0.25">
      <c r="E624" s="1"/>
      <c r="F624" s="1"/>
      <c r="G624" s="1"/>
    </row>
    <row r="625" spans="5:7" x14ac:dyDescent="0.25">
      <c r="E625" s="1"/>
      <c r="F625" s="1"/>
      <c r="G625" s="1"/>
    </row>
    <row r="626" spans="5:7" x14ac:dyDescent="0.25">
      <c r="E626" s="1"/>
      <c r="F626" s="1"/>
      <c r="G626" s="1"/>
    </row>
    <row r="627" spans="5:7" x14ac:dyDescent="0.25">
      <c r="E627" s="1"/>
      <c r="F627" s="1"/>
      <c r="G627" s="1"/>
    </row>
    <row r="628" spans="5:7" x14ac:dyDescent="0.25">
      <c r="E628" s="1"/>
      <c r="F628" s="1"/>
      <c r="G628" s="1"/>
    </row>
    <row r="629" spans="5:7" x14ac:dyDescent="0.25">
      <c r="E629" s="1"/>
      <c r="F629" s="1"/>
      <c r="G629" s="1"/>
    </row>
    <row r="630" spans="5:7" x14ac:dyDescent="0.25">
      <c r="E630" s="1"/>
      <c r="F630" s="1"/>
      <c r="G630" s="1"/>
    </row>
    <row r="631" spans="5:7" x14ac:dyDescent="0.25">
      <c r="E631" s="1"/>
      <c r="F631" s="1"/>
      <c r="G631" s="1"/>
    </row>
    <row r="632" spans="5:7" x14ac:dyDescent="0.25">
      <c r="E632" s="1"/>
      <c r="F632" s="1"/>
      <c r="G632" s="1"/>
    </row>
    <row r="633" spans="5:7" x14ac:dyDescent="0.25">
      <c r="E633" s="1"/>
      <c r="F633" s="1"/>
      <c r="G633" s="1"/>
    </row>
    <row r="634" spans="5:7" x14ac:dyDescent="0.25">
      <c r="E634" s="1"/>
      <c r="F634" s="1"/>
      <c r="G634" s="1"/>
    </row>
    <row r="635" spans="5:7" x14ac:dyDescent="0.25">
      <c r="E635" s="1"/>
      <c r="F635" s="1"/>
      <c r="G635" s="1"/>
    </row>
    <row r="636" spans="5:7" x14ac:dyDescent="0.25">
      <c r="E636" s="1"/>
      <c r="F636" s="1"/>
      <c r="G636" s="1"/>
    </row>
    <row r="637" spans="5:7" x14ac:dyDescent="0.25">
      <c r="E637" s="1"/>
      <c r="F637" s="1"/>
      <c r="G637" s="1"/>
    </row>
    <row r="638" spans="5:7" x14ac:dyDescent="0.25">
      <c r="E638" s="1"/>
      <c r="F638" s="1"/>
      <c r="G638" s="1"/>
    </row>
    <row r="639" spans="5:7" x14ac:dyDescent="0.25">
      <c r="E639" s="1"/>
      <c r="F639" s="1"/>
      <c r="G639" s="1"/>
    </row>
    <row r="640" spans="5:7" x14ac:dyDescent="0.25">
      <c r="E640" s="1"/>
      <c r="F640" s="1"/>
      <c r="G640" s="1"/>
    </row>
    <row r="641" spans="5:7" x14ac:dyDescent="0.25">
      <c r="E641" s="1"/>
      <c r="F641" s="1"/>
      <c r="G641" s="1"/>
    </row>
    <row r="642" spans="5:7" x14ac:dyDescent="0.25">
      <c r="E642" s="1"/>
      <c r="F642" s="1"/>
      <c r="G642" s="1"/>
    </row>
    <row r="643" spans="5:7" x14ac:dyDescent="0.25">
      <c r="E643" s="1"/>
      <c r="F643" s="1"/>
      <c r="G643" s="1"/>
    </row>
    <row r="644" spans="5:7" x14ac:dyDescent="0.25">
      <c r="E644" s="1"/>
      <c r="F644" s="1"/>
      <c r="G644" s="1"/>
    </row>
    <row r="645" spans="5:7" x14ac:dyDescent="0.25">
      <c r="E645" s="1"/>
      <c r="F645" s="1"/>
      <c r="G645" s="1"/>
    </row>
    <row r="646" spans="5:7" x14ac:dyDescent="0.25">
      <c r="E646" s="1"/>
      <c r="F646" s="1"/>
      <c r="G646" s="1"/>
    </row>
    <row r="647" spans="5:7" x14ac:dyDescent="0.25">
      <c r="E647" s="1"/>
      <c r="F647" s="1"/>
      <c r="G647" s="1"/>
    </row>
    <row r="648" spans="5:7" x14ac:dyDescent="0.25">
      <c r="E648" s="1"/>
      <c r="F648" s="1"/>
      <c r="G648" s="1"/>
    </row>
    <row r="649" spans="5:7" x14ac:dyDescent="0.25">
      <c r="E649" s="1"/>
      <c r="F649" s="1"/>
      <c r="G649" s="1"/>
    </row>
    <row r="650" spans="5:7" x14ac:dyDescent="0.25">
      <c r="E650" s="1"/>
      <c r="F650" s="1"/>
      <c r="G650" s="1"/>
    </row>
    <row r="651" spans="5:7" x14ac:dyDescent="0.25">
      <c r="E651" s="1"/>
      <c r="F651" s="1"/>
      <c r="G651" s="1"/>
    </row>
    <row r="652" spans="5:7" x14ac:dyDescent="0.25">
      <c r="E652" s="1"/>
      <c r="F652" s="1"/>
      <c r="G652" s="1"/>
    </row>
    <row r="653" spans="5:7" x14ac:dyDescent="0.25">
      <c r="E653" s="1"/>
      <c r="F653" s="1"/>
      <c r="G653" s="1"/>
    </row>
    <row r="654" spans="5:7" x14ac:dyDescent="0.25">
      <c r="E654" s="1"/>
      <c r="F654" s="1"/>
      <c r="G654" s="1"/>
    </row>
    <row r="655" spans="5:7" x14ac:dyDescent="0.25">
      <c r="E655" s="1"/>
      <c r="F655" s="1"/>
      <c r="G655" s="1"/>
    </row>
    <row r="656" spans="5:7" x14ac:dyDescent="0.25">
      <c r="E656" s="1"/>
      <c r="F656" s="1"/>
      <c r="G656" s="1"/>
    </row>
    <row r="657" spans="5:7" x14ac:dyDescent="0.25">
      <c r="E657" s="1"/>
      <c r="F657" s="1"/>
      <c r="G657" s="1"/>
    </row>
    <row r="658" spans="5:7" x14ac:dyDescent="0.25">
      <c r="E658" s="1"/>
      <c r="F658" s="1"/>
      <c r="G658" s="1"/>
    </row>
    <row r="659" spans="5:7" x14ac:dyDescent="0.25">
      <c r="E659" s="1"/>
      <c r="F659" s="1"/>
      <c r="G659" s="1"/>
    </row>
    <row r="660" spans="5:7" x14ac:dyDescent="0.25">
      <c r="E660" s="1"/>
      <c r="F660" s="1"/>
      <c r="G660" s="1"/>
    </row>
    <row r="661" spans="5:7" x14ac:dyDescent="0.25">
      <c r="E661" s="1"/>
      <c r="F661" s="1"/>
      <c r="G661" s="1"/>
    </row>
    <row r="662" spans="5:7" x14ac:dyDescent="0.25">
      <c r="E662" s="1"/>
      <c r="F662" s="1"/>
      <c r="G662" s="1"/>
    </row>
    <row r="663" spans="5:7" x14ac:dyDescent="0.25">
      <c r="E663" s="1"/>
      <c r="F663" s="1"/>
      <c r="G663" s="1"/>
    </row>
    <row r="664" spans="5:7" x14ac:dyDescent="0.25">
      <c r="E664" s="1"/>
      <c r="F664" s="1"/>
      <c r="G664" s="1"/>
    </row>
    <row r="665" spans="5:7" x14ac:dyDescent="0.25">
      <c r="E665" s="1"/>
      <c r="F665" s="1"/>
      <c r="G665" s="1"/>
    </row>
    <row r="666" spans="5:7" x14ac:dyDescent="0.25">
      <c r="E666" s="1"/>
      <c r="F666" s="1"/>
      <c r="G666" s="1"/>
    </row>
    <row r="667" spans="5:7" x14ac:dyDescent="0.25">
      <c r="E667" s="1"/>
      <c r="F667" s="1"/>
      <c r="G667" s="1"/>
    </row>
    <row r="668" spans="5:7" x14ac:dyDescent="0.25">
      <c r="E668" s="1"/>
      <c r="F668" s="1"/>
      <c r="G668" s="1"/>
    </row>
    <row r="669" spans="5:7" x14ac:dyDescent="0.25">
      <c r="E669" s="1"/>
      <c r="F669" s="1"/>
      <c r="G669" s="1"/>
    </row>
    <row r="670" spans="5:7" x14ac:dyDescent="0.25">
      <c r="E670" s="1"/>
      <c r="F670" s="1"/>
      <c r="G670" s="1"/>
    </row>
    <row r="671" spans="5:7" x14ac:dyDescent="0.25">
      <c r="E671" s="1"/>
      <c r="F671" s="1"/>
      <c r="G671" s="1"/>
    </row>
    <row r="672" spans="5:7" x14ac:dyDescent="0.25">
      <c r="E672" s="1"/>
      <c r="F672" s="1"/>
      <c r="G672" s="1"/>
    </row>
    <row r="673" spans="5:7" x14ac:dyDescent="0.25">
      <c r="E673" s="1"/>
      <c r="F673" s="1"/>
      <c r="G673" s="1"/>
    </row>
    <row r="674" spans="5:7" x14ac:dyDescent="0.25">
      <c r="E674" s="1"/>
      <c r="F674" s="1"/>
      <c r="G674" s="1"/>
    </row>
    <row r="675" spans="5:7" x14ac:dyDescent="0.25">
      <c r="E675" s="1"/>
      <c r="F675" s="1"/>
      <c r="G675" s="1"/>
    </row>
    <row r="676" spans="5:7" x14ac:dyDescent="0.25">
      <c r="E676" s="1"/>
      <c r="F676" s="1"/>
      <c r="G676" s="1"/>
    </row>
    <row r="677" spans="5:7" x14ac:dyDescent="0.25">
      <c r="E677" s="1"/>
      <c r="F677" s="1"/>
      <c r="G677" s="1"/>
    </row>
    <row r="678" spans="5:7" x14ac:dyDescent="0.25">
      <c r="E678" s="1"/>
      <c r="F678" s="1"/>
      <c r="G678" s="1"/>
    </row>
    <row r="679" spans="5:7" x14ac:dyDescent="0.25">
      <c r="E679" s="1"/>
      <c r="F679" s="1"/>
      <c r="G679" s="1"/>
    </row>
    <row r="680" spans="5:7" x14ac:dyDescent="0.25">
      <c r="E680" s="1"/>
      <c r="F680" s="1"/>
      <c r="G680" s="1"/>
    </row>
    <row r="681" spans="5:7" x14ac:dyDescent="0.25">
      <c r="E681" s="1"/>
      <c r="F681" s="1"/>
      <c r="G681" s="1"/>
    </row>
    <row r="682" spans="5:7" x14ac:dyDescent="0.25">
      <c r="E682" s="1"/>
      <c r="F682" s="1"/>
      <c r="G682" s="1"/>
    </row>
    <row r="683" spans="5:7" x14ac:dyDescent="0.25">
      <c r="E683" s="1"/>
      <c r="F683" s="1"/>
      <c r="G683" s="1"/>
    </row>
    <row r="684" spans="5:7" x14ac:dyDescent="0.25">
      <c r="E684" s="1"/>
      <c r="F684" s="1"/>
      <c r="G684" s="1"/>
    </row>
    <row r="685" spans="5:7" x14ac:dyDescent="0.25">
      <c r="E685" s="1"/>
      <c r="F685" s="1"/>
      <c r="G685" s="1"/>
    </row>
    <row r="686" spans="5:7" x14ac:dyDescent="0.25">
      <c r="E686" s="1"/>
      <c r="F686" s="1"/>
      <c r="G686" s="1"/>
    </row>
    <row r="687" spans="5:7" x14ac:dyDescent="0.25">
      <c r="E687" s="1"/>
      <c r="F687" s="1"/>
      <c r="G687" s="1"/>
    </row>
    <row r="688" spans="5:7" x14ac:dyDescent="0.25">
      <c r="E688" s="1"/>
      <c r="F688" s="1"/>
      <c r="G688" s="1"/>
    </row>
    <row r="689" spans="5:7" x14ac:dyDescent="0.25">
      <c r="E689" s="1"/>
      <c r="F689" s="1"/>
      <c r="G689" s="1"/>
    </row>
    <row r="690" spans="5:7" x14ac:dyDescent="0.25">
      <c r="E690" s="1"/>
      <c r="F690" s="1"/>
      <c r="G690" s="1"/>
    </row>
    <row r="691" spans="5:7" x14ac:dyDescent="0.25">
      <c r="E691" s="1"/>
      <c r="F691" s="1"/>
      <c r="G691" s="1"/>
    </row>
    <row r="692" spans="5:7" x14ac:dyDescent="0.25">
      <c r="E692" s="1"/>
      <c r="F692" s="1"/>
      <c r="G692" s="1"/>
    </row>
    <row r="693" spans="5:7" x14ac:dyDescent="0.25">
      <c r="E693" s="1"/>
      <c r="F693" s="1"/>
      <c r="G693" s="1"/>
    </row>
    <row r="694" spans="5:7" x14ac:dyDescent="0.25">
      <c r="E694" s="1"/>
      <c r="F694" s="1"/>
      <c r="G694" s="1"/>
    </row>
    <row r="695" spans="5:7" x14ac:dyDescent="0.25">
      <c r="E695" s="1"/>
      <c r="F695" s="1"/>
      <c r="G695" s="1"/>
    </row>
    <row r="696" spans="5:7" x14ac:dyDescent="0.25">
      <c r="E696" s="1"/>
      <c r="F696" s="1"/>
      <c r="G696" s="1"/>
    </row>
    <row r="697" spans="5:7" x14ac:dyDescent="0.25">
      <c r="E697" s="1"/>
      <c r="F697" s="1"/>
      <c r="G697" s="1"/>
    </row>
    <row r="698" spans="5:7" x14ac:dyDescent="0.25">
      <c r="E698" s="1"/>
      <c r="F698" s="1"/>
      <c r="G698" s="1"/>
    </row>
    <row r="699" spans="5:7" x14ac:dyDescent="0.25">
      <c r="E699" s="1"/>
      <c r="F699" s="1"/>
      <c r="G699" s="1"/>
    </row>
    <row r="700" spans="5:7" x14ac:dyDescent="0.25">
      <c r="E700" s="1"/>
      <c r="F700" s="1"/>
      <c r="G700" s="1"/>
    </row>
    <row r="701" spans="5:7" x14ac:dyDescent="0.25">
      <c r="E701" s="1"/>
      <c r="F701" s="1"/>
      <c r="G701" s="1"/>
    </row>
    <row r="702" spans="5:7" x14ac:dyDescent="0.25">
      <c r="E702" s="1"/>
      <c r="F702" s="1"/>
      <c r="G702" s="1"/>
    </row>
    <row r="703" spans="5:7" x14ac:dyDescent="0.25">
      <c r="E703" s="1"/>
      <c r="F703" s="1"/>
      <c r="G703" s="1"/>
    </row>
    <row r="704" spans="5:7" x14ac:dyDescent="0.25">
      <c r="E704" s="1"/>
      <c r="F704" s="1"/>
      <c r="G704" s="1"/>
    </row>
    <row r="705" spans="5:7" x14ac:dyDescent="0.25">
      <c r="E705" s="1"/>
      <c r="F705" s="1"/>
      <c r="G705" s="1"/>
    </row>
    <row r="706" spans="5:7" x14ac:dyDescent="0.25">
      <c r="E706" s="1"/>
      <c r="F706" s="1"/>
      <c r="G706" s="1"/>
    </row>
    <row r="707" spans="5:7" x14ac:dyDescent="0.25">
      <c r="E707" s="1"/>
      <c r="F707" s="1"/>
      <c r="G707" s="1"/>
    </row>
    <row r="708" spans="5:7" x14ac:dyDescent="0.25">
      <c r="E708" s="1"/>
      <c r="F708" s="1"/>
      <c r="G708" s="1"/>
    </row>
    <row r="709" spans="5:7" x14ac:dyDescent="0.25">
      <c r="E709" s="1"/>
      <c r="F709" s="1"/>
      <c r="G709" s="1"/>
    </row>
    <row r="710" spans="5:7" x14ac:dyDescent="0.25">
      <c r="E710" s="1"/>
      <c r="F710" s="1"/>
      <c r="G710" s="1"/>
    </row>
    <row r="711" spans="5:7" x14ac:dyDescent="0.25">
      <c r="E711" s="1"/>
      <c r="F711" s="1"/>
      <c r="G711" s="1"/>
    </row>
    <row r="712" spans="5:7" x14ac:dyDescent="0.25">
      <c r="E712" s="1"/>
      <c r="F712" s="1"/>
      <c r="G712" s="1"/>
    </row>
    <row r="713" spans="5:7" x14ac:dyDescent="0.25">
      <c r="E713" s="1"/>
      <c r="F713" s="1"/>
      <c r="G713" s="1"/>
    </row>
    <row r="714" spans="5:7" x14ac:dyDescent="0.25">
      <c r="E714" s="1"/>
      <c r="F714" s="1"/>
      <c r="G714" s="1"/>
    </row>
    <row r="715" spans="5:7" x14ac:dyDescent="0.25">
      <c r="E715" s="1"/>
      <c r="F715" s="1"/>
      <c r="G715" s="1"/>
    </row>
    <row r="716" spans="5:7" x14ac:dyDescent="0.25">
      <c r="E716" s="1"/>
      <c r="F716" s="1"/>
      <c r="G716" s="1"/>
    </row>
    <row r="717" spans="5:7" x14ac:dyDescent="0.25">
      <c r="E717" s="1"/>
      <c r="F717" s="1"/>
      <c r="G717" s="1"/>
    </row>
    <row r="718" spans="5:7" x14ac:dyDescent="0.25">
      <c r="E718" s="1"/>
      <c r="F718" s="1"/>
      <c r="G718" s="1"/>
    </row>
    <row r="719" spans="5:7" x14ac:dyDescent="0.25">
      <c r="E719" s="1"/>
      <c r="F719" s="1"/>
      <c r="G719" s="1"/>
    </row>
    <row r="720" spans="5:7" x14ac:dyDescent="0.25">
      <c r="E720" s="1"/>
      <c r="F720" s="1"/>
      <c r="G720" s="1"/>
    </row>
    <row r="721" spans="5:7" x14ac:dyDescent="0.25">
      <c r="E721" s="1"/>
      <c r="F721" s="1"/>
      <c r="G721" s="1"/>
    </row>
    <row r="722" spans="5:7" x14ac:dyDescent="0.25">
      <c r="E722" s="1"/>
      <c r="F722" s="1"/>
      <c r="G722" s="1"/>
    </row>
    <row r="723" spans="5:7" x14ac:dyDescent="0.25">
      <c r="E723" s="1"/>
      <c r="F723" s="1"/>
      <c r="G723" s="1"/>
    </row>
    <row r="724" spans="5:7" x14ac:dyDescent="0.25">
      <c r="E724" s="1"/>
      <c r="F724" s="1"/>
      <c r="G724" s="1"/>
    </row>
    <row r="725" spans="5:7" x14ac:dyDescent="0.25">
      <c r="E725" s="1"/>
      <c r="F725" s="1"/>
      <c r="G725" s="1"/>
    </row>
    <row r="726" spans="5:7" x14ac:dyDescent="0.25">
      <c r="E726" s="1"/>
      <c r="F726" s="1"/>
      <c r="G726" s="1"/>
    </row>
    <row r="727" spans="5:7" x14ac:dyDescent="0.25">
      <c r="E727" s="1"/>
      <c r="F727" s="1"/>
      <c r="G727" s="1"/>
    </row>
    <row r="728" spans="5:7" x14ac:dyDescent="0.25">
      <c r="E728" s="1"/>
      <c r="F728" s="1"/>
      <c r="G728" s="1"/>
    </row>
    <row r="729" spans="5:7" x14ac:dyDescent="0.25">
      <c r="E729" s="1"/>
      <c r="F729" s="1"/>
      <c r="G729" s="1"/>
    </row>
    <row r="730" spans="5:7" x14ac:dyDescent="0.25">
      <c r="E730" s="1"/>
      <c r="F730" s="1"/>
      <c r="G730" s="1"/>
    </row>
    <row r="731" spans="5:7" x14ac:dyDescent="0.25">
      <c r="E731" s="1"/>
      <c r="F731" s="1"/>
      <c r="G731" s="1"/>
    </row>
    <row r="732" spans="5:7" x14ac:dyDescent="0.25">
      <c r="E732" s="1"/>
      <c r="F732" s="1"/>
      <c r="G732" s="1"/>
    </row>
    <row r="733" spans="5:7" x14ac:dyDescent="0.25">
      <c r="E733" s="1"/>
      <c r="F733" s="1"/>
      <c r="G733" s="1"/>
    </row>
    <row r="734" spans="5:7" x14ac:dyDescent="0.25">
      <c r="E734" s="1"/>
      <c r="F734" s="1"/>
      <c r="G734" s="1"/>
    </row>
    <row r="735" spans="5:7" x14ac:dyDescent="0.25">
      <c r="E735" s="1"/>
      <c r="F735" s="1"/>
      <c r="G735" s="1"/>
    </row>
    <row r="736" spans="5:7" x14ac:dyDescent="0.25">
      <c r="E736" s="1"/>
      <c r="F736" s="1"/>
      <c r="G736" s="1"/>
    </row>
    <row r="737" spans="5:7" x14ac:dyDescent="0.25">
      <c r="E737" s="1"/>
      <c r="F737" s="1"/>
      <c r="G737" s="1"/>
    </row>
    <row r="738" spans="5:7" x14ac:dyDescent="0.25">
      <c r="E738" s="1"/>
      <c r="F738" s="1"/>
      <c r="G738" s="1"/>
    </row>
    <row r="739" spans="5:7" x14ac:dyDescent="0.25">
      <c r="E739" s="1"/>
      <c r="F739" s="1"/>
      <c r="G739" s="1"/>
    </row>
    <row r="740" spans="5:7" x14ac:dyDescent="0.25">
      <c r="E740" s="1"/>
      <c r="F740" s="1"/>
      <c r="G740" s="1"/>
    </row>
    <row r="741" spans="5:7" x14ac:dyDescent="0.25">
      <c r="E741" s="1"/>
      <c r="F741" s="1"/>
      <c r="G741" s="1"/>
    </row>
    <row r="742" spans="5:7" x14ac:dyDescent="0.25">
      <c r="E742" s="1"/>
      <c r="F742" s="1"/>
      <c r="G742" s="1"/>
    </row>
    <row r="743" spans="5:7" x14ac:dyDescent="0.25">
      <c r="E743" s="1"/>
      <c r="F743" s="1"/>
      <c r="G743" s="1"/>
    </row>
    <row r="744" spans="5:7" x14ac:dyDescent="0.25">
      <c r="E744" s="1"/>
      <c r="F744" s="1"/>
      <c r="G744" s="1"/>
    </row>
    <row r="745" spans="5:7" x14ac:dyDescent="0.25">
      <c r="E745" s="1"/>
      <c r="F745" s="1"/>
      <c r="G745" s="1"/>
    </row>
    <row r="746" spans="5:7" x14ac:dyDescent="0.25">
      <c r="E746" s="1"/>
      <c r="F746" s="1"/>
      <c r="G746" s="1"/>
    </row>
    <row r="747" spans="5:7" x14ac:dyDescent="0.25">
      <c r="E747" s="1"/>
      <c r="F747" s="1"/>
      <c r="G747" s="1"/>
    </row>
    <row r="748" spans="5:7" x14ac:dyDescent="0.25">
      <c r="E748" s="1"/>
      <c r="F748" s="1"/>
      <c r="G748" s="1"/>
    </row>
    <row r="749" spans="5:7" x14ac:dyDescent="0.25">
      <c r="E749" s="1"/>
      <c r="F749" s="1"/>
      <c r="G749" s="1"/>
    </row>
    <row r="750" spans="5:7" x14ac:dyDescent="0.25">
      <c r="E750" s="1"/>
      <c r="F750" s="1"/>
      <c r="G750" s="1"/>
    </row>
    <row r="751" spans="5:7" x14ac:dyDescent="0.25">
      <c r="E751" s="1"/>
      <c r="F751" s="1"/>
      <c r="G751" s="1"/>
    </row>
    <row r="752" spans="5:7" x14ac:dyDescent="0.25">
      <c r="E752" s="1"/>
      <c r="F752" s="1"/>
      <c r="G752" s="1"/>
    </row>
    <row r="753" spans="5:7" x14ac:dyDescent="0.25">
      <c r="E753" s="1"/>
      <c r="F753" s="1"/>
      <c r="G753" s="1"/>
    </row>
    <row r="754" spans="5:7" x14ac:dyDescent="0.25">
      <c r="E754" s="1"/>
      <c r="F754" s="1"/>
      <c r="G754" s="1"/>
    </row>
    <row r="755" spans="5:7" x14ac:dyDescent="0.25">
      <c r="E755" s="1"/>
      <c r="F755" s="1"/>
      <c r="G755" s="1"/>
    </row>
    <row r="756" spans="5:7" x14ac:dyDescent="0.25">
      <c r="E756" s="1"/>
      <c r="F756" s="1"/>
      <c r="G756" s="1"/>
    </row>
    <row r="757" spans="5:7" x14ac:dyDescent="0.25">
      <c r="E757" s="1"/>
      <c r="F757" s="1"/>
      <c r="G757" s="1"/>
    </row>
    <row r="758" spans="5:7" x14ac:dyDescent="0.25">
      <c r="E758" s="1"/>
      <c r="F758" s="1"/>
      <c r="G758" s="1"/>
    </row>
    <row r="759" spans="5:7" x14ac:dyDescent="0.25">
      <c r="E759" s="1"/>
      <c r="F759" s="1"/>
      <c r="G759" s="1"/>
    </row>
    <row r="760" spans="5:7" x14ac:dyDescent="0.25">
      <c r="E760" s="1"/>
      <c r="F760" s="1"/>
      <c r="G760" s="1"/>
    </row>
    <row r="761" spans="5:7" x14ac:dyDescent="0.25">
      <c r="E761" s="1"/>
      <c r="F761" s="1"/>
      <c r="G761" s="1"/>
    </row>
    <row r="762" spans="5:7" x14ac:dyDescent="0.25">
      <c r="E762" s="1"/>
      <c r="F762" s="1"/>
      <c r="G762" s="1"/>
    </row>
    <row r="763" spans="5:7" x14ac:dyDescent="0.25">
      <c r="E763" s="1"/>
      <c r="F763" s="1"/>
      <c r="G763" s="1"/>
    </row>
    <row r="764" spans="5:7" x14ac:dyDescent="0.25">
      <c r="E764" s="1"/>
      <c r="F764" s="1"/>
      <c r="G764" s="1"/>
    </row>
    <row r="765" spans="5:7" x14ac:dyDescent="0.25">
      <c r="E765" s="1"/>
      <c r="F765" s="1"/>
      <c r="G765" s="1"/>
    </row>
    <row r="766" spans="5:7" x14ac:dyDescent="0.25">
      <c r="E766" s="1"/>
      <c r="F766" s="1"/>
      <c r="G766" s="1"/>
    </row>
    <row r="767" spans="5:7" x14ac:dyDescent="0.25">
      <c r="E767" s="1"/>
      <c r="F767" s="1"/>
      <c r="G767" s="1"/>
    </row>
    <row r="768" spans="5:7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7" x14ac:dyDescent="0.25">
      <c r="E785" s="1"/>
      <c r="F785" s="1"/>
      <c r="G785" s="1"/>
    </row>
    <row r="786" spans="5:7" x14ac:dyDescent="0.25">
      <c r="E786" s="1"/>
      <c r="F786" s="1"/>
      <c r="G786" s="1"/>
    </row>
    <row r="787" spans="5:7" x14ac:dyDescent="0.25">
      <c r="E787" s="1"/>
      <c r="F787" s="1"/>
      <c r="G787" s="1"/>
    </row>
    <row r="788" spans="5:7" x14ac:dyDescent="0.25">
      <c r="E788" s="1"/>
      <c r="F788" s="1"/>
      <c r="G788" s="1"/>
    </row>
    <row r="789" spans="5:7" x14ac:dyDescent="0.25">
      <c r="E789" s="1"/>
      <c r="F789" s="1"/>
      <c r="G789" s="1"/>
    </row>
    <row r="790" spans="5:7" x14ac:dyDescent="0.25">
      <c r="E790" s="1"/>
      <c r="F790" s="1"/>
      <c r="G790" s="1"/>
    </row>
    <row r="791" spans="5:7" x14ac:dyDescent="0.25">
      <c r="E791" s="1"/>
      <c r="F791" s="1"/>
      <c r="G791" s="1"/>
    </row>
    <row r="792" spans="5:7" x14ac:dyDescent="0.25">
      <c r="E792" s="1"/>
      <c r="F792" s="1"/>
      <c r="G792" s="1"/>
    </row>
    <row r="793" spans="5:7" x14ac:dyDescent="0.25">
      <c r="E793" s="1"/>
      <c r="F793" s="1"/>
      <c r="G793" s="1"/>
    </row>
    <row r="794" spans="5:7" x14ac:dyDescent="0.25">
      <c r="E794" s="1"/>
      <c r="F794" s="1"/>
      <c r="G794" s="1"/>
    </row>
    <row r="795" spans="5:7" x14ac:dyDescent="0.25">
      <c r="E795" s="1"/>
      <c r="F795" s="1"/>
      <c r="G795" s="1"/>
    </row>
    <row r="796" spans="5:7" x14ac:dyDescent="0.25">
      <c r="E796" s="1"/>
      <c r="F796" s="1"/>
      <c r="G796" s="1"/>
    </row>
    <row r="797" spans="5:7" x14ac:dyDescent="0.25">
      <c r="E797" s="1"/>
      <c r="F797" s="1"/>
      <c r="G797" s="1"/>
    </row>
    <row r="798" spans="5:7" x14ac:dyDescent="0.25">
      <c r="E798" s="1"/>
      <c r="F798" s="1"/>
      <c r="G798" s="1"/>
    </row>
    <row r="799" spans="5:7" x14ac:dyDescent="0.25">
      <c r="E799" s="1"/>
      <c r="F799" s="1"/>
      <c r="G799" s="1"/>
    </row>
    <row r="800" spans="5:7" x14ac:dyDescent="0.25">
      <c r="E800" s="1"/>
      <c r="F800" s="1"/>
      <c r="G800" s="1"/>
    </row>
    <row r="801" spans="5:7" x14ac:dyDescent="0.25">
      <c r="E801" s="1"/>
      <c r="F801" s="1"/>
      <c r="G801" s="1"/>
    </row>
    <row r="802" spans="5:7" x14ac:dyDescent="0.25">
      <c r="E802" s="1"/>
      <c r="F802" s="1"/>
      <c r="G802" s="1"/>
    </row>
    <row r="803" spans="5:7" x14ac:dyDescent="0.25">
      <c r="E803" s="1"/>
      <c r="F803" s="1"/>
      <c r="G803" s="1"/>
    </row>
    <row r="804" spans="5:7" x14ac:dyDescent="0.25">
      <c r="E804" s="1"/>
      <c r="F804" s="1"/>
      <c r="G804" s="1"/>
    </row>
    <row r="805" spans="5:7" x14ac:dyDescent="0.25">
      <c r="E805" s="1"/>
      <c r="F805" s="1"/>
      <c r="G805" s="1"/>
    </row>
    <row r="806" spans="5:7" x14ac:dyDescent="0.25">
      <c r="E806" s="1"/>
      <c r="F806" s="1"/>
      <c r="G806" s="1"/>
    </row>
    <row r="807" spans="5:7" x14ac:dyDescent="0.25">
      <c r="E807" s="1"/>
      <c r="F807" s="1"/>
      <c r="G807" s="1"/>
    </row>
    <row r="808" spans="5:7" x14ac:dyDescent="0.25">
      <c r="E808" s="1"/>
      <c r="F808" s="1"/>
      <c r="G808" s="1"/>
    </row>
    <row r="809" spans="5:7" x14ac:dyDescent="0.25">
      <c r="E809" s="1"/>
      <c r="F809" s="1"/>
      <c r="G809" s="1"/>
    </row>
    <row r="810" spans="5:7" x14ac:dyDescent="0.25">
      <c r="E810" s="1"/>
      <c r="F810" s="1"/>
      <c r="G810" s="1"/>
    </row>
    <row r="811" spans="5:7" x14ac:dyDescent="0.25">
      <c r="E811" s="1"/>
      <c r="F811" s="1"/>
      <c r="G811" s="1"/>
    </row>
    <row r="812" spans="5:7" x14ac:dyDescent="0.25">
      <c r="E812" s="1"/>
      <c r="F812" s="1"/>
      <c r="G812" s="1"/>
    </row>
    <row r="813" spans="5:7" x14ac:dyDescent="0.25">
      <c r="E813" s="1"/>
      <c r="F813" s="1"/>
      <c r="G813" s="1"/>
    </row>
    <row r="814" spans="5:7" x14ac:dyDescent="0.25">
      <c r="E814" s="1"/>
      <c r="F814" s="1"/>
      <c r="G814" s="1"/>
    </row>
    <row r="815" spans="5:7" x14ac:dyDescent="0.25">
      <c r="E815" s="1"/>
      <c r="F815" s="1"/>
      <c r="G815" s="1"/>
    </row>
    <row r="816" spans="5:7" x14ac:dyDescent="0.25">
      <c r="E816" s="1"/>
      <c r="F816" s="1"/>
      <c r="G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7" x14ac:dyDescent="0.25">
      <c r="E833" s="1"/>
      <c r="F833" s="1"/>
      <c r="G833" s="1"/>
    </row>
    <row r="834" spans="5:7" x14ac:dyDescent="0.25">
      <c r="E834" s="1"/>
      <c r="F834" s="1"/>
      <c r="G834" s="1"/>
    </row>
    <row r="835" spans="5:7" x14ac:dyDescent="0.25">
      <c r="E835" s="1"/>
      <c r="F835" s="1"/>
      <c r="G835" s="1"/>
    </row>
    <row r="836" spans="5:7" x14ac:dyDescent="0.25">
      <c r="E836" s="1"/>
      <c r="F836" s="1"/>
      <c r="G836" s="1"/>
    </row>
    <row r="837" spans="5:7" x14ac:dyDescent="0.25">
      <c r="E837" s="1"/>
      <c r="F837" s="1"/>
      <c r="G837" s="1"/>
    </row>
    <row r="838" spans="5:7" x14ac:dyDescent="0.25">
      <c r="E838" s="1"/>
      <c r="F838" s="1"/>
      <c r="G838" s="1"/>
    </row>
    <row r="839" spans="5:7" x14ac:dyDescent="0.25">
      <c r="E839" s="1"/>
      <c r="F839" s="1"/>
      <c r="G839" s="1"/>
    </row>
    <row r="840" spans="5:7" x14ac:dyDescent="0.25">
      <c r="E840" s="1"/>
      <c r="F840" s="1"/>
      <c r="G840" s="1"/>
    </row>
    <row r="841" spans="5:7" x14ac:dyDescent="0.25">
      <c r="E841" s="1"/>
      <c r="F841" s="1"/>
      <c r="G841" s="1"/>
    </row>
    <row r="842" spans="5:7" x14ac:dyDescent="0.25">
      <c r="E842" s="1"/>
      <c r="F842" s="1"/>
      <c r="G842" s="1"/>
    </row>
    <row r="843" spans="5:7" x14ac:dyDescent="0.25">
      <c r="E843" s="1"/>
      <c r="F843" s="1"/>
      <c r="G843" s="1"/>
    </row>
    <row r="844" spans="5:7" x14ac:dyDescent="0.25">
      <c r="E844" s="1"/>
      <c r="F844" s="1"/>
      <c r="G844" s="1"/>
    </row>
    <row r="845" spans="5:7" x14ac:dyDescent="0.25">
      <c r="E845" s="1"/>
      <c r="F845" s="1"/>
      <c r="G845" s="1"/>
    </row>
    <row r="846" spans="5:7" x14ac:dyDescent="0.25">
      <c r="E846" s="1"/>
      <c r="F846" s="1"/>
      <c r="G846" s="1"/>
    </row>
    <row r="847" spans="5:7" x14ac:dyDescent="0.25">
      <c r="E847" s="1"/>
      <c r="F847" s="1"/>
      <c r="G847" s="1"/>
    </row>
    <row r="848" spans="5:7" x14ac:dyDescent="0.25">
      <c r="E848" s="1"/>
      <c r="F848" s="1"/>
      <c r="G848" s="1"/>
    </row>
    <row r="849" spans="5:7" x14ac:dyDescent="0.25">
      <c r="E849" s="1"/>
      <c r="F849" s="1"/>
      <c r="G849" s="1"/>
    </row>
    <row r="850" spans="5:7" x14ac:dyDescent="0.25">
      <c r="E850" s="1"/>
      <c r="F850" s="1"/>
      <c r="G850" s="1"/>
    </row>
    <row r="851" spans="5:7" x14ac:dyDescent="0.25">
      <c r="E851" s="1"/>
      <c r="F851" s="1"/>
      <c r="G851" s="1"/>
    </row>
    <row r="852" spans="5:7" x14ac:dyDescent="0.25">
      <c r="E852" s="1"/>
      <c r="F852" s="1"/>
      <c r="G852" s="1"/>
    </row>
    <row r="853" spans="5:7" x14ac:dyDescent="0.25">
      <c r="E853" s="1"/>
      <c r="F853" s="1"/>
      <c r="G853" s="1"/>
    </row>
    <row r="854" spans="5:7" x14ac:dyDescent="0.25">
      <c r="E854" s="1"/>
      <c r="F854" s="1"/>
      <c r="G854" s="1"/>
    </row>
    <row r="855" spans="5:7" x14ac:dyDescent="0.25">
      <c r="E855" s="1"/>
      <c r="F855" s="1"/>
      <c r="G855" s="1"/>
    </row>
    <row r="856" spans="5:7" x14ac:dyDescent="0.25">
      <c r="E856" s="1"/>
      <c r="F856" s="1"/>
      <c r="G856" s="1"/>
    </row>
    <row r="857" spans="5:7" x14ac:dyDescent="0.25">
      <c r="E857" s="1"/>
      <c r="F857" s="1"/>
      <c r="G857" s="1"/>
    </row>
    <row r="858" spans="5:7" x14ac:dyDescent="0.25">
      <c r="E858" s="1"/>
      <c r="F858" s="1"/>
      <c r="G858" s="1"/>
    </row>
    <row r="859" spans="5:7" x14ac:dyDescent="0.25">
      <c r="E859" s="1"/>
      <c r="F859" s="1"/>
      <c r="G859" s="1"/>
    </row>
    <row r="860" spans="5:7" x14ac:dyDescent="0.25">
      <c r="E860" s="1"/>
      <c r="F860" s="1"/>
      <c r="G860" s="1"/>
    </row>
    <row r="861" spans="5:7" x14ac:dyDescent="0.25">
      <c r="E861" s="1"/>
      <c r="F861" s="1"/>
      <c r="G861" s="1"/>
    </row>
    <row r="862" spans="5:7" x14ac:dyDescent="0.25">
      <c r="E862" s="1"/>
      <c r="F862" s="1"/>
      <c r="G862" s="1"/>
    </row>
    <row r="863" spans="5:7" x14ac:dyDescent="0.25">
      <c r="E863" s="1"/>
      <c r="F863" s="1"/>
      <c r="G863" s="1"/>
    </row>
    <row r="864" spans="5:7" x14ac:dyDescent="0.25">
      <c r="E864" s="1"/>
      <c r="F864" s="1"/>
      <c r="G864" s="1"/>
    </row>
    <row r="865" spans="5:7" x14ac:dyDescent="0.25">
      <c r="E865" s="1"/>
      <c r="F865" s="1"/>
      <c r="G865" s="1"/>
    </row>
    <row r="866" spans="5:7" x14ac:dyDescent="0.25">
      <c r="E866" s="1"/>
      <c r="F866" s="1"/>
      <c r="G866" s="1"/>
    </row>
    <row r="867" spans="5:7" x14ac:dyDescent="0.25">
      <c r="E867" s="1"/>
      <c r="F867" s="1"/>
      <c r="G867" s="1"/>
    </row>
    <row r="868" spans="5:7" x14ac:dyDescent="0.25">
      <c r="E868" s="1"/>
      <c r="F868" s="1"/>
      <c r="G868" s="1"/>
    </row>
    <row r="869" spans="5:7" x14ac:dyDescent="0.25">
      <c r="E869" s="1"/>
      <c r="F869" s="1"/>
      <c r="G869" s="1"/>
    </row>
    <row r="870" spans="5:7" x14ac:dyDescent="0.25">
      <c r="E870" s="1"/>
      <c r="F870" s="1"/>
      <c r="G870" s="1"/>
    </row>
    <row r="871" spans="5:7" x14ac:dyDescent="0.25">
      <c r="E871" s="1"/>
      <c r="F871" s="1"/>
      <c r="G871" s="1"/>
    </row>
    <row r="872" spans="5:7" x14ac:dyDescent="0.25">
      <c r="E872" s="1"/>
      <c r="F872" s="1"/>
      <c r="G872" s="1"/>
    </row>
    <row r="873" spans="5:7" x14ac:dyDescent="0.25">
      <c r="E873" s="1"/>
      <c r="F873" s="1"/>
      <c r="G873" s="1"/>
    </row>
    <row r="874" spans="5:7" x14ac:dyDescent="0.25">
      <c r="E874" s="1"/>
      <c r="F874" s="1"/>
      <c r="G874" s="1"/>
    </row>
    <row r="875" spans="5:7" x14ac:dyDescent="0.25">
      <c r="E875" s="1"/>
      <c r="F875" s="1"/>
      <c r="G875" s="1"/>
    </row>
    <row r="876" spans="5:7" x14ac:dyDescent="0.25">
      <c r="E876" s="1"/>
      <c r="F876" s="1"/>
      <c r="G876" s="1"/>
    </row>
    <row r="877" spans="5:7" x14ac:dyDescent="0.25">
      <c r="E877" s="1"/>
      <c r="F877" s="1"/>
      <c r="G877" s="1"/>
    </row>
    <row r="878" spans="5:7" x14ac:dyDescent="0.25">
      <c r="E878" s="1"/>
      <c r="F878" s="1"/>
      <c r="G878" s="1"/>
    </row>
    <row r="879" spans="5:7" x14ac:dyDescent="0.25">
      <c r="E879" s="1"/>
      <c r="F879" s="1"/>
      <c r="G879" s="1"/>
    </row>
    <row r="880" spans="5:7" x14ac:dyDescent="0.25">
      <c r="E880" s="1"/>
      <c r="F880" s="1"/>
      <c r="G880" s="1"/>
    </row>
    <row r="881" spans="5:7" x14ac:dyDescent="0.25">
      <c r="E881" s="1"/>
      <c r="F881" s="1"/>
      <c r="G881" s="1"/>
    </row>
    <row r="882" spans="5:7" x14ac:dyDescent="0.25">
      <c r="E882" s="1"/>
      <c r="F882" s="1"/>
      <c r="G882" s="1"/>
    </row>
    <row r="883" spans="5:7" x14ac:dyDescent="0.25">
      <c r="E883" s="1"/>
      <c r="F883" s="1"/>
      <c r="G883" s="1"/>
    </row>
    <row r="884" spans="5:7" x14ac:dyDescent="0.25">
      <c r="E884" s="1"/>
      <c r="F884" s="1"/>
      <c r="G884" s="1"/>
    </row>
    <row r="885" spans="5:7" x14ac:dyDescent="0.25">
      <c r="E885" s="1"/>
      <c r="F885" s="1"/>
      <c r="G885" s="1"/>
    </row>
    <row r="886" spans="5:7" x14ac:dyDescent="0.25">
      <c r="E886" s="1"/>
      <c r="F886" s="1"/>
      <c r="G886" s="1"/>
    </row>
    <row r="887" spans="5:7" x14ac:dyDescent="0.25">
      <c r="E887" s="1"/>
      <c r="F887" s="1"/>
      <c r="G887" s="1"/>
    </row>
    <row r="888" spans="5:7" x14ac:dyDescent="0.25">
      <c r="E888" s="1"/>
      <c r="F888" s="1"/>
      <c r="G888" s="1"/>
    </row>
    <row r="889" spans="5:7" x14ac:dyDescent="0.25">
      <c r="E889" s="1"/>
      <c r="F889" s="1"/>
      <c r="G889" s="1"/>
    </row>
    <row r="890" spans="5:7" x14ac:dyDescent="0.25">
      <c r="E890" s="1"/>
      <c r="F890" s="1"/>
      <c r="G890" s="1"/>
    </row>
    <row r="891" spans="5:7" x14ac:dyDescent="0.25">
      <c r="E891" s="1"/>
      <c r="F891" s="1"/>
      <c r="G891" s="1"/>
    </row>
    <row r="892" spans="5:7" x14ac:dyDescent="0.25">
      <c r="E892" s="1"/>
      <c r="F892" s="1"/>
      <c r="G892" s="1"/>
    </row>
    <row r="893" spans="5:7" x14ac:dyDescent="0.25">
      <c r="E893" s="1"/>
      <c r="F893" s="1"/>
      <c r="G893" s="1"/>
    </row>
    <row r="894" spans="5:7" x14ac:dyDescent="0.25">
      <c r="E894" s="1"/>
      <c r="F894" s="1"/>
      <c r="G894" s="1"/>
    </row>
    <row r="895" spans="5:7" x14ac:dyDescent="0.25">
      <c r="E895" s="1"/>
      <c r="F895" s="1"/>
      <c r="G895" s="1"/>
    </row>
    <row r="896" spans="5:7" x14ac:dyDescent="0.25">
      <c r="E896" s="1"/>
      <c r="F896" s="1"/>
      <c r="G896" s="1"/>
    </row>
    <row r="897" spans="5:7" x14ac:dyDescent="0.25">
      <c r="E897" s="1"/>
      <c r="F897" s="1"/>
      <c r="G897" s="1"/>
    </row>
    <row r="898" spans="5:7" x14ac:dyDescent="0.25">
      <c r="E898" s="1"/>
      <c r="F898" s="1"/>
      <c r="G898" s="1"/>
    </row>
    <row r="899" spans="5:7" x14ac:dyDescent="0.25">
      <c r="E899" s="1"/>
      <c r="F899" s="1"/>
      <c r="G899" s="1"/>
    </row>
    <row r="900" spans="5:7" x14ac:dyDescent="0.25">
      <c r="E900" s="1"/>
      <c r="F900" s="1"/>
      <c r="G900" s="1"/>
    </row>
    <row r="901" spans="5:7" x14ac:dyDescent="0.25">
      <c r="E901" s="1"/>
      <c r="F901" s="1"/>
      <c r="G901" s="1"/>
    </row>
    <row r="902" spans="5:7" x14ac:dyDescent="0.25">
      <c r="E902" s="1"/>
      <c r="F902" s="1"/>
      <c r="G902" s="1"/>
    </row>
    <row r="903" spans="5:7" x14ac:dyDescent="0.25">
      <c r="E903" s="1"/>
      <c r="F903" s="1"/>
      <c r="G903" s="1"/>
    </row>
    <row r="904" spans="5:7" x14ac:dyDescent="0.25">
      <c r="E904" s="1"/>
      <c r="F904" s="1"/>
      <c r="G904" s="1"/>
    </row>
    <row r="905" spans="5:7" x14ac:dyDescent="0.25">
      <c r="E905" s="1"/>
      <c r="F905" s="1"/>
      <c r="G905" s="1"/>
    </row>
    <row r="906" spans="5:7" x14ac:dyDescent="0.25">
      <c r="E906" s="1"/>
      <c r="F906" s="1"/>
      <c r="G906" s="1"/>
    </row>
    <row r="907" spans="5:7" x14ac:dyDescent="0.25">
      <c r="E907" s="1"/>
      <c r="F907" s="1"/>
      <c r="G907" s="1"/>
    </row>
    <row r="908" spans="5:7" x14ac:dyDescent="0.25">
      <c r="E908" s="1"/>
      <c r="F908" s="1"/>
      <c r="G908" s="1"/>
    </row>
    <row r="909" spans="5:7" x14ac:dyDescent="0.25">
      <c r="E909" s="1"/>
      <c r="F909" s="1"/>
      <c r="G909" s="1"/>
    </row>
    <row r="910" spans="5:7" x14ac:dyDescent="0.25">
      <c r="E910" s="1"/>
      <c r="F910" s="1"/>
      <c r="G910" s="1"/>
    </row>
    <row r="911" spans="5:7" x14ac:dyDescent="0.25">
      <c r="E911" s="1"/>
      <c r="F911" s="1"/>
      <c r="G911" s="1"/>
    </row>
    <row r="912" spans="5:7" x14ac:dyDescent="0.25">
      <c r="E912" s="1"/>
      <c r="F912" s="1"/>
      <c r="G912" s="1"/>
    </row>
    <row r="913" spans="5:7" x14ac:dyDescent="0.25">
      <c r="E913" s="1"/>
      <c r="F913" s="1"/>
      <c r="G913" s="1"/>
    </row>
    <row r="914" spans="5:7" x14ac:dyDescent="0.25">
      <c r="E914" s="1"/>
      <c r="F914" s="1"/>
      <c r="G914" s="1"/>
    </row>
    <row r="915" spans="5:7" x14ac:dyDescent="0.25">
      <c r="E915" s="1"/>
      <c r="F915" s="1"/>
      <c r="G915" s="1"/>
    </row>
    <row r="916" spans="5:7" x14ac:dyDescent="0.25">
      <c r="E916" s="1"/>
      <c r="F916" s="1"/>
      <c r="G916" s="1"/>
    </row>
    <row r="917" spans="5:7" x14ac:dyDescent="0.25">
      <c r="E917" s="1"/>
      <c r="F917" s="1"/>
      <c r="G917" s="1"/>
    </row>
    <row r="918" spans="5:7" x14ac:dyDescent="0.25">
      <c r="E918" s="1"/>
      <c r="F918" s="1"/>
      <c r="G918" s="1"/>
    </row>
    <row r="919" spans="5:7" x14ac:dyDescent="0.25">
      <c r="E919" s="1"/>
      <c r="F919" s="1"/>
      <c r="G919" s="1"/>
    </row>
    <row r="920" spans="5:7" x14ac:dyDescent="0.25">
      <c r="E920" s="1"/>
      <c r="F920" s="1"/>
      <c r="G920" s="1"/>
    </row>
    <row r="921" spans="5:7" x14ac:dyDescent="0.25">
      <c r="E921" s="1"/>
      <c r="F921" s="1"/>
      <c r="G921" s="1"/>
    </row>
    <row r="922" spans="5:7" x14ac:dyDescent="0.25">
      <c r="E922" s="1"/>
      <c r="F922" s="1"/>
      <c r="G922" s="1"/>
    </row>
    <row r="923" spans="5:7" x14ac:dyDescent="0.25">
      <c r="E923" s="1"/>
      <c r="F923" s="1"/>
      <c r="G923" s="1"/>
    </row>
    <row r="924" spans="5:7" x14ac:dyDescent="0.25">
      <c r="E924" s="1"/>
      <c r="F924" s="1"/>
      <c r="G924" s="1"/>
    </row>
    <row r="925" spans="5:7" x14ac:dyDescent="0.25">
      <c r="E925" s="1"/>
      <c r="F925" s="1"/>
      <c r="G925" s="1"/>
    </row>
    <row r="926" spans="5:7" x14ac:dyDescent="0.25">
      <c r="E926" s="1"/>
      <c r="F926" s="1"/>
      <c r="G926" s="1"/>
    </row>
    <row r="927" spans="5:7" x14ac:dyDescent="0.25">
      <c r="E927" s="1"/>
      <c r="F927" s="1"/>
      <c r="G927" s="1"/>
    </row>
    <row r="928" spans="5:7" x14ac:dyDescent="0.25">
      <c r="E928" s="1"/>
      <c r="F928" s="1"/>
      <c r="G928" s="1"/>
    </row>
    <row r="929" spans="5:7" x14ac:dyDescent="0.25">
      <c r="E929" s="1"/>
      <c r="F929" s="1"/>
      <c r="G929" s="1"/>
    </row>
    <row r="930" spans="5:7" x14ac:dyDescent="0.25">
      <c r="E930" s="1"/>
      <c r="F930" s="1"/>
      <c r="G930" s="1"/>
    </row>
    <row r="931" spans="5:7" x14ac:dyDescent="0.25">
      <c r="E931" s="1"/>
      <c r="F931" s="1"/>
      <c r="G931" s="1"/>
    </row>
    <row r="932" spans="5:7" x14ac:dyDescent="0.25">
      <c r="E932" s="1"/>
      <c r="F932" s="1"/>
      <c r="G932" s="1"/>
    </row>
    <row r="933" spans="5:7" x14ac:dyDescent="0.25">
      <c r="E933" s="1"/>
      <c r="F933" s="1"/>
      <c r="G933" s="1"/>
    </row>
    <row r="934" spans="5:7" x14ac:dyDescent="0.25">
      <c r="E934" s="1"/>
      <c r="F934" s="1"/>
      <c r="G934" s="1"/>
    </row>
    <row r="935" spans="5:7" x14ac:dyDescent="0.25">
      <c r="E935" s="1"/>
      <c r="F935" s="1"/>
      <c r="G935" s="1"/>
    </row>
    <row r="936" spans="5:7" x14ac:dyDescent="0.25">
      <c r="E936" s="1"/>
      <c r="F936" s="1"/>
      <c r="G936" s="1"/>
    </row>
    <row r="937" spans="5:7" x14ac:dyDescent="0.25">
      <c r="E937" s="1"/>
      <c r="F937" s="1"/>
      <c r="G937" s="1"/>
    </row>
    <row r="938" spans="5:7" x14ac:dyDescent="0.25">
      <c r="E938" s="1"/>
      <c r="F938" s="1"/>
      <c r="G938" s="1"/>
    </row>
    <row r="939" spans="5:7" x14ac:dyDescent="0.25">
      <c r="E939" s="1"/>
      <c r="F939" s="1"/>
      <c r="G939" s="1"/>
    </row>
    <row r="940" spans="5:7" x14ac:dyDescent="0.25">
      <c r="E940" s="1"/>
      <c r="F940" s="1"/>
      <c r="G940" s="1"/>
    </row>
    <row r="941" spans="5:7" x14ac:dyDescent="0.25">
      <c r="E941" s="1"/>
      <c r="F941" s="1"/>
      <c r="G941" s="1"/>
    </row>
    <row r="942" spans="5:7" x14ac:dyDescent="0.25">
      <c r="E942" s="1"/>
      <c r="F942" s="1"/>
      <c r="G942" s="1"/>
    </row>
    <row r="943" spans="5:7" x14ac:dyDescent="0.25">
      <c r="E943" s="1"/>
      <c r="F943" s="1"/>
      <c r="G943" s="1"/>
    </row>
    <row r="944" spans="5:7" x14ac:dyDescent="0.25">
      <c r="E944" s="1"/>
      <c r="F944" s="1"/>
      <c r="G944" s="1"/>
    </row>
    <row r="945" spans="5:7" x14ac:dyDescent="0.25">
      <c r="E945" s="1"/>
      <c r="F945" s="1"/>
      <c r="G945" s="1"/>
    </row>
    <row r="946" spans="5:7" x14ac:dyDescent="0.25">
      <c r="E946" s="1"/>
      <c r="F946" s="1"/>
      <c r="G946" s="1"/>
    </row>
    <row r="947" spans="5:7" x14ac:dyDescent="0.25">
      <c r="E947" s="1"/>
      <c r="F947" s="1"/>
      <c r="G947" s="1"/>
    </row>
    <row r="948" spans="5:7" x14ac:dyDescent="0.25">
      <c r="E948" s="1"/>
      <c r="F948" s="1"/>
      <c r="G948" s="1"/>
    </row>
    <row r="949" spans="5:7" x14ac:dyDescent="0.25">
      <c r="E949" s="1"/>
      <c r="F949" s="1"/>
      <c r="G949" s="1"/>
    </row>
    <row r="950" spans="5:7" x14ac:dyDescent="0.25">
      <c r="E950" s="1"/>
      <c r="F950" s="1"/>
      <c r="G950" s="1"/>
    </row>
    <row r="951" spans="5:7" x14ac:dyDescent="0.25">
      <c r="E951" s="1"/>
      <c r="F951" s="1"/>
      <c r="G951" s="1"/>
    </row>
    <row r="952" spans="5:7" x14ac:dyDescent="0.25">
      <c r="E952" s="1"/>
      <c r="F952" s="1"/>
      <c r="G952" s="1"/>
    </row>
    <row r="953" spans="5:7" x14ac:dyDescent="0.25">
      <c r="E953" s="1"/>
      <c r="F953" s="1"/>
      <c r="G953" s="1"/>
    </row>
    <row r="954" spans="5:7" x14ac:dyDescent="0.25">
      <c r="E954" s="1"/>
      <c r="F954" s="1"/>
      <c r="G954" s="1"/>
    </row>
    <row r="955" spans="5:7" x14ac:dyDescent="0.25">
      <c r="E955" s="1"/>
      <c r="F955" s="1"/>
      <c r="G955" s="1"/>
    </row>
    <row r="956" spans="5:7" x14ac:dyDescent="0.25">
      <c r="E956" s="1"/>
      <c r="F956" s="1"/>
      <c r="G956" s="1"/>
    </row>
    <row r="957" spans="5:7" x14ac:dyDescent="0.25">
      <c r="E957" s="1"/>
      <c r="F957" s="1"/>
      <c r="G957" s="1"/>
    </row>
    <row r="958" spans="5:7" x14ac:dyDescent="0.25">
      <c r="E958" s="1"/>
      <c r="F958" s="1"/>
      <c r="G958" s="1"/>
    </row>
    <row r="959" spans="5:7" x14ac:dyDescent="0.25">
      <c r="E959" s="1"/>
      <c r="F959" s="1"/>
      <c r="G959" s="1"/>
    </row>
    <row r="960" spans="5:7" x14ac:dyDescent="0.25">
      <c r="E960" s="1"/>
      <c r="F960" s="1"/>
      <c r="G960" s="1"/>
    </row>
    <row r="961" spans="5:7" x14ac:dyDescent="0.25">
      <c r="E961" s="1"/>
      <c r="F961" s="1"/>
      <c r="G961" s="1"/>
    </row>
    <row r="962" spans="5:7" x14ac:dyDescent="0.25">
      <c r="E962" s="1"/>
      <c r="F962" s="1"/>
      <c r="G962" s="1"/>
    </row>
    <row r="963" spans="5:7" x14ac:dyDescent="0.25">
      <c r="E963" s="1"/>
      <c r="F963" s="1"/>
      <c r="G963" s="1"/>
    </row>
    <row r="964" spans="5:7" x14ac:dyDescent="0.25">
      <c r="E964" s="1"/>
      <c r="F964" s="1"/>
      <c r="G964" s="1"/>
    </row>
    <row r="965" spans="5:7" x14ac:dyDescent="0.25">
      <c r="E965" s="1"/>
      <c r="F965" s="1"/>
      <c r="G965" s="1"/>
    </row>
    <row r="966" spans="5:7" x14ac:dyDescent="0.25">
      <c r="E966" s="1"/>
      <c r="F966" s="1"/>
      <c r="G966" s="1"/>
    </row>
    <row r="967" spans="5:7" x14ac:dyDescent="0.25">
      <c r="E967" s="1"/>
      <c r="F967" s="1"/>
      <c r="G967" s="1"/>
    </row>
    <row r="968" spans="5:7" x14ac:dyDescent="0.25">
      <c r="E968" s="1"/>
      <c r="F968" s="1"/>
      <c r="G968" s="1"/>
    </row>
    <row r="969" spans="5:7" x14ac:dyDescent="0.25">
      <c r="E969" s="1"/>
      <c r="F969" s="1"/>
      <c r="G969" s="1"/>
    </row>
    <row r="970" spans="5:7" x14ac:dyDescent="0.25">
      <c r="E970" s="1"/>
      <c r="F970" s="1"/>
      <c r="G970" s="1"/>
    </row>
    <row r="971" spans="5:7" x14ac:dyDescent="0.25">
      <c r="E971" s="1"/>
      <c r="F971" s="1"/>
      <c r="G971" s="1"/>
    </row>
    <row r="972" spans="5:7" x14ac:dyDescent="0.25">
      <c r="E972" s="1"/>
      <c r="F972" s="1"/>
      <c r="G972" s="1"/>
    </row>
    <row r="973" spans="5:7" x14ac:dyDescent="0.25">
      <c r="E973" s="1"/>
      <c r="F973" s="1"/>
      <c r="G973" s="1"/>
    </row>
    <row r="974" spans="5:7" x14ac:dyDescent="0.25">
      <c r="E974" s="1"/>
      <c r="F974" s="1"/>
      <c r="G974" s="1"/>
    </row>
    <row r="975" spans="5:7" x14ac:dyDescent="0.25">
      <c r="E975" s="1"/>
      <c r="F975" s="1"/>
      <c r="G975" s="1"/>
    </row>
    <row r="976" spans="5:7" x14ac:dyDescent="0.25">
      <c r="E976" s="1"/>
      <c r="F976" s="1"/>
      <c r="G976" s="1"/>
    </row>
    <row r="977" spans="5:7" x14ac:dyDescent="0.25">
      <c r="E977" s="1"/>
      <c r="F977" s="1"/>
      <c r="G977" s="1"/>
    </row>
    <row r="978" spans="5:7" x14ac:dyDescent="0.25">
      <c r="E978" s="1"/>
      <c r="F978" s="1"/>
      <c r="G978" s="1"/>
    </row>
    <row r="979" spans="5:7" x14ac:dyDescent="0.25">
      <c r="E979" s="1"/>
      <c r="F979" s="1"/>
      <c r="G979" s="1"/>
    </row>
    <row r="980" spans="5:7" x14ac:dyDescent="0.25">
      <c r="E980" s="1"/>
      <c r="F980" s="1"/>
      <c r="G980" s="1"/>
    </row>
    <row r="981" spans="5:7" x14ac:dyDescent="0.25">
      <c r="E981" s="1"/>
      <c r="F981" s="1"/>
      <c r="G981" s="1"/>
    </row>
    <row r="982" spans="5:7" x14ac:dyDescent="0.25">
      <c r="E982" s="1"/>
      <c r="F982" s="1"/>
      <c r="G982" s="1"/>
    </row>
    <row r="983" spans="5:7" x14ac:dyDescent="0.25">
      <c r="E983" s="1"/>
      <c r="F983" s="1"/>
      <c r="G983" s="1"/>
    </row>
    <row r="984" spans="5:7" x14ac:dyDescent="0.25">
      <c r="E984" s="1"/>
      <c r="F984" s="1"/>
      <c r="G984" s="1"/>
    </row>
    <row r="985" spans="5:7" x14ac:dyDescent="0.25">
      <c r="E985" s="1"/>
      <c r="F985" s="1"/>
      <c r="G985" s="1"/>
    </row>
    <row r="986" spans="5:7" x14ac:dyDescent="0.25">
      <c r="E986" s="1"/>
      <c r="F986" s="1"/>
      <c r="G986" s="1"/>
    </row>
    <row r="987" spans="5:7" x14ac:dyDescent="0.25">
      <c r="E987" s="1"/>
      <c r="F987" s="1"/>
      <c r="G987" s="1"/>
    </row>
    <row r="988" spans="5:7" x14ac:dyDescent="0.25">
      <c r="E988" s="1"/>
      <c r="F988" s="1"/>
      <c r="G988" s="1"/>
    </row>
    <row r="989" spans="5:7" x14ac:dyDescent="0.25">
      <c r="E989" s="1"/>
      <c r="F989" s="1"/>
      <c r="G989" s="1"/>
    </row>
    <row r="990" spans="5:7" x14ac:dyDescent="0.25">
      <c r="E990" s="1"/>
      <c r="F990" s="1"/>
      <c r="G990" s="1"/>
    </row>
    <row r="991" spans="5:7" x14ac:dyDescent="0.25">
      <c r="E991" s="1"/>
      <c r="F991" s="1"/>
      <c r="G991" s="1"/>
    </row>
    <row r="992" spans="5:7" x14ac:dyDescent="0.25">
      <c r="E992" s="1"/>
      <c r="F992" s="1"/>
      <c r="G992" s="1"/>
    </row>
    <row r="993" spans="5:7" x14ac:dyDescent="0.25">
      <c r="E993" s="1"/>
      <c r="F993" s="1"/>
      <c r="G993" s="1"/>
    </row>
    <row r="994" spans="5:7" x14ac:dyDescent="0.25">
      <c r="E994" s="1"/>
      <c r="F994" s="1"/>
      <c r="G994" s="1"/>
    </row>
    <row r="995" spans="5:7" x14ac:dyDescent="0.25">
      <c r="E995" s="1"/>
      <c r="F995" s="1"/>
      <c r="G995" s="1"/>
    </row>
    <row r="996" spans="5:7" x14ac:dyDescent="0.25">
      <c r="E996" s="1"/>
      <c r="F996" s="1"/>
      <c r="G996" s="1"/>
    </row>
    <row r="997" spans="5:7" x14ac:dyDescent="0.25">
      <c r="E997" s="1"/>
      <c r="F997" s="1"/>
      <c r="G997" s="1"/>
    </row>
    <row r="998" spans="5:7" x14ac:dyDescent="0.25">
      <c r="E998" s="1"/>
      <c r="F998" s="1"/>
      <c r="G998" s="1"/>
    </row>
    <row r="999" spans="5:7" x14ac:dyDescent="0.25">
      <c r="E999" s="1"/>
      <c r="F999" s="1"/>
      <c r="G999" s="1"/>
    </row>
    <row r="1000" spans="5:7" x14ac:dyDescent="0.25">
      <c r="E1000" s="1"/>
      <c r="F1000" s="1"/>
      <c r="G1000" s="1"/>
    </row>
    <row r="1001" spans="5:7" x14ac:dyDescent="0.25">
      <c r="E1001" s="1"/>
      <c r="F1001" s="1"/>
      <c r="G100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35BD-036E-4BEA-BC50-9A67CC08C3BC}">
  <dimension ref="A1:M1001"/>
  <sheetViews>
    <sheetView workbookViewId="0">
      <selection activeCell="U40" sqref="U40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s="2" t="s">
        <v>0</v>
      </c>
      <c r="F1" s="2" t="str">
        <f>"Mean Time " &amp; TEXT(F2,"###.#") &amp; " ms"</f>
        <v>Mean Time 43.4 ms</v>
      </c>
      <c r="G1" s="2" t="str">
        <f>"WCET " &amp; TEXT(G2,"###.#") &amp; " ms"</f>
        <v>WCET 49.9 ms</v>
      </c>
      <c r="H1" s="2" t="str">
        <f>"Serialize LEG "  &amp; TEXT(AVERAGE(H$2:H$101),"###.#") &amp; " ms"</f>
        <v>Serialize LEG 12. ms</v>
      </c>
      <c r="I1" s="2" t="str">
        <f>"Deserialize LEG "  &amp; TEXT(AVERAGE(I$2:I$101),"###.#") &amp; " ms"</f>
        <v>Deserialize LEG 31.4 ms</v>
      </c>
      <c r="J1" s="2" t="str">
        <f>"Serialize Eng "  &amp; TEXT(AVERAGE(J$2:J$101),"###.#") &amp; " ms"</f>
        <v>Serialize Eng 6. ms</v>
      </c>
      <c r="K1" s="2" t="str">
        <f>"Deserialize Eng "  &amp; TEXT(AVERAGE(K$2:K$101),"###.#") &amp; " ms"</f>
        <v>Deserialize Eng 16.1 ms</v>
      </c>
      <c r="L1" s="2" t="str">
        <f>"Serialize TT "  &amp; TEXT(AVERAGE(L$2:L$101),"###.#") &amp; " ms"</f>
        <v>Serialize TT 6. ms</v>
      </c>
      <c r="M1" s="2" t="str">
        <f>"Deserialize TT "  &amp; TEXT(AVERAGE(M$2:M$101),"###.#") &amp; " ms"</f>
        <v>Deserialize TT 15.3 ms</v>
      </c>
    </row>
    <row r="2" spans="1:13" x14ac:dyDescent="0.25">
      <c r="A2">
        <v>15909</v>
      </c>
      <c r="B2">
        <v>33988</v>
      </c>
      <c r="C2">
        <v>7875</v>
      </c>
      <c r="D2">
        <v>17521</v>
      </c>
      <c r="E2" s="3">
        <f>(A2+B2)/1000</f>
        <v>49.896999999999998</v>
      </c>
      <c r="F2" s="3">
        <f>AVERAGE(E$2:E$101)</f>
        <v>43.367539999999991</v>
      </c>
      <c r="G2" s="3">
        <f>MAX(E$2:E$101)</f>
        <v>49.896999999999998</v>
      </c>
      <c r="H2" s="3">
        <f>A2/1000</f>
        <v>15.909000000000001</v>
      </c>
      <c r="I2" s="3">
        <f>B2/1000</f>
        <v>33.988</v>
      </c>
      <c r="J2" s="3">
        <f>C2/1000</f>
        <v>7.875</v>
      </c>
      <c r="K2" s="3">
        <f>D2/1000</f>
        <v>17.521000000000001</v>
      </c>
      <c r="L2" s="3">
        <f>H2-J2</f>
        <v>8.0340000000000007</v>
      </c>
      <c r="M2" s="3">
        <f>I2-K2</f>
        <v>16.466999999999999</v>
      </c>
    </row>
    <row r="3" spans="1:13" x14ac:dyDescent="0.25">
      <c r="A3">
        <v>13678</v>
      </c>
      <c r="B3">
        <v>32342</v>
      </c>
      <c r="C3">
        <v>7009</v>
      </c>
      <c r="D3">
        <v>16106</v>
      </c>
      <c r="E3" s="3">
        <f t="shared" ref="E3:E66" si="0">(A3+B3)/1000</f>
        <v>46.02</v>
      </c>
      <c r="F3" s="3">
        <f t="shared" ref="F3:F66" si="1">AVERAGE(E$2:E$101)</f>
        <v>43.367539999999991</v>
      </c>
      <c r="G3" s="3">
        <f t="shared" ref="G3:G66" si="2">MAX(E$2:E$101)</f>
        <v>49.896999999999998</v>
      </c>
      <c r="H3" s="3">
        <f t="shared" ref="H3:K66" si="3">A3/1000</f>
        <v>13.678000000000001</v>
      </c>
      <c r="I3" s="3">
        <f t="shared" si="3"/>
        <v>32.341999999999999</v>
      </c>
      <c r="J3" s="3">
        <f t="shared" si="3"/>
        <v>7.0090000000000003</v>
      </c>
      <c r="K3" s="3">
        <f t="shared" si="3"/>
        <v>16.106000000000002</v>
      </c>
      <c r="L3" s="3">
        <f t="shared" ref="L3:M66" si="4">H3-J3</f>
        <v>6.6690000000000005</v>
      </c>
      <c r="M3" s="3">
        <f t="shared" si="4"/>
        <v>16.235999999999997</v>
      </c>
    </row>
    <row r="4" spans="1:13" x14ac:dyDescent="0.25">
      <c r="A4">
        <v>11616</v>
      </c>
      <c r="B4">
        <v>31450</v>
      </c>
      <c r="C4">
        <v>5943</v>
      </c>
      <c r="D4">
        <v>16084</v>
      </c>
      <c r="E4" s="3">
        <f t="shared" si="0"/>
        <v>43.066000000000003</v>
      </c>
      <c r="F4" s="3">
        <f t="shared" si="1"/>
        <v>43.367539999999991</v>
      </c>
      <c r="G4" s="3">
        <f t="shared" si="2"/>
        <v>49.896999999999998</v>
      </c>
      <c r="H4" s="3">
        <f t="shared" si="3"/>
        <v>11.616</v>
      </c>
      <c r="I4" s="3">
        <f t="shared" si="3"/>
        <v>31.45</v>
      </c>
      <c r="J4" s="3">
        <f t="shared" si="3"/>
        <v>5.9429999999999996</v>
      </c>
      <c r="K4" s="3">
        <f t="shared" si="3"/>
        <v>16.084</v>
      </c>
      <c r="L4" s="3">
        <f t="shared" si="4"/>
        <v>5.673</v>
      </c>
      <c r="M4" s="3">
        <f t="shared" si="4"/>
        <v>15.366</v>
      </c>
    </row>
    <row r="5" spans="1:13" x14ac:dyDescent="0.25">
      <c r="A5">
        <v>11692</v>
      </c>
      <c r="B5">
        <v>31281</v>
      </c>
      <c r="C5">
        <v>5954</v>
      </c>
      <c r="D5">
        <v>16074</v>
      </c>
      <c r="E5" s="3">
        <f t="shared" si="0"/>
        <v>42.972999999999999</v>
      </c>
      <c r="F5" s="3">
        <f t="shared" si="1"/>
        <v>43.367539999999991</v>
      </c>
      <c r="G5" s="3">
        <f t="shared" si="2"/>
        <v>49.896999999999998</v>
      </c>
      <c r="H5" s="3">
        <f t="shared" si="3"/>
        <v>11.692</v>
      </c>
      <c r="I5" s="3">
        <f t="shared" si="3"/>
        <v>31.280999999999999</v>
      </c>
      <c r="J5" s="3">
        <f t="shared" si="3"/>
        <v>5.9539999999999997</v>
      </c>
      <c r="K5" s="3">
        <f t="shared" si="3"/>
        <v>16.074000000000002</v>
      </c>
      <c r="L5" s="3">
        <f t="shared" si="4"/>
        <v>5.7380000000000004</v>
      </c>
      <c r="M5" s="3">
        <f t="shared" si="4"/>
        <v>15.206999999999997</v>
      </c>
    </row>
    <row r="6" spans="1:13" x14ac:dyDescent="0.25">
      <c r="A6">
        <v>12373</v>
      </c>
      <c r="B6">
        <v>31341</v>
      </c>
      <c r="C6">
        <v>5885</v>
      </c>
      <c r="D6">
        <v>16133</v>
      </c>
      <c r="E6" s="3">
        <f t="shared" si="0"/>
        <v>43.713999999999999</v>
      </c>
      <c r="F6" s="3">
        <f t="shared" si="1"/>
        <v>43.367539999999991</v>
      </c>
      <c r="G6" s="3">
        <f t="shared" si="2"/>
        <v>49.896999999999998</v>
      </c>
      <c r="H6" s="3">
        <f t="shared" si="3"/>
        <v>12.372999999999999</v>
      </c>
      <c r="I6" s="3">
        <f t="shared" si="3"/>
        <v>31.341000000000001</v>
      </c>
      <c r="J6" s="3">
        <f t="shared" si="3"/>
        <v>5.8849999999999998</v>
      </c>
      <c r="K6" s="3">
        <f t="shared" si="3"/>
        <v>16.132999999999999</v>
      </c>
      <c r="L6" s="3">
        <f t="shared" si="4"/>
        <v>6.4879999999999995</v>
      </c>
      <c r="M6" s="3">
        <f t="shared" si="4"/>
        <v>15.208000000000002</v>
      </c>
    </row>
    <row r="7" spans="1:13" x14ac:dyDescent="0.25">
      <c r="A7">
        <v>11739</v>
      </c>
      <c r="B7">
        <v>31133</v>
      </c>
      <c r="C7">
        <v>5921</v>
      </c>
      <c r="D7">
        <v>16030</v>
      </c>
      <c r="E7" s="3">
        <f t="shared" si="0"/>
        <v>42.872</v>
      </c>
      <c r="F7" s="3">
        <f t="shared" si="1"/>
        <v>43.367539999999991</v>
      </c>
      <c r="G7" s="3">
        <f t="shared" si="2"/>
        <v>49.896999999999998</v>
      </c>
      <c r="H7" s="3">
        <f t="shared" si="3"/>
        <v>11.739000000000001</v>
      </c>
      <c r="I7" s="3">
        <f t="shared" si="3"/>
        <v>31.132999999999999</v>
      </c>
      <c r="J7" s="3">
        <f t="shared" si="3"/>
        <v>5.9210000000000003</v>
      </c>
      <c r="K7" s="3">
        <f t="shared" si="3"/>
        <v>16.03</v>
      </c>
      <c r="L7" s="3">
        <f t="shared" si="4"/>
        <v>5.8180000000000005</v>
      </c>
      <c r="M7" s="3">
        <f t="shared" si="4"/>
        <v>15.102999999999998</v>
      </c>
    </row>
    <row r="8" spans="1:13" x14ac:dyDescent="0.25">
      <c r="A8">
        <v>12209</v>
      </c>
      <c r="B8">
        <v>31776</v>
      </c>
      <c r="C8">
        <v>5982</v>
      </c>
      <c r="D8">
        <v>16573</v>
      </c>
      <c r="E8" s="3">
        <f t="shared" si="0"/>
        <v>43.984999999999999</v>
      </c>
      <c r="F8" s="3">
        <f t="shared" si="1"/>
        <v>43.367539999999991</v>
      </c>
      <c r="G8" s="3">
        <f t="shared" si="2"/>
        <v>49.896999999999998</v>
      </c>
      <c r="H8" s="3">
        <f t="shared" si="3"/>
        <v>12.209</v>
      </c>
      <c r="I8" s="3">
        <f t="shared" si="3"/>
        <v>31.776</v>
      </c>
      <c r="J8" s="3">
        <f t="shared" si="3"/>
        <v>5.9820000000000002</v>
      </c>
      <c r="K8" s="3">
        <f t="shared" si="3"/>
        <v>16.573</v>
      </c>
      <c r="L8" s="3">
        <f t="shared" si="4"/>
        <v>6.2269999999999994</v>
      </c>
      <c r="M8" s="3">
        <f t="shared" si="4"/>
        <v>15.202999999999999</v>
      </c>
    </row>
    <row r="9" spans="1:13" x14ac:dyDescent="0.25">
      <c r="A9">
        <v>11788</v>
      </c>
      <c r="B9">
        <v>31546</v>
      </c>
      <c r="C9">
        <v>5784</v>
      </c>
      <c r="D9">
        <v>16301</v>
      </c>
      <c r="E9" s="3">
        <f t="shared" si="0"/>
        <v>43.334000000000003</v>
      </c>
      <c r="F9" s="3">
        <f t="shared" si="1"/>
        <v>43.367539999999991</v>
      </c>
      <c r="G9" s="3">
        <f t="shared" si="2"/>
        <v>49.896999999999998</v>
      </c>
      <c r="H9" s="3">
        <f t="shared" si="3"/>
        <v>11.788</v>
      </c>
      <c r="I9" s="3">
        <f t="shared" si="3"/>
        <v>31.545999999999999</v>
      </c>
      <c r="J9" s="3">
        <f t="shared" si="3"/>
        <v>5.7839999999999998</v>
      </c>
      <c r="K9" s="3">
        <f t="shared" si="3"/>
        <v>16.300999999999998</v>
      </c>
      <c r="L9" s="3">
        <f t="shared" si="4"/>
        <v>6.0040000000000004</v>
      </c>
      <c r="M9" s="3">
        <f t="shared" si="4"/>
        <v>15.245000000000001</v>
      </c>
    </row>
    <row r="10" spans="1:13" x14ac:dyDescent="0.25">
      <c r="A10">
        <v>11733</v>
      </c>
      <c r="B10">
        <v>31228</v>
      </c>
      <c r="C10">
        <v>5995</v>
      </c>
      <c r="D10">
        <v>15938</v>
      </c>
      <c r="E10" s="3">
        <f t="shared" si="0"/>
        <v>42.960999999999999</v>
      </c>
      <c r="F10" s="3">
        <f t="shared" si="1"/>
        <v>43.367539999999991</v>
      </c>
      <c r="G10" s="3">
        <f t="shared" si="2"/>
        <v>49.896999999999998</v>
      </c>
      <c r="H10" s="3">
        <f t="shared" si="3"/>
        <v>11.733000000000001</v>
      </c>
      <c r="I10" s="3">
        <f t="shared" si="3"/>
        <v>31.228000000000002</v>
      </c>
      <c r="J10" s="3">
        <f t="shared" si="3"/>
        <v>5.9950000000000001</v>
      </c>
      <c r="K10" s="3">
        <f t="shared" si="3"/>
        <v>15.938000000000001</v>
      </c>
      <c r="L10" s="3">
        <f t="shared" si="4"/>
        <v>5.7380000000000004</v>
      </c>
      <c r="M10" s="3">
        <f t="shared" si="4"/>
        <v>15.290000000000001</v>
      </c>
    </row>
    <row r="11" spans="1:13" x14ac:dyDescent="0.25">
      <c r="A11">
        <v>11644</v>
      </c>
      <c r="B11">
        <v>31300</v>
      </c>
      <c r="C11">
        <v>5888</v>
      </c>
      <c r="D11">
        <v>16031</v>
      </c>
      <c r="E11" s="3">
        <f t="shared" si="0"/>
        <v>42.944000000000003</v>
      </c>
      <c r="F11" s="3">
        <f t="shared" si="1"/>
        <v>43.367539999999991</v>
      </c>
      <c r="G11" s="3">
        <f t="shared" si="2"/>
        <v>49.896999999999998</v>
      </c>
      <c r="H11" s="3">
        <f t="shared" si="3"/>
        <v>11.644</v>
      </c>
      <c r="I11" s="3">
        <f t="shared" si="3"/>
        <v>31.3</v>
      </c>
      <c r="J11" s="3">
        <f t="shared" si="3"/>
        <v>5.8879999999999999</v>
      </c>
      <c r="K11" s="3">
        <f t="shared" si="3"/>
        <v>16.030999999999999</v>
      </c>
      <c r="L11" s="3">
        <f t="shared" si="4"/>
        <v>5.7560000000000002</v>
      </c>
      <c r="M11" s="3">
        <f t="shared" si="4"/>
        <v>15.269000000000002</v>
      </c>
    </row>
    <row r="12" spans="1:13" x14ac:dyDescent="0.25">
      <c r="A12">
        <v>11625</v>
      </c>
      <c r="B12">
        <v>31043</v>
      </c>
      <c r="C12">
        <v>5903</v>
      </c>
      <c r="D12">
        <v>15950</v>
      </c>
      <c r="E12" s="3">
        <f t="shared" si="0"/>
        <v>42.667999999999999</v>
      </c>
      <c r="F12" s="3">
        <f t="shared" si="1"/>
        <v>43.367539999999991</v>
      </c>
      <c r="G12" s="3">
        <f t="shared" si="2"/>
        <v>49.896999999999998</v>
      </c>
      <c r="H12" s="3">
        <f t="shared" si="3"/>
        <v>11.625</v>
      </c>
      <c r="I12" s="3">
        <f t="shared" si="3"/>
        <v>31.042999999999999</v>
      </c>
      <c r="J12" s="3">
        <f t="shared" si="3"/>
        <v>5.9029999999999996</v>
      </c>
      <c r="K12" s="3">
        <f t="shared" si="3"/>
        <v>15.95</v>
      </c>
      <c r="L12" s="3">
        <f t="shared" si="4"/>
        <v>5.7220000000000004</v>
      </c>
      <c r="M12" s="3">
        <f t="shared" si="4"/>
        <v>15.093</v>
      </c>
    </row>
    <row r="13" spans="1:13" x14ac:dyDescent="0.25">
      <c r="A13">
        <v>11584</v>
      </c>
      <c r="B13">
        <v>31209</v>
      </c>
      <c r="C13">
        <v>5851</v>
      </c>
      <c r="D13">
        <v>15969</v>
      </c>
      <c r="E13" s="3">
        <f t="shared" si="0"/>
        <v>42.792999999999999</v>
      </c>
      <c r="F13" s="3">
        <f t="shared" si="1"/>
        <v>43.367539999999991</v>
      </c>
      <c r="G13" s="3">
        <f t="shared" si="2"/>
        <v>49.896999999999998</v>
      </c>
      <c r="H13" s="3">
        <f t="shared" si="3"/>
        <v>11.584</v>
      </c>
      <c r="I13" s="3">
        <f t="shared" si="3"/>
        <v>31.209</v>
      </c>
      <c r="J13" s="3">
        <f t="shared" si="3"/>
        <v>5.851</v>
      </c>
      <c r="K13" s="3">
        <f t="shared" si="3"/>
        <v>15.968999999999999</v>
      </c>
      <c r="L13" s="3">
        <f t="shared" si="4"/>
        <v>5.7329999999999997</v>
      </c>
      <c r="M13" s="3">
        <f t="shared" si="4"/>
        <v>15.24</v>
      </c>
    </row>
    <row r="14" spans="1:13" x14ac:dyDescent="0.25">
      <c r="A14">
        <v>12075</v>
      </c>
      <c r="B14">
        <v>31556</v>
      </c>
      <c r="C14">
        <v>6000</v>
      </c>
      <c r="D14">
        <v>16356</v>
      </c>
      <c r="E14" s="3">
        <f t="shared" si="0"/>
        <v>43.631</v>
      </c>
      <c r="F14" s="3">
        <f t="shared" si="1"/>
        <v>43.367539999999991</v>
      </c>
      <c r="G14" s="3">
        <f t="shared" si="2"/>
        <v>49.896999999999998</v>
      </c>
      <c r="H14" s="3">
        <f t="shared" si="3"/>
        <v>12.074999999999999</v>
      </c>
      <c r="I14" s="3">
        <f t="shared" si="3"/>
        <v>31.556000000000001</v>
      </c>
      <c r="J14" s="3">
        <f t="shared" si="3"/>
        <v>6</v>
      </c>
      <c r="K14" s="3">
        <f t="shared" si="3"/>
        <v>16.356000000000002</v>
      </c>
      <c r="L14" s="3">
        <f t="shared" si="4"/>
        <v>6.0749999999999993</v>
      </c>
      <c r="M14" s="3">
        <f t="shared" si="4"/>
        <v>15.2</v>
      </c>
    </row>
    <row r="15" spans="1:13" x14ac:dyDescent="0.25">
      <c r="A15">
        <v>11819</v>
      </c>
      <c r="B15">
        <v>31506</v>
      </c>
      <c r="C15">
        <v>5931</v>
      </c>
      <c r="D15">
        <v>16082</v>
      </c>
      <c r="E15" s="3">
        <f t="shared" si="0"/>
        <v>43.325000000000003</v>
      </c>
      <c r="F15" s="3">
        <f t="shared" si="1"/>
        <v>43.367539999999991</v>
      </c>
      <c r="G15" s="3">
        <f t="shared" si="2"/>
        <v>49.896999999999998</v>
      </c>
      <c r="H15" s="3">
        <f t="shared" si="3"/>
        <v>11.819000000000001</v>
      </c>
      <c r="I15" s="3">
        <f t="shared" si="3"/>
        <v>31.506</v>
      </c>
      <c r="J15" s="3">
        <f t="shared" si="3"/>
        <v>5.931</v>
      </c>
      <c r="K15" s="3">
        <f t="shared" si="3"/>
        <v>16.082000000000001</v>
      </c>
      <c r="L15" s="3">
        <f t="shared" si="4"/>
        <v>5.8880000000000008</v>
      </c>
      <c r="M15" s="3">
        <f t="shared" si="4"/>
        <v>15.423999999999999</v>
      </c>
    </row>
    <row r="16" spans="1:13" x14ac:dyDescent="0.25">
      <c r="A16">
        <v>12205</v>
      </c>
      <c r="B16">
        <v>31523</v>
      </c>
      <c r="C16">
        <v>5927</v>
      </c>
      <c r="D16">
        <v>16133</v>
      </c>
      <c r="E16" s="3">
        <f t="shared" si="0"/>
        <v>43.728000000000002</v>
      </c>
      <c r="F16" s="3">
        <f t="shared" si="1"/>
        <v>43.367539999999991</v>
      </c>
      <c r="G16" s="3">
        <f t="shared" si="2"/>
        <v>49.896999999999998</v>
      </c>
      <c r="H16" s="3">
        <f t="shared" si="3"/>
        <v>12.205</v>
      </c>
      <c r="I16" s="3">
        <f t="shared" si="3"/>
        <v>31.523</v>
      </c>
      <c r="J16" s="3">
        <f t="shared" si="3"/>
        <v>5.9269999999999996</v>
      </c>
      <c r="K16" s="3">
        <f t="shared" si="3"/>
        <v>16.132999999999999</v>
      </c>
      <c r="L16" s="3">
        <f t="shared" si="4"/>
        <v>6.2780000000000005</v>
      </c>
      <c r="M16" s="3">
        <f t="shared" si="4"/>
        <v>15.39</v>
      </c>
    </row>
    <row r="17" spans="1:13" x14ac:dyDescent="0.25">
      <c r="A17">
        <v>12088</v>
      </c>
      <c r="B17">
        <v>31038</v>
      </c>
      <c r="C17">
        <v>5941</v>
      </c>
      <c r="D17">
        <v>16010</v>
      </c>
      <c r="E17" s="3">
        <f t="shared" si="0"/>
        <v>43.125999999999998</v>
      </c>
      <c r="F17" s="3">
        <f t="shared" si="1"/>
        <v>43.367539999999991</v>
      </c>
      <c r="G17" s="3">
        <f t="shared" si="2"/>
        <v>49.896999999999998</v>
      </c>
      <c r="H17" s="3">
        <f t="shared" si="3"/>
        <v>12.087999999999999</v>
      </c>
      <c r="I17" s="3">
        <f t="shared" si="3"/>
        <v>31.038</v>
      </c>
      <c r="J17" s="3">
        <f t="shared" si="3"/>
        <v>5.9409999999999998</v>
      </c>
      <c r="K17" s="3">
        <f t="shared" si="3"/>
        <v>16.010000000000002</v>
      </c>
      <c r="L17" s="3">
        <f t="shared" si="4"/>
        <v>6.1469999999999994</v>
      </c>
      <c r="M17" s="3">
        <f t="shared" si="4"/>
        <v>15.027999999999999</v>
      </c>
    </row>
    <row r="18" spans="1:13" x14ac:dyDescent="0.25">
      <c r="A18">
        <v>12542</v>
      </c>
      <c r="B18">
        <v>31287</v>
      </c>
      <c r="C18">
        <v>5926</v>
      </c>
      <c r="D18">
        <v>16102</v>
      </c>
      <c r="E18" s="3">
        <f t="shared" si="0"/>
        <v>43.829000000000001</v>
      </c>
      <c r="F18" s="3">
        <f t="shared" si="1"/>
        <v>43.367539999999991</v>
      </c>
      <c r="G18" s="3">
        <f t="shared" si="2"/>
        <v>49.896999999999998</v>
      </c>
      <c r="H18" s="3">
        <f t="shared" si="3"/>
        <v>12.542</v>
      </c>
      <c r="I18" s="3">
        <f t="shared" si="3"/>
        <v>31.286999999999999</v>
      </c>
      <c r="J18" s="3">
        <f t="shared" si="3"/>
        <v>5.9260000000000002</v>
      </c>
      <c r="K18" s="3">
        <f t="shared" si="3"/>
        <v>16.102</v>
      </c>
      <c r="L18" s="3">
        <f t="shared" si="4"/>
        <v>6.6159999999999997</v>
      </c>
      <c r="M18" s="3">
        <f t="shared" si="4"/>
        <v>15.184999999999999</v>
      </c>
    </row>
    <row r="19" spans="1:13" x14ac:dyDescent="0.25">
      <c r="A19">
        <v>11914</v>
      </c>
      <c r="B19">
        <v>31306</v>
      </c>
      <c r="C19">
        <v>5942</v>
      </c>
      <c r="D19">
        <v>16045</v>
      </c>
      <c r="E19" s="3">
        <f t="shared" si="0"/>
        <v>43.22</v>
      </c>
      <c r="F19" s="3">
        <f t="shared" si="1"/>
        <v>43.367539999999991</v>
      </c>
      <c r="G19" s="3">
        <f t="shared" si="2"/>
        <v>49.896999999999998</v>
      </c>
      <c r="H19" s="3">
        <f t="shared" si="3"/>
        <v>11.914</v>
      </c>
      <c r="I19" s="3">
        <f t="shared" si="3"/>
        <v>31.306000000000001</v>
      </c>
      <c r="J19" s="3">
        <f t="shared" si="3"/>
        <v>5.9420000000000002</v>
      </c>
      <c r="K19" s="3">
        <f t="shared" si="3"/>
        <v>16.045000000000002</v>
      </c>
      <c r="L19" s="3">
        <f t="shared" si="4"/>
        <v>5.9719999999999995</v>
      </c>
      <c r="M19" s="3">
        <f t="shared" si="4"/>
        <v>15.260999999999999</v>
      </c>
    </row>
    <row r="20" spans="1:13" x14ac:dyDescent="0.25">
      <c r="A20">
        <v>11722</v>
      </c>
      <c r="B20">
        <v>31313</v>
      </c>
      <c r="C20">
        <v>5987</v>
      </c>
      <c r="D20">
        <v>16109</v>
      </c>
      <c r="E20" s="3">
        <f t="shared" si="0"/>
        <v>43.034999999999997</v>
      </c>
      <c r="F20" s="3">
        <f t="shared" si="1"/>
        <v>43.367539999999991</v>
      </c>
      <c r="G20" s="3">
        <f t="shared" si="2"/>
        <v>49.896999999999998</v>
      </c>
      <c r="H20" s="3">
        <f t="shared" si="3"/>
        <v>11.722</v>
      </c>
      <c r="I20" s="3">
        <f t="shared" si="3"/>
        <v>31.312999999999999</v>
      </c>
      <c r="J20" s="3">
        <f t="shared" si="3"/>
        <v>5.9870000000000001</v>
      </c>
      <c r="K20" s="3">
        <f t="shared" si="3"/>
        <v>16.109000000000002</v>
      </c>
      <c r="L20" s="3">
        <f t="shared" si="4"/>
        <v>5.7349999999999994</v>
      </c>
      <c r="M20" s="3">
        <f t="shared" si="4"/>
        <v>15.203999999999997</v>
      </c>
    </row>
    <row r="21" spans="1:13" x14ac:dyDescent="0.25">
      <c r="A21">
        <v>12221</v>
      </c>
      <c r="B21">
        <v>31508</v>
      </c>
      <c r="C21">
        <v>5939</v>
      </c>
      <c r="D21">
        <v>16146</v>
      </c>
      <c r="E21" s="3">
        <f t="shared" si="0"/>
        <v>43.728999999999999</v>
      </c>
      <c r="F21" s="3">
        <f t="shared" si="1"/>
        <v>43.367539999999991</v>
      </c>
      <c r="G21" s="3">
        <f t="shared" si="2"/>
        <v>49.896999999999998</v>
      </c>
      <c r="H21" s="3">
        <f t="shared" si="3"/>
        <v>12.221</v>
      </c>
      <c r="I21" s="3">
        <f t="shared" si="3"/>
        <v>31.507999999999999</v>
      </c>
      <c r="J21" s="3">
        <f t="shared" si="3"/>
        <v>5.9390000000000001</v>
      </c>
      <c r="K21" s="3">
        <f t="shared" si="3"/>
        <v>16.146000000000001</v>
      </c>
      <c r="L21" s="3">
        <f t="shared" si="4"/>
        <v>6.282</v>
      </c>
      <c r="M21" s="3">
        <f t="shared" si="4"/>
        <v>15.361999999999998</v>
      </c>
    </row>
    <row r="22" spans="1:13" x14ac:dyDescent="0.25">
      <c r="A22">
        <v>12085</v>
      </c>
      <c r="B22">
        <v>31007</v>
      </c>
      <c r="C22">
        <v>5974</v>
      </c>
      <c r="D22">
        <v>15844</v>
      </c>
      <c r="E22" s="3">
        <f t="shared" si="0"/>
        <v>43.091999999999999</v>
      </c>
      <c r="F22" s="3">
        <f t="shared" si="1"/>
        <v>43.367539999999991</v>
      </c>
      <c r="G22" s="3">
        <f t="shared" si="2"/>
        <v>49.896999999999998</v>
      </c>
      <c r="H22" s="3">
        <f t="shared" si="3"/>
        <v>12.085000000000001</v>
      </c>
      <c r="I22" s="3">
        <f t="shared" si="3"/>
        <v>31.007000000000001</v>
      </c>
      <c r="J22" s="3">
        <f t="shared" si="3"/>
        <v>5.9740000000000002</v>
      </c>
      <c r="K22" s="3">
        <f t="shared" si="3"/>
        <v>15.843999999999999</v>
      </c>
      <c r="L22" s="3">
        <f t="shared" si="4"/>
        <v>6.1110000000000007</v>
      </c>
      <c r="M22" s="3">
        <f t="shared" si="4"/>
        <v>15.163000000000002</v>
      </c>
    </row>
    <row r="23" spans="1:13" x14ac:dyDescent="0.25">
      <c r="A23">
        <v>11842</v>
      </c>
      <c r="B23">
        <v>31242</v>
      </c>
      <c r="C23">
        <v>5887</v>
      </c>
      <c r="D23">
        <v>16034</v>
      </c>
      <c r="E23" s="3">
        <f t="shared" si="0"/>
        <v>43.084000000000003</v>
      </c>
      <c r="F23" s="3">
        <f t="shared" si="1"/>
        <v>43.367539999999991</v>
      </c>
      <c r="G23" s="3">
        <f t="shared" si="2"/>
        <v>49.896999999999998</v>
      </c>
      <c r="H23" s="3">
        <f t="shared" si="3"/>
        <v>11.842000000000001</v>
      </c>
      <c r="I23" s="3">
        <f t="shared" si="3"/>
        <v>31.242000000000001</v>
      </c>
      <c r="J23" s="3">
        <f t="shared" si="3"/>
        <v>5.8869999999999996</v>
      </c>
      <c r="K23" s="3">
        <f t="shared" si="3"/>
        <v>16.033999999999999</v>
      </c>
      <c r="L23" s="3">
        <f t="shared" si="4"/>
        <v>5.955000000000001</v>
      </c>
      <c r="M23" s="3">
        <f t="shared" si="4"/>
        <v>15.208000000000002</v>
      </c>
    </row>
    <row r="24" spans="1:13" x14ac:dyDescent="0.25">
      <c r="A24">
        <v>11788</v>
      </c>
      <c r="B24">
        <v>31437</v>
      </c>
      <c r="C24">
        <v>5949</v>
      </c>
      <c r="D24">
        <v>16048</v>
      </c>
      <c r="E24" s="3">
        <f t="shared" si="0"/>
        <v>43.225000000000001</v>
      </c>
      <c r="F24" s="3">
        <f t="shared" si="1"/>
        <v>43.367539999999991</v>
      </c>
      <c r="G24" s="3">
        <f t="shared" si="2"/>
        <v>49.896999999999998</v>
      </c>
      <c r="H24" s="3">
        <f t="shared" si="3"/>
        <v>11.788</v>
      </c>
      <c r="I24" s="3">
        <f t="shared" si="3"/>
        <v>31.437000000000001</v>
      </c>
      <c r="J24" s="3">
        <f t="shared" si="3"/>
        <v>5.9489999999999998</v>
      </c>
      <c r="K24" s="3">
        <f t="shared" si="3"/>
        <v>16.047999999999998</v>
      </c>
      <c r="L24" s="3">
        <f t="shared" si="4"/>
        <v>5.8390000000000004</v>
      </c>
      <c r="M24" s="3">
        <f t="shared" si="4"/>
        <v>15.389000000000003</v>
      </c>
    </row>
    <row r="25" spans="1:13" x14ac:dyDescent="0.25">
      <c r="A25">
        <v>12452</v>
      </c>
      <c r="B25">
        <v>31415</v>
      </c>
      <c r="C25">
        <v>5981</v>
      </c>
      <c r="D25">
        <v>16104</v>
      </c>
      <c r="E25" s="3">
        <f t="shared" si="0"/>
        <v>43.866999999999997</v>
      </c>
      <c r="F25" s="3">
        <f t="shared" si="1"/>
        <v>43.367539999999991</v>
      </c>
      <c r="G25" s="3">
        <f t="shared" si="2"/>
        <v>49.896999999999998</v>
      </c>
      <c r="H25" s="3">
        <f t="shared" si="3"/>
        <v>12.452</v>
      </c>
      <c r="I25" s="3">
        <f t="shared" si="3"/>
        <v>31.414999999999999</v>
      </c>
      <c r="J25" s="3">
        <f t="shared" si="3"/>
        <v>5.9809999999999999</v>
      </c>
      <c r="K25" s="3">
        <f t="shared" si="3"/>
        <v>16.103999999999999</v>
      </c>
      <c r="L25" s="3">
        <f t="shared" si="4"/>
        <v>6.4710000000000001</v>
      </c>
      <c r="M25" s="3">
        <f t="shared" si="4"/>
        <v>15.311</v>
      </c>
    </row>
    <row r="26" spans="1:13" x14ac:dyDescent="0.25">
      <c r="A26">
        <v>11926</v>
      </c>
      <c r="B26">
        <v>31329</v>
      </c>
      <c r="C26">
        <v>5905</v>
      </c>
      <c r="D26">
        <v>16025</v>
      </c>
      <c r="E26" s="3">
        <f t="shared" si="0"/>
        <v>43.255000000000003</v>
      </c>
      <c r="F26" s="3">
        <f t="shared" si="1"/>
        <v>43.367539999999991</v>
      </c>
      <c r="G26" s="3">
        <f t="shared" si="2"/>
        <v>49.896999999999998</v>
      </c>
      <c r="H26" s="3">
        <f t="shared" si="3"/>
        <v>11.926</v>
      </c>
      <c r="I26" s="3">
        <f t="shared" si="3"/>
        <v>31.329000000000001</v>
      </c>
      <c r="J26" s="3">
        <f t="shared" si="3"/>
        <v>5.9050000000000002</v>
      </c>
      <c r="K26" s="3">
        <f t="shared" si="3"/>
        <v>16.024999999999999</v>
      </c>
      <c r="L26" s="3">
        <f t="shared" si="4"/>
        <v>6.0209999999999999</v>
      </c>
      <c r="M26" s="3">
        <f t="shared" si="4"/>
        <v>15.304000000000002</v>
      </c>
    </row>
    <row r="27" spans="1:13" x14ac:dyDescent="0.25">
      <c r="A27">
        <v>11900</v>
      </c>
      <c r="B27">
        <v>31157</v>
      </c>
      <c r="C27">
        <v>5922</v>
      </c>
      <c r="D27">
        <v>16032</v>
      </c>
      <c r="E27" s="3">
        <f t="shared" si="0"/>
        <v>43.057000000000002</v>
      </c>
      <c r="F27" s="3">
        <f t="shared" si="1"/>
        <v>43.367539999999991</v>
      </c>
      <c r="G27" s="3">
        <f t="shared" si="2"/>
        <v>49.896999999999998</v>
      </c>
      <c r="H27" s="3">
        <f t="shared" si="3"/>
        <v>11.9</v>
      </c>
      <c r="I27" s="3">
        <f t="shared" si="3"/>
        <v>31.157</v>
      </c>
      <c r="J27" s="3">
        <f t="shared" si="3"/>
        <v>5.9219999999999997</v>
      </c>
      <c r="K27" s="3">
        <f t="shared" si="3"/>
        <v>16.032</v>
      </c>
      <c r="L27" s="3">
        <f t="shared" si="4"/>
        <v>5.9780000000000006</v>
      </c>
      <c r="M27" s="3">
        <f t="shared" si="4"/>
        <v>15.125</v>
      </c>
    </row>
    <row r="28" spans="1:13" x14ac:dyDescent="0.25">
      <c r="A28">
        <v>11660</v>
      </c>
      <c r="B28">
        <v>31277</v>
      </c>
      <c r="C28">
        <v>5826</v>
      </c>
      <c r="D28">
        <v>16080</v>
      </c>
      <c r="E28" s="3">
        <f t="shared" si="0"/>
        <v>42.936999999999998</v>
      </c>
      <c r="F28" s="3">
        <f t="shared" si="1"/>
        <v>43.367539999999991</v>
      </c>
      <c r="G28" s="3">
        <f t="shared" si="2"/>
        <v>49.896999999999998</v>
      </c>
      <c r="H28" s="3">
        <f t="shared" si="3"/>
        <v>11.66</v>
      </c>
      <c r="I28" s="3">
        <f t="shared" si="3"/>
        <v>31.277000000000001</v>
      </c>
      <c r="J28" s="3">
        <f t="shared" si="3"/>
        <v>5.8259999999999996</v>
      </c>
      <c r="K28" s="3">
        <f t="shared" si="3"/>
        <v>16.079999999999998</v>
      </c>
      <c r="L28" s="3">
        <f t="shared" si="4"/>
        <v>5.8340000000000005</v>
      </c>
      <c r="M28" s="3">
        <f t="shared" si="4"/>
        <v>15.197000000000003</v>
      </c>
    </row>
    <row r="29" spans="1:13" x14ac:dyDescent="0.25">
      <c r="A29">
        <v>11778</v>
      </c>
      <c r="B29">
        <v>31283</v>
      </c>
      <c r="C29">
        <v>5932</v>
      </c>
      <c r="D29">
        <v>16065</v>
      </c>
      <c r="E29" s="3">
        <f t="shared" si="0"/>
        <v>43.061</v>
      </c>
      <c r="F29" s="3">
        <f t="shared" si="1"/>
        <v>43.367539999999991</v>
      </c>
      <c r="G29" s="3">
        <f t="shared" si="2"/>
        <v>49.896999999999998</v>
      </c>
      <c r="H29" s="3">
        <f t="shared" si="3"/>
        <v>11.778</v>
      </c>
      <c r="I29" s="3">
        <f t="shared" si="3"/>
        <v>31.283000000000001</v>
      </c>
      <c r="J29" s="3">
        <f t="shared" si="3"/>
        <v>5.9320000000000004</v>
      </c>
      <c r="K29" s="3">
        <f t="shared" si="3"/>
        <v>16.065000000000001</v>
      </c>
      <c r="L29" s="3">
        <f t="shared" si="4"/>
        <v>5.8460000000000001</v>
      </c>
      <c r="M29" s="3">
        <f t="shared" si="4"/>
        <v>15.218</v>
      </c>
    </row>
    <row r="30" spans="1:13" x14ac:dyDescent="0.25">
      <c r="A30">
        <v>11914</v>
      </c>
      <c r="B30">
        <v>31300</v>
      </c>
      <c r="C30">
        <v>5826</v>
      </c>
      <c r="D30">
        <v>16068</v>
      </c>
      <c r="E30" s="3">
        <f t="shared" si="0"/>
        <v>43.213999999999999</v>
      </c>
      <c r="F30" s="3">
        <f t="shared" si="1"/>
        <v>43.367539999999991</v>
      </c>
      <c r="G30" s="3">
        <f t="shared" si="2"/>
        <v>49.896999999999998</v>
      </c>
      <c r="H30" s="3">
        <f t="shared" si="3"/>
        <v>11.914</v>
      </c>
      <c r="I30" s="3">
        <f t="shared" si="3"/>
        <v>31.3</v>
      </c>
      <c r="J30" s="3">
        <f t="shared" si="3"/>
        <v>5.8259999999999996</v>
      </c>
      <c r="K30" s="3">
        <f t="shared" si="3"/>
        <v>16.068000000000001</v>
      </c>
      <c r="L30" s="3">
        <f t="shared" si="4"/>
        <v>6.0880000000000001</v>
      </c>
      <c r="M30" s="3">
        <f t="shared" si="4"/>
        <v>15.231999999999999</v>
      </c>
    </row>
    <row r="31" spans="1:13" x14ac:dyDescent="0.25">
      <c r="A31">
        <v>11772</v>
      </c>
      <c r="B31">
        <v>31544</v>
      </c>
      <c r="C31">
        <v>5880</v>
      </c>
      <c r="D31">
        <v>16305</v>
      </c>
      <c r="E31" s="3">
        <f t="shared" si="0"/>
        <v>43.316000000000003</v>
      </c>
      <c r="F31" s="3">
        <f t="shared" si="1"/>
        <v>43.367539999999991</v>
      </c>
      <c r="G31" s="3">
        <f t="shared" si="2"/>
        <v>49.896999999999998</v>
      </c>
      <c r="H31" s="3">
        <f t="shared" si="3"/>
        <v>11.772</v>
      </c>
      <c r="I31" s="3">
        <f t="shared" si="3"/>
        <v>31.544</v>
      </c>
      <c r="J31" s="3">
        <f t="shared" si="3"/>
        <v>5.88</v>
      </c>
      <c r="K31" s="3">
        <f t="shared" si="3"/>
        <v>16.305</v>
      </c>
      <c r="L31" s="3">
        <f t="shared" si="4"/>
        <v>5.8920000000000003</v>
      </c>
      <c r="M31" s="3">
        <f t="shared" si="4"/>
        <v>15.239000000000001</v>
      </c>
    </row>
    <row r="32" spans="1:13" x14ac:dyDescent="0.25">
      <c r="A32">
        <v>12166</v>
      </c>
      <c r="B32">
        <v>31221</v>
      </c>
      <c r="C32">
        <v>5932</v>
      </c>
      <c r="D32">
        <v>16073</v>
      </c>
      <c r="E32" s="3">
        <f t="shared" si="0"/>
        <v>43.387</v>
      </c>
      <c r="F32" s="3">
        <f t="shared" si="1"/>
        <v>43.367539999999991</v>
      </c>
      <c r="G32" s="3">
        <f t="shared" si="2"/>
        <v>49.896999999999998</v>
      </c>
      <c r="H32" s="3">
        <f t="shared" si="3"/>
        <v>12.166</v>
      </c>
      <c r="I32" s="3">
        <f t="shared" si="3"/>
        <v>31.221</v>
      </c>
      <c r="J32" s="3">
        <f t="shared" si="3"/>
        <v>5.9320000000000004</v>
      </c>
      <c r="K32" s="3">
        <f t="shared" si="3"/>
        <v>16.073</v>
      </c>
      <c r="L32" s="3">
        <f t="shared" si="4"/>
        <v>6.234</v>
      </c>
      <c r="M32" s="3">
        <f t="shared" si="4"/>
        <v>15.148</v>
      </c>
    </row>
    <row r="33" spans="1:13" x14ac:dyDescent="0.25">
      <c r="A33">
        <v>11764</v>
      </c>
      <c r="B33">
        <v>31312</v>
      </c>
      <c r="C33">
        <v>5844</v>
      </c>
      <c r="D33">
        <v>16125</v>
      </c>
      <c r="E33" s="3">
        <f t="shared" si="0"/>
        <v>43.076000000000001</v>
      </c>
      <c r="F33" s="3">
        <f t="shared" si="1"/>
        <v>43.367539999999991</v>
      </c>
      <c r="G33" s="3">
        <f t="shared" si="2"/>
        <v>49.896999999999998</v>
      </c>
      <c r="H33" s="3">
        <f t="shared" si="3"/>
        <v>11.763999999999999</v>
      </c>
      <c r="I33" s="3">
        <f t="shared" si="3"/>
        <v>31.312000000000001</v>
      </c>
      <c r="J33" s="3">
        <f t="shared" si="3"/>
        <v>5.8440000000000003</v>
      </c>
      <c r="K33" s="3">
        <f t="shared" si="3"/>
        <v>16.125</v>
      </c>
      <c r="L33" s="3">
        <f t="shared" si="4"/>
        <v>5.919999999999999</v>
      </c>
      <c r="M33" s="3">
        <f t="shared" si="4"/>
        <v>15.187000000000001</v>
      </c>
    </row>
    <row r="34" spans="1:13" x14ac:dyDescent="0.25">
      <c r="A34">
        <v>11736</v>
      </c>
      <c r="B34">
        <v>31219</v>
      </c>
      <c r="C34">
        <v>5948</v>
      </c>
      <c r="D34">
        <v>16041</v>
      </c>
      <c r="E34" s="3">
        <f t="shared" si="0"/>
        <v>42.954999999999998</v>
      </c>
      <c r="F34" s="3">
        <f t="shared" si="1"/>
        <v>43.367539999999991</v>
      </c>
      <c r="G34" s="3">
        <f t="shared" si="2"/>
        <v>49.896999999999998</v>
      </c>
      <c r="H34" s="3">
        <f t="shared" si="3"/>
        <v>11.736000000000001</v>
      </c>
      <c r="I34" s="3">
        <f t="shared" si="3"/>
        <v>31.219000000000001</v>
      </c>
      <c r="J34" s="3">
        <f t="shared" si="3"/>
        <v>5.9480000000000004</v>
      </c>
      <c r="K34" s="3">
        <f t="shared" si="3"/>
        <v>16.041</v>
      </c>
      <c r="L34" s="3">
        <f t="shared" si="4"/>
        <v>5.7880000000000003</v>
      </c>
      <c r="M34" s="3">
        <f t="shared" si="4"/>
        <v>15.178000000000001</v>
      </c>
    </row>
    <row r="35" spans="1:13" x14ac:dyDescent="0.25">
      <c r="A35">
        <v>11692</v>
      </c>
      <c r="B35">
        <v>31086</v>
      </c>
      <c r="C35">
        <v>5790</v>
      </c>
      <c r="D35">
        <v>15836</v>
      </c>
      <c r="E35" s="3">
        <f t="shared" si="0"/>
        <v>42.777999999999999</v>
      </c>
      <c r="F35" s="3">
        <f t="shared" si="1"/>
        <v>43.367539999999991</v>
      </c>
      <c r="G35" s="3">
        <f t="shared" si="2"/>
        <v>49.896999999999998</v>
      </c>
      <c r="H35" s="3">
        <f t="shared" si="3"/>
        <v>11.692</v>
      </c>
      <c r="I35" s="3">
        <f t="shared" si="3"/>
        <v>31.085999999999999</v>
      </c>
      <c r="J35" s="3">
        <f t="shared" si="3"/>
        <v>5.79</v>
      </c>
      <c r="K35" s="3">
        <f t="shared" si="3"/>
        <v>15.836</v>
      </c>
      <c r="L35" s="3">
        <f t="shared" si="4"/>
        <v>5.9020000000000001</v>
      </c>
      <c r="M35" s="3">
        <f t="shared" si="4"/>
        <v>15.249999999999998</v>
      </c>
    </row>
    <row r="36" spans="1:13" x14ac:dyDescent="0.25">
      <c r="A36">
        <v>12426</v>
      </c>
      <c r="B36">
        <v>31487</v>
      </c>
      <c r="C36">
        <v>5895</v>
      </c>
      <c r="D36">
        <v>16048</v>
      </c>
      <c r="E36" s="3">
        <f t="shared" si="0"/>
        <v>43.912999999999997</v>
      </c>
      <c r="F36" s="3">
        <f t="shared" si="1"/>
        <v>43.367539999999991</v>
      </c>
      <c r="G36" s="3">
        <f t="shared" si="2"/>
        <v>49.896999999999998</v>
      </c>
      <c r="H36" s="3">
        <f t="shared" si="3"/>
        <v>12.426</v>
      </c>
      <c r="I36" s="3">
        <f t="shared" si="3"/>
        <v>31.486999999999998</v>
      </c>
      <c r="J36" s="3">
        <f t="shared" si="3"/>
        <v>5.8949999999999996</v>
      </c>
      <c r="K36" s="3">
        <f t="shared" si="3"/>
        <v>16.047999999999998</v>
      </c>
      <c r="L36" s="3">
        <f t="shared" si="4"/>
        <v>6.5310000000000006</v>
      </c>
      <c r="M36" s="3">
        <f t="shared" si="4"/>
        <v>15.439</v>
      </c>
    </row>
    <row r="37" spans="1:13" x14ac:dyDescent="0.25">
      <c r="A37">
        <v>11640</v>
      </c>
      <c r="B37">
        <v>31442</v>
      </c>
      <c r="C37">
        <v>5920</v>
      </c>
      <c r="D37">
        <v>16163</v>
      </c>
      <c r="E37" s="3">
        <f t="shared" si="0"/>
        <v>43.082000000000001</v>
      </c>
      <c r="F37" s="3">
        <f t="shared" si="1"/>
        <v>43.367539999999991</v>
      </c>
      <c r="G37" s="3">
        <f t="shared" si="2"/>
        <v>49.896999999999998</v>
      </c>
      <c r="H37" s="3">
        <f t="shared" si="3"/>
        <v>11.64</v>
      </c>
      <c r="I37" s="3">
        <f t="shared" si="3"/>
        <v>31.442</v>
      </c>
      <c r="J37" s="3">
        <f t="shared" si="3"/>
        <v>5.92</v>
      </c>
      <c r="K37" s="3">
        <f t="shared" si="3"/>
        <v>16.163</v>
      </c>
      <c r="L37" s="3">
        <f t="shared" si="4"/>
        <v>5.7200000000000006</v>
      </c>
      <c r="M37" s="3">
        <f t="shared" si="4"/>
        <v>15.279</v>
      </c>
    </row>
    <row r="38" spans="1:13" x14ac:dyDescent="0.25">
      <c r="A38">
        <v>12009</v>
      </c>
      <c r="B38">
        <v>31531</v>
      </c>
      <c r="C38">
        <v>5871</v>
      </c>
      <c r="D38">
        <v>16135</v>
      </c>
      <c r="E38" s="3">
        <f t="shared" si="0"/>
        <v>43.54</v>
      </c>
      <c r="F38" s="3">
        <f t="shared" si="1"/>
        <v>43.367539999999991</v>
      </c>
      <c r="G38" s="3">
        <f t="shared" si="2"/>
        <v>49.896999999999998</v>
      </c>
      <c r="H38" s="3">
        <f t="shared" si="3"/>
        <v>12.009</v>
      </c>
      <c r="I38" s="3">
        <f t="shared" si="3"/>
        <v>31.530999999999999</v>
      </c>
      <c r="J38" s="3">
        <f t="shared" si="3"/>
        <v>5.8710000000000004</v>
      </c>
      <c r="K38" s="3">
        <f t="shared" si="3"/>
        <v>16.135000000000002</v>
      </c>
      <c r="L38" s="3">
        <f t="shared" si="4"/>
        <v>6.1379999999999999</v>
      </c>
      <c r="M38" s="3">
        <f t="shared" si="4"/>
        <v>15.395999999999997</v>
      </c>
    </row>
    <row r="39" spans="1:13" x14ac:dyDescent="0.25">
      <c r="A39">
        <v>11780</v>
      </c>
      <c r="B39">
        <v>31212</v>
      </c>
      <c r="C39">
        <v>5923</v>
      </c>
      <c r="D39">
        <v>16074</v>
      </c>
      <c r="E39" s="3">
        <f t="shared" si="0"/>
        <v>42.991999999999997</v>
      </c>
      <c r="F39" s="3">
        <f t="shared" si="1"/>
        <v>43.367539999999991</v>
      </c>
      <c r="G39" s="3">
        <f t="shared" si="2"/>
        <v>49.896999999999998</v>
      </c>
      <c r="H39" s="3">
        <f t="shared" si="3"/>
        <v>11.78</v>
      </c>
      <c r="I39" s="3">
        <f t="shared" si="3"/>
        <v>31.212</v>
      </c>
      <c r="J39" s="3">
        <f t="shared" si="3"/>
        <v>5.923</v>
      </c>
      <c r="K39" s="3">
        <f t="shared" si="3"/>
        <v>16.074000000000002</v>
      </c>
      <c r="L39" s="3">
        <f t="shared" si="4"/>
        <v>5.8569999999999993</v>
      </c>
      <c r="M39" s="3">
        <f t="shared" si="4"/>
        <v>15.137999999999998</v>
      </c>
    </row>
    <row r="40" spans="1:13" x14ac:dyDescent="0.25">
      <c r="A40">
        <v>11833</v>
      </c>
      <c r="B40">
        <v>31296</v>
      </c>
      <c r="C40">
        <v>5871</v>
      </c>
      <c r="D40">
        <v>16038</v>
      </c>
      <c r="E40" s="3">
        <f t="shared" si="0"/>
        <v>43.128999999999998</v>
      </c>
      <c r="F40" s="3">
        <f t="shared" si="1"/>
        <v>43.367539999999991</v>
      </c>
      <c r="G40" s="3">
        <f t="shared" si="2"/>
        <v>49.896999999999998</v>
      </c>
      <c r="H40" s="3">
        <f t="shared" si="3"/>
        <v>11.833</v>
      </c>
      <c r="I40" s="3">
        <f t="shared" si="3"/>
        <v>31.295999999999999</v>
      </c>
      <c r="J40" s="3">
        <f t="shared" si="3"/>
        <v>5.8710000000000004</v>
      </c>
      <c r="K40" s="3">
        <f t="shared" si="3"/>
        <v>16.038</v>
      </c>
      <c r="L40" s="3">
        <f t="shared" si="4"/>
        <v>5.9619999999999997</v>
      </c>
      <c r="M40" s="3">
        <f t="shared" si="4"/>
        <v>15.257999999999999</v>
      </c>
    </row>
    <row r="41" spans="1:13" x14ac:dyDescent="0.25">
      <c r="A41">
        <v>12336</v>
      </c>
      <c r="B41">
        <v>31138</v>
      </c>
      <c r="C41">
        <v>5953</v>
      </c>
      <c r="D41">
        <v>16031</v>
      </c>
      <c r="E41" s="3">
        <f t="shared" si="0"/>
        <v>43.473999999999997</v>
      </c>
      <c r="F41" s="3">
        <f t="shared" si="1"/>
        <v>43.367539999999991</v>
      </c>
      <c r="G41" s="3">
        <f t="shared" si="2"/>
        <v>49.896999999999998</v>
      </c>
      <c r="H41" s="3">
        <f t="shared" si="3"/>
        <v>12.336</v>
      </c>
      <c r="I41" s="3">
        <f t="shared" si="3"/>
        <v>31.138000000000002</v>
      </c>
      <c r="J41" s="3">
        <f t="shared" si="3"/>
        <v>5.9530000000000003</v>
      </c>
      <c r="K41" s="3">
        <f t="shared" si="3"/>
        <v>16.030999999999999</v>
      </c>
      <c r="L41" s="3">
        <f t="shared" si="4"/>
        <v>6.383</v>
      </c>
      <c r="M41" s="3">
        <f t="shared" si="4"/>
        <v>15.107000000000003</v>
      </c>
    </row>
    <row r="42" spans="1:13" x14ac:dyDescent="0.25">
      <c r="A42">
        <v>12110</v>
      </c>
      <c r="B42">
        <v>31170</v>
      </c>
      <c r="C42">
        <v>5847</v>
      </c>
      <c r="D42">
        <v>15861</v>
      </c>
      <c r="E42" s="3">
        <f t="shared" si="0"/>
        <v>43.28</v>
      </c>
      <c r="F42" s="3">
        <f t="shared" si="1"/>
        <v>43.367539999999991</v>
      </c>
      <c r="G42" s="3">
        <f t="shared" si="2"/>
        <v>49.896999999999998</v>
      </c>
      <c r="H42" s="3">
        <f t="shared" si="3"/>
        <v>12.11</v>
      </c>
      <c r="I42" s="3">
        <f t="shared" si="3"/>
        <v>31.17</v>
      </c>
      <c r="J42" s="3">
        <f t="shared" si="3"/>
        <v>5.8470000000000004</v>
      </c>
      <c r="K42" s="3">
        <f t="shared" si="3"/>
        <v>15.861000000000001</v>
      </c>
      <c r="L42" s="3">
        <f t="shared" si="4"/>
        <v>6.262999999999999</v>
      </c>
      <c r="M42" s="3">
        <f t="shared" si="4"/>
        <v>15.309000000000001</v>
      </c>
    </row>
    <row r="43" spans="1:13" x14ac:dyDescent="0.25">
      <c r="A43">
        <v>12106</v>
      </c>
      <c r="B43">
        <v>32308</v>
      </c>
      <c r="C43">
        <v>5917</v>
      </c>
      <c r="D43">
        <v>17088</v>
      </c>
      <c r="E43" s="3">
        <f t="shared" si="0"/>
        <v>44.414000000000001</v>
      </c>
      <c r="F43" s="3">
        <f t="shared" si="1"/>
        <v>43.367539999999991</v>
      </c>
      <c r="G43" s="3">
        <f t="shared" si="2"/>
        <v>49.896999999999998</v>
      </c>
      <c r="H43" s="3">
        <f t="shared" si="3"/>
        <v>12.106</v>
      </c>
      <c r="I43" s="3">
        <f t="shared" si="3"/>
        <v>32.308</v>
      </c>
      <c r="J43" s="3">
        <f t="shared" si="3"/>
        <v>5.9169999999999998</v>
      </c>
      <c r="K43" s="3">
        <f t="shared" si="3"/>
        <v>17.088000000000001</v>
      </c>
      <c r="L43" s="3">
        <f t="shared" si="4"/>
        <v>6.1890000000000001</v>
      </c>
      <c r="M43" s="3">
        <f t="shared" si="4"/>
        <v>15.219999999999999</v>
      </c>
    </row>
    <row r="44" spans="1:13" x14ac:dyDescent="0.25">
      <c r="A44">
        <v>11794</v>
      </c>
      <c r="B44">
        <v>31072</v>
      </c>
      <c r="C44">
        <v>5966</v>
      </c>
      <c r="D44">
        <v>15868</v>
      </c>
      <c r="E44" s="3">
        <f t="shared" si="0"/>
        <v>42.866</v>
      </c>
      <c r="F44" s="3">
        <f t="shared" si="1"/>
        <v>43.367539999999991</v>
      </c>
      <c r="G44" s="3">
        <f t="shared" si="2"/>
        <v>49.896999999999998</v>
      </c>
      <c r="H44" s="3">
        <f t="shared" si="3"/>
        <v>11.794</v>
      </c>
      <c r="I44" s="3">
        <f t="shared" si="3"/>
        <v>31.071999999999999</v>
      </c>
      <c r="J44" s="3">
        <f t="shared" si="3"/>
        <v>5.9660000000000002</v>
      </c>
      <c r="K44" s="3">
        <f t="shared" si="3"/>
        <v>15.868</v>
      </c>
      <c r="L44" s="3">
        <f t="shared" si="4"/>
        <v>5.8280000000000003</v>
      </c>
      <c r="M44" s="3">
        <f t="shared" si="4"/>
        <v>15.203999999999999</v>
      </c>
    </row>
    <row r="45" spans="1:13" x14ac:dyDescent="0.25">
      <c r="A45">
        <v>11758</v>
      </c>
      <c r="B45">
        <v>31272</v>
      </c>
      <c r="C45">
        <v>5984</v>
      </c>
      <c r="D45">
        <v>15993</v>
      </c>
      <c r="E45" s="3">
        <f t="shared" si="0"/>
        <v>43.03</v>
      </c>
      <c r="F45" s="3">
        <f t="shared" si="1"/>
        <v>43.367539999999991</v>
      </c>
      <c r="G45" s="3">
        <f t="shared" si="2"/>
        <v>49.896999999999998</v>
      </c>
      <c r="H45" s="3">
        <f t="shared" si="3"/>
        <v>11.757999999999999</v>
      </c>
      <c r="I45" s="3">
        <f t="shared" si="3"/>
        <v>31.271999999999998</v>
      </c>
      <c r="J45" s="3">
        <f t="shared" si="3"/>
        <v>5.984</v>
      </c>
      <c r="K45" s="3">
        <f t="shared" si="3"/>
        <v>15.993</v>
      </c>
      <c r="L45" s="3">
        <f t="shared" si="4"/>
        <v>5.7739999999999991</v>
      </c>
      <c r="M45" s="3">
        <f t="shared" si="4"/>
        <v>15.278999999999998</v>
      </c>
    </row>
    <row r="46" spans="1:13" x14ac:dyDescent="0.25">
      <c r="A46">
        <v>11797</v>
      </c>
      <c r="B46">
        <v>31470</v>
      </c>
      <c r="C46">
        <v>5968</v>
      </c>
      <c r="D46">
        <v>16020</v>
      </c>
      <c r="E46" s="3">
        <f t="shared" si="0"/>
        <v>43.267000000000003</v>
      </c>
      <c r="F46" s="3">
        <f t="shared" si="1"/>
        <v>43.367539999999991</v>
      </c>
      <c r="G46" s="3">
        <f t="shared" si="2"/>
        <v>49.896999999999998</v>
      </c>
      <c r="H46" s="3">
        <f t="shared" si="3"/>
        <v>11.797000000000001</v>
      </c>
      <c r="I46" s="3">
        <f t="shared" si="3"/>
        <v>31.47</v>
      </c>
      <c r="J46" s="3">
        <f t="shared" si="3"/>
        <v>5.968</v>
      </c>
      <c r="K46" s="3">
        <f t="shared" si="3"/>
        <v>16.02</v>
      </c>
      <c r="L46" s="3">
        <f t="shared" si="4"/>
        <v>5.8290000000000006</v>
      </c>
      <c r="M46" s="3">
        <f t="shared" si="4"/>
        <v>15.45</v>
      </c>
    </row>
    <row r="47" spans="1:13" x14ac:dyDescent="0.25">
      <c r="A47">
        <v>11793</v>
      </c>
      <c r="B47">
        <v>31110</v>
      </c>
      <c r="C47">
        <v>5933</v>
      </c>
      <c r="D47">
        <v>15914</v>
      </c>
      <c r="E47" s="3">
        <f t="shared" si="0"/>
        <v>42.902999999999999</v>
      </c>
      <c r="F47" s="3">
        <f t="shared" si="1"/>
        <v>43.367539999999991</v>
      </c>
      <c r="G47" s="3">
        <f t="shared" si="2"/>
        <v>49.896999999999998</v>
      </c>
      <c r="H47" s="3">
        <f t="shared" si="3"/>
        <v>11.792999999999999</v>
      </c>
      <c r="I47" s="3">
        <f t="shared" si="3"/>
        <v>31.11</v>
      </c>
      <c r="J47" s="3">
        <f t="shared" si="3"/>
        <v>5.9329999999999998</v>
      </c>
      <c r="K47" s="3">
        <f t="shared" si="3"/>
        <v>15.914</v>
      </c>
      <c r="L47" s="3">
        <f t="shared" si="4"/>
        <v>5.8599999999999994</v>
      </c>
      <c r="M47" s="3">
        <f t="shared" si="4"/>
        <v>15.196</v>
      </c>
    </row>
    <row r="48" spans="1:13" x14ac:dyDescent="0.25">
      <c r="A48">
        <v>11679</v>
      </c>
      <c r="B48">
        <v>31486</v>
      </c>
      <c r="C48">
        <v>5885</v>
      </c>
      <c r="D48">
        <v>16302</v>
      </c>
      <c r="E48" s="3">
        <f t="shared" si="0"/>
        <v>43.164999999999999</v>
      </c>
      <c r="F48" s="3">
        <f t="shared" si="1"/>
        <v>43.367539999999991</v>
      </c>
      <c r="G48" s="3">
        <f t="shared" si="2"/>
        <v>49.896999999999998</v>
      </c>
      <c r="H48" s="3">
        <f t="shared" si="3"/>
        <v>11.679</v>
      </c>
      <c r="I48" s="3">
        <f t="shared" si="3"/>
        <v>31.486000000000001</v>
      </c>
      <c r="J48" s="3">
        <f t="shared" si="3"/>
        <v>5.8849999999999998</v>
      </c>
      <c r="K48" s="3">
        <f t="shared" si="3"/>
        <v>16.302</v>
      </c>
      <c r="L48" s="3">
        <f t="shared" si="4"/>
        <v>5.7940000000000005</v>
      </c>
      <c r="M48" s="3">
        <f t="shared" si="4"/>
        <v>15.184000000000001</v>
      </c>
    </row>
    <row r="49" spans="1:13" x14ac:dyDescent="0.25">
      <c r="A49">
        <v>11880</v>
      </c>
      <c r="B49">
        <v>31491</v>
      </c>
      <c r="C49">
        <v>5959</v>
      </c>
      <c r="D49">
        <v>16070</v>
      </c>
      <c r="E49" s="3">
        <f t="shared" si="0"/>
        <v>43.371000000000002</v>
      </c>
      <c r="F49" s="3">
        <f t="shared" si="1"/>
        <v>43.367539999999991</v>
      </c>
      <c r="G49" s="3">
        <f t="shared" si="2"/>
        <v>49.896999999999998</v>
      </c>
      <c r="H49" s="3">
        <f t="shared" si="3"/>
        <v>11.88</v>
      </c>
      <c r="I49" s="3">
        <f t="shared" si="3"/>
        <v>31.491</v>
      </c>
      <c r="J49" s="3">
        <f t="shared" si="3"/>
        <v>5.9589999999999996</v>
      </c>
      <c r="K49" s="3">
        <f t="shared" si="3"/>
        <v>16.07</v>
      </c>
      <c r="L49" s="3">
        <f t="shared" si="4"/>
        <v>5.9210000000000012</v>
      </c>
      <c r="M49" s="3">
        <f t="shared" si="4"/>
        <v>15.420999999999999</v>
      </c>
    </row>
    <row r="50" spans="1:13" x14ac:dyDescent="0.25">
      <c r="A50">
        <v>11855</v>
      </c>
      <c r="B50">
        <v>31096</v>
      </c>
      <c r="C50">
        <v>5967</v>
      </c>
      <c r="D50">
        <v>15998</v>
      </c>
      <c r="E50" s="3">
        <f t="shared" si="0"/>
        <v>42.951000000000001</v>
      </c>
      <c r="F50" s="3">
        <f t="shared" si="1"/>
        <v>43.367539999999991</v>
      </c>
      <c r="G50" s="3">
        <f t="shared" si="2"/>
        <v>49.896999999999998</v>
      </c>
      <c r="H50" s="3">
        <f t="shared" si="3"/>
        <v>11.855</v>
      </c>
      <c r="I50" s="3">
        <f t="shared" si="3"/>
        <v>31.096</v>
      </c>
      <c r="J50" s="3">
        <f t="shared" si="3"/>
        <v>5.9669999999999996</v>
      </c>
      <c r="K50" s="3">
        <f t="shared" si="3"/>
        <v>15.997999999999999</v>
      </c>
      <c r="L50" s="3">
        <f t="shared" si="4"/>
        <v>5.8880000000000008</v>
      </c>
      <c r="M50" s="3">
        <f t="shared" si="4"/>
        <v>15.098000000000001</v>
      </c>
    </row>
    <row r="51" spans="1:13" x14ac:dyDescent="0.25">
      <c r="A51">
        <v>11486</v>
      </c>
      <c r="B51">
        <v>31266</v>
      </c>
      <c r="C51">
        <v>5640</v>
      </c>
      <c r="D51">
        <v>16089</v>
      </c>
      <c r="E51" s="3">
        <f t="shared" si="0"/>
        <v>42.752000000000002</v>
      </c>
      <c r="F51" s="3">
        <f t="shared" si="1"/>
        <v>43.367539999999991</v>
      </c>
      <c r="G51" s="3">
        <f t="shared" si="2"/>
        <v>49.896999999999998</v>
      </c>
      <c r="H51" s="3">
        <f t="shared" si="3"/>
        <v>11.486000000000001</v>
      </c>
      <c r="I51" s="3">
        <f t="shared" si="3"/>
        <v>31.265999999999998</v>
      </c>
      <c r="J51" s="3">
        <f t="shared" si="3"/>
        <v>5.64</v>
      </c>
      <c r="K51" s="3">
        <f t="shared" si="3"/>
        <v>16.088999999999999</v>
      </c>
      <c r="L51" s="3">
        <f t="shared" si="4"/>
        <v>5.846000000000001</v>
      </c>
      <c r="M51" s="3">
        <f t="shared" si="4"/>
        <v>15.177</v>
      </c>
    </row>
    <row r="52" spans="1:13" x14ac:dyDescent="0.25">
      <c r="A52">
        <v>11724</v>
      </c>
      <c r="B52">
        <v>31338</v>
      </c>
      <c r="C52">
        <v>5898</v>
      </c>
      <c r="D52">
        <v>16072</v>
      </c>
      <c r="E52" s="3">
        <f t="shared" si="0"/>
        <v>43.061999999999998</v>
      </c>
      <c r="F52" s="3">
        <f t="shared" si="1"/>
        <v>43.367539999999991</v>
      </c>
      <c r="G52" s="3">
        <f t="shared" si="2"/>
        <v>49.896999999999998</v>
      </c>
      <c r="H52" s="3">
        <f t="shared" si="3"/>
        <v>11.724</v>
      </c>
      <c r="I52" s="3">
        <f t="shared" si="3"/>
        <v>31.338000000000001</v>
      </c>
      <c r="J52" s="3">
        <f t="shared" si="3"/>
        <v>5.8979999999999997</v>
      </c>
      <c r="K52" s="3">
        <f t="shared" si="3"/>
        <v>16.071999999999999</v>
      </c>
      <c r="L52" s="3">
        <f t="shared" si="4"/>
        <v>5.8260000000000005</v>
      </c>
      <c r="M52" s="3">
        <f t="shared" si="4"/>
        <v>15.266000000000002</v>
      </c>
    </row>
    <row r="53" spans="1:13" x14ac:dyDescent="0.25">
      <c r="A53">
        <v>13111</v>
      </c>
      <c r="B53">
        <v>31715</v>
      </c>
      <c r="C53">
        <v>5935</v>
      </c>
      <c r="D53">
        <v>16353</v>
      </c>
      <c r="E53" s="3">
        <f t="shared" si="0"/>
        <v>44.826000000000001</v>
      </c>
      <c r="F53" s="3">
        <f t="shared" si="1"/>
        <v>43.367539999999991</v>
      </c>
      <c r="G53" s="3">
        <f t="shared" si="2"/>
        <v>49.896999999999998</v>
      </c>
      <c r="H53" s="3">
        <f t="shared" si="3"/>
        <v>13.111000000000001</v>
      </c>
      <c r="I53" s="3">
        <f t="shared" si="3"/>
        <v>31.715</v>
      </c>
      <c r="J53" s="3">
        <f t="shared" si="3"/>
        <v>5.9349999999999996</v>
      </c>
      <c r="K53" s="3">
        <f t="shared" si="3"/>
        <v>16.353000000000002</v>
      </c>
      <c r="L53" s="3">
        <f t="shared" si="4"/>
        <v>7.176000000000001</v>
      </c>
      <c r="M53" s="3">
        <f t="shared" si="4"/>
        <v>15.361999999999998</v>
      </c>
    </row>
    <row r="54" spans="1:13" x14ac:dyDescent="0.25">
      <c r="A54">
        <v>12288</v>
      </c>
      <c r="B54">
        <v>31299</v>
      </c>
      <c r="C54">
        <v>5885</v>
      </c>
      <c r="D54">
        <v>16074</v>
      </c>
      <c r="E54" s="3">
        <f t="shared" si="0"/>
        <v>43.587000000000003</v>
      </c>
      <c r="F54" s="3">
        <f t="shared" si="1"/>
        <v>43.367539999999991</v>
      </c>
      <c r="G54" s="3">
        <f t="shared" si="2"/>
        <v>49.896999999999998</v>
      </c>
      <c r="H54" s="3">
        <f t="shared" si="3"/>
        <v>12.288</v>
      </c>
      <c r="I54" s="3">
        <f t="shared" si="3"/>
        <v>31.298999999999999</v>
      </c>
      <c r="J54" s="3">
        <f t="shared" si="3"/>
        <v>5.8849999999999998</v>
      </c>
      <c r="K54" s="3">
        <f t="shared" si="3"/>
        <v>16.074000000000002</v>
      </c>
      <c r="L54" s="3">
        <f t="shared" si="4"/>
        <v>6.4030000000000005</v>
      </c>
      <c r="M54" s="3">
        <f t="shared" si="4"/>
        <v>15.224999999999998</v>
      </c>
    </row>
    <row r="55" spans="1:13" x14ac:dyDescent="0.25">
      <c r="A55">
        <v>11695</v>
      </c>
      <c r="B55">
        <v>30743</v>
      </c>
      <c r="C55">
        <v>5908</v>
      </c>
      <c r="D55">
        <v>15759</v>
      </c>
      <c r="E55" s="3">
        <f t="shared" si="0"/>
        <v>42.438000000000002</v>
      </c>
      <c r="F55" s="3">
        <f t="shared" si="1"/>
        <v>43.367539999999991</v>
      </c>
      <c r="G55" s="3">
        <f t="shared" si="2"/>
        <v>49.896999999999998</v>
      </c>
      <c r="H55" s="3">
        <f t="shared" si="3"/>
        <v>11.695</v>
      </c>
      <c r="I55" s="3">
        <f t="shared" si="3"/>
        <v>30.742999999999999</v>
      </c>
      <c r="J55" s="3">
        <f t="shared" si="3"/>
        <v>5.9080000000000004</v>
      </c>
      <c r="K55" s="3">
        <f t="shared" si="3"/>
        <v>15.759</v>
      </c>
      <c r="L55" s="3">
        <f t="shared" si="4"/>
        <v>5.7869999999999999</v>
      </c>
      <c r="M55" s="3">
        <f t="shared" si="4"/>
        <v>14.983999999999998</v>
      </c>
    </row>
    <row r="56" spans="1:13" x14ac:dyDescent="0.25">
      <c r="A56">
        <v>11868</v>
      </c>
      <c r="B56">
        <v>31100</v>
      </c>
      <c r="C56">
        <v>5894</v>
      </c>
      <c r="D56">
        <v>16008</v>
      </c>
      <c r="E56" s="3">
        <f t="shared" si="0"/>
        <v>42.968000000000004</v>
      </c>
      <c r="F56" s="3">
        <f t="shared" si="1"/>
        <v>43.367539999999991</v>
      </c>
      <c r="G56" s="3">
        <f t="shared" si="2"/>
        <v>49.896999999999998</v>
      </c>
      <c r="H56" s="3">
        <f t="shared" si="3"/>
        <v>11.868</v>
      </c>
      <c r="I56" s="3">
        <f t="shared" si="3"/>
        <v>31.1</v>
      </c>
      <c r="J56" s="3">
        <f t="shared" si="3"/>
        <v>5.8940000000000001</v>
      </c>
      <c r="K56" s="3">
        <f t="shared" si="3"/>
        <v>16.007999999999999</v>
      </c>
      <c r="L56" s="3">
        <f t="shared" si="4"/>
        <v>5.9740000000000002</v>
      </c>
      <c r="M56" s="3">
        <f t="shared" si="4"/>
        <v>15.092000000000002</v>
      </c>
    </row>
    <row r="57" spans="1:13" x14ac:dyDescent="0.25">
      <c r="A57">
        <v>13113</v>
      </c>
      <c r="B57">
        <v>31189</v>
      </c>
      <c r="C57">
        <v>7285</v>
      </c>
      <c r="D57">
        <v>16028</v>
      </c>
      <c r="E57" s="3">
        <f t="shared" si="0"/>
        <v>44.302</v>
      </c>
      <c r="F57" s="3">
        <f t="shared" si="1"/>
        <v>43.367539999999991</v>
      </c>
      <c r="G57" s="3">
        <f t="shared" si="2"/>
        <v>49.896999999999998</v>
      </c>
      <c r="H57" s="3">
        <f t="shared" si="3"/>
        <v>13.113</v>
      </c>
      <c r="I57" s="3">
        <f t="shared" si="3"/>
        <v>31.189</v>
      </c>
      <c r="J57" s="3">
        <f t="shared" si="3"/>
        <v>7.2850000000000001</v>
      </c>
      <c r="K57" s="3">
        <f t="shared" si="3"/>
        <v>16.027999999999999</v>
      </c>
      <c r="L57" s="3">
        <f t="shared" si="4"/>
        <v>5.8279999999999994</v>
      </c>
      <c r="M57" s="3">
        <f t="shared" si="4"/>
        <v>15.161000000000001</v>
      </c>
    </row>
    <row r="58" spans="1:13" x14ac:dyDescent="0.25">
      <c r="A58">
        <v>12069</v>
      </c>
      <c r="B58">
        <v>31457</v>
      </c>
      <c r="C58">
        <v>5957</v>
      </c>
      <c r="D58">
        <v>16089</v>
      </c>
      <c r="E58" s="3">
        <f t="shared" si="0"/>
        <v>43.526000000000003</v>
      </c>
      <c r="F58" s="3">
        <f t="shared" si="1"/>
        <v>43.367539999999991</v>
      </c>
      <c r="G58" s="3">
        <f t="shared" si="2"/>
        <v>49.896999999999998</v>
      </c>
      <c r="H58" s="3">
        <f t="shared" si="3"/>
        <v>12.069000000000001</v>
      </c>
      <c r="I58" s="3">
        <f t="shared" si="3"/>
        <v>31.457000000000001</v>
      </c>
      <c r="J58" s="3">
        <f t="shared" si="3"/>
        <v>5.9569999999999999</v>
      </c>
      <c r="K58" s="3">
        <f t="shared" si="3"/>
        <v>16.088999999999999</v>
      </c>
      <c r="L58" s="3">
        <f t="shared" si="4"/>
        <v>6.112000000000001</v>
      </c>
      <c r="M58" s="3">
        <f t="shared" si="4"/>
        <v>15.368000000000002</v>
      </c>
    </row>
    <row r="59" spans="1:13" x14ac:dyDescent="0.25">
      <c r="A59">
        <v>11473</v>
      </c>
      <c r="B59">
        <v>31226</v>
      </c>
      <c r="C59">
        <v>5738</v>
      </c>
      <c r="D59">
        <v>15894</v>
      </c>
      <c r="E59" s="3">
        <f t="shared" si="0"/>
        <v>42.698999999999998</v>
      </c>
      <c r="F59" s="3">
        <f t="shared" si="1"/>
        <v>43.367539999999991</v>
      </c>
      <c r="G59" s="3">
        <f t="shared" si="2"/>
        <v>49.896999999999998</v>
      </c>
      <c r="H59" s="3">
        <f t="shared" si="3"/>
        <v>11.473000000000001</v>
      </c>
      <c r="I59" s="3">
        <f t="shared" si="3"/>
        <v>31.225999999999999</v>
      </c>
      <c r="J59" s="3">
        <f t="shared" si="3"/>
        <v>5.7380000000000004</v>
      </c>
      <c r="K59" s="3">
        <f t="shared" si="3"/>
        <v>15.894</v>
      </c>
      <c r="L59" s="3">
        <f t="shared" si="4"/>
        <v>5.7350000000000003</v>
      </c>
      <c r="M59" s="3">
        <f t="shared" si="4"/>
        <v>15.331999999999999</v>
      </c>
    </row>
    <row r="60" spans="1:13" x14ac:dyDescent="0.25">
      <c r="A60">
        <v>12051</v>
      </c>
      <c r="B60">
        <v>31555</v>
      </c>
      <c r="C60">
        <v>5884</v>
      </c>
      <c r="D60">
        <v>16322</v>
      </c>
      <c r="E60" s="3">
        <f t="shared" si="0"/>
        <v>43.606000000000002</v>
      </c>
      <c r="F60" s="3">
        <f t="shared" si="1"/>
        <v>43.367539999999991</v>
      </c>
      <c r="G60" s="3">
        <f t="shared" si="2"/>
        <v>49.896999999999998</v>
      </c>
      <c r="H60" s="3">
        <f t="shared" si="3"/>
        <v>12.051</v>
      </c>
      <c r="I60" s="3">
        <f t="shared" si="3"/>
        <v>31.555</v>
      </c>
      <c r="J60" s="3">
        <f t="shared" si="3"/>
        <v>5.8840000000000003</v>
      </c>
      <c r="K60" s="3">
        <f t="shared" si="3"/>
        <v>16.321999999999999</v>
      </c>
      <c r="L60" s="3">
        <f t="shared" si="4"/>
        <v>6.1669999999999998</v>
      </c>
      <c r="M60" s="3">
        <f t="shared" si="4"/>
        <v>15.233000000000001</v>
      </c>
    </row>
    <row r="61" spans="1:13" x14ac:dyDescent="0.25">
      <c r="A61">
        <v>12265</v>
      </c>
      <c r="B61">
        <v>31129</v>
      </c>
      <c r="C61">
        <v>5843</v>
      </c>
      <c r="D61">
        <v>16022</v>
      </c>
      <c r="E61" s="3">
        <f t="shared" si="0"/>
        <v>43.393999999999998</v>
      </c>
      <c r="F61" s="3">
        <f t="shared" si="1"/>
        <v>43.367539999999991</v>
      </c>
      <c r="G61" s="3">
        <f t="shared" si="2"/>
        <v>49.896999999999998</v>
      </c>
      <c r="H61" s="3">
        <f t="shared" si="3"/>
        <v>12.265000000000001</v>
      </c>
      <c r="I61" s="3">
        <f t="shared" si="3"/>
        <v>31.129000000000001</v>
      </c>
      <c r="J61" s="3">
        <f t="shared" si="3"/>
        <v>5.843</v>
      </c>
      <c r="K61" s="3">
        <f t="shared" si="3"/>
        <v>16.021999999999998</v>
      </c>
      <c r="L61" s="3">
        <f t="shared" si="4"/>
        <v>6.4220000000000006</v>
      </c>
      <c r="M61" s="3">
        <f t="shared" si="4"/>
        <v>15.107000000000003</v>
      </c>
    </row>
    <row r="62" spans="1:13" x14ac:dyDescent="0.25">
      <c r="A62">
        <v>11872</v>
      </c>
      <c r="B62">
        <v>31225</v>
      </c>
      <c r="C62">
        <v>6029</v>
      </c>
      <c r="D62">
        <v>15968</v>
      </c>
      <c r="E62" s="3">
        <f t="shared" si="0"/>
        <v>43.097000000000001</v>
      </c>
      <c r="F62" s="3">
        <f t="shared" si="1"/>
        <v>43.367539999999991</v>
      </c>
      <c r="G62" s="3">
        <f t="shared" si="2"/>
        <v>49.896999999999998</v>
      </c>
      <c r="H62" s="3">
        <f t="shared" si="3"/>
        <v>11.872</v>
      </c>
      <c r="I62" s="3">
        <f t="shared" si="3"/>
        <v>31.225000000000001</v>
      </c>
      <c r="J62" s="3">
        <f t="shared" si="3"/>
        <v>6.0289999999999999</v>
      </c>
      <c r="K62" s="3">
        <f t="shared" si="3"/>
        <v>15.968</v>
      </c>
      <c r="L62" s="3">
        <f t="shared" si="4"/>
        <v>5.843</v>
      </c>
      <c r="M62" s="3">
        <f t="shared" si="4"/>
        <v>15.257000000000001</v>
      </c>
    </row>
    <row r="63" spans="1:13" x14ac:dyDescent="0.25">
      <c r="A63">
        <v>11748</v>
      </c>
      <c r="B63">
        <v>31723</v>
      </c>
      <c r="C63">
        <v>5947</v>
      </c>
      <c r="D63">
        <v>16115</v>
      </c>
      <c r="E63" s="3">
        <f t="shared" si="0"/>
        <v>43.470999999999997</v>
      </c>
      <c r="F63" s="3">
        <f t="shared" si="1"/>
        <v>43.367539999999991</v>
      </c>
      <c r="G63" s="3">
        <f t="shared" si="2"/>
        <v>49.896999999999998</v>
      </c>
      <c r="H63" s="3">
        <f t="shared" si="3"/>
        <v>11.747999999999999</v>
      </c>
      <c r="I63" s="3">
        <f t="shared" si="3"/>
        <v>31.722999999999999</v>
      </c>
      <c r="J63" s="3">
        <f t="shared" si="3"/>
        <v>5.9470000000000001</v>
      </c>
      <c r="K63" s="3">
        <f t="shared" si="3"/>
        <v>16.114999999999998</v>
      </c>
      <c r="L63" s="3">
        <f t="shared" si="4"/>
        <v>5.8009999999999993</v>
      </c>
      <c r="M63" s="3">
        <f t="shared" si="4"/>
        <v>15.608000000000001</v>
      </c>
    </row>
    <row r="64" spans="1:13" x14ac:dyDescent="0.25">
      <c r="A64">
        <v>11632</v>
      </c>
      <c r="B64">
        <v>31354</v>
      </c>
      <c r="C64">
        <v>5887</v>
      </c>
      <c r="D64">
        <v>16098</v>
      </c>
      <c r="E64" s="3">
        <f t="shared" si="0"/>
        <v>42.985999999999997</v>
      </c>
      <c r="F64" s="3">
        <f t="shared" si="1"/>
        <v>43.367539999999991</v>
      </c>
      <c r="G64" s="3">
        <f t="shared" si="2"/>
        <v>49.896999999999998</v>
      </c>
      <c r="H64" s="3">
        <f t="shared" si="3"/>
        <v>11.632</v>
      </c>
      <c r="I64" s="3">
        <f t="shared" si="3"/>
        <v>31.353999999999999</v>
      </c>
      <c r="J64" s="3">
        <f t="shared" si="3"/>
        <v>5.8869999999999996</v>
      </c>
      <c r="K64" s="3">
        <f t="shared" si="3"/>
        <v>16.097999999999999</v>
      </c>
      <c r="L64" s="3">
        <f t="shared" si="4"/>
        <v>5.7450000000000001</v>
      </c>
      <c r="M64" s="3">
        <f t="shared" si="4"/>
        <v>15.256</v>
      </c>
    </row>
    <row r="65" spans="1:13" x14ac:dyDescent="0.25">
      <c r="A65">
        <v>11706</v>
      </c>
      <c r="B65">
        <v>31380</v>
      </c>
      <c r="C65">
        <v>5899</v>
      </c>
      <c r="D65">
        <v>16228</v>
      </c>
      <c r="E65" s="3">
        <f t="shared" si="0"/>
        <v>43.085999999999999</v>
      </c>
      <c r="F65" s="3">
        <f t="shared" si="1"/>
        <v>43.367539999999991</v>
      </c>
      <c r="G65" s="3">
        <f t="shared" si="2"/>
        <v>49.896999999999998</v>
      </c>
      <c r="H65" s="3">
        <f t="shared" si="3"/>
        <v>11.706</v>
      </c>
      <c r="I65" s="3">
        <f t="shared" si="3"/>
        <v>31.38</v>
      </c>
      <c r="J65" s="3">
        <f t="shared" si="3"/>
        <v>5.899</v>
      </c>
      <c r="K65" s="3">
        <f t="shared" si="3"/>
        <v>16.228000000000002</v>
      </c>
      <c r="L65" s="3">
        <f t="shared" si="4"/>
        <v>5.8069999999999995</v>
      </c>
      <c r="M65" s="3">
        <f t="shared" si="4"/>
        <v>15.151999999999997</v>
      </c>
    </row>
    <row r="66" spans="1:13" x14ac:dyDescent="0.25">
      <c r="A66">
        <v>11671</v>
      </c>
      <c r="B66">
        <v>31270</v>
      </c>
      <c r="C66">
        <v>5849</v>
      </c>
      <c r="D66">
        <v>16105</v>
      </c>
      <c r="E66" s="3">
        <f t="shared" si="0"/>
        <v>42.941000000000003</v>
      </c>
      <c r="F66" s="3">
        <f t="shared" si="1"/>
        <v>43.367539999999991</v>
      </c>
      <c r="G66" s="3">
        <f t="shared" si="2"/>
        <v>49.896999999999998</v>
      </c>
      <c r="H66" s="3">
        <f t="shared" si="3"/>
        <v>11.670999999999999</v>
      </c>
      <c r="I66" s="3">
        <f t="shared" si="3"/>
        <v>31.27</v>
      </c>
      <c r="J66" s="3">
        <f t="shared" si="3"/>
        <v>5.8490000000000002</v>
      </c>
      <c r="K66" s="3">
        <f t="shared" ref="K66" si="5">D66/1000</f>
        <v>16.105</v>
      </c>
      <c r="L66" s="3">
        <f t="shared" si="4"/>
        <v>5.8219999999999992</v>
      </c>
      <c r="M66" s="3">
        <f t="shared" si="4"/>
        <v>15.164999999999999</v>
      </c>
    </row>
    <row r="67" spans="1:13" x14ac:dyDescent="0.25">
      <c r="A67">
        <v>11759</v>
      </c>
      <c r="B67">
        <v>31423</v>
      </c>
      <c r="C67">
        <v>5874</v>
      </c>
      <c r="D67">
        <v>16145</v>
      </c>
      <c r="E67" s="3">
        <f t="shared" ref="E67:E101" si="6">(A67+B67)/1000</f>
        <v>43.182000000000002</v>
      </c>
      <c r="F67" s="3">
        <f t="shared" ref="F67:F101" si="7">AVERAGE(E$2:E$101)</f>
        <v>43.367539999999991</v>
      </c>
      <c r="G67" s="3">
        <f t="shared" ref="G67:G101" si="8">MAX(E$2:E$101)</f>
        <v>49.896999999999998</v>
      </c>
      <c r="H67" s="3">
        <f t="shared" ref="H67:K100" si="9">A67/1000</f>
        <v>11.759</v>
      </c>
      <c r="I67" s="3">
        <f t="shared" si="9"/>
        <v>31.422999999999998</v>
      </c>
      <c r="J67" s="3">
        <f t="shared" si="9"/>
        <v>5.8739999999999997</v>
      </c>
      <c r="K67" s="3">
        <f t="shared" si="9"/>
        <v>16.145</v>
      </c>
      <c r="L67" s="3">
        <f t="shared" ref="L67:M101" si="10">H67-J67</f>
        <v>5.8850000000000007</v>
      </c>
      <c r="M67" s="3">
        <f t="shared" si="10"/>
        <v>15.277999999999999</v>
      </c>
    </row>
    <row r="68" spans="1:13" x14ac:dyDescent="0.25">
      <c r="A68">
        <v>11699</v>
      </c>
      <c r="B68">
        <v>30858</v>
      </c>
      <c r="C68">
        <v>5921</v>
      </c>
      <c r="D68">
        <v>15773</v>
      </c>
      <c r="E68" s="3">
        <f t="shared" si="6"/>
        <v>42.557000000000002</v>
      </c>
      <c r="F68" s="3">
        <f t="shared" si="7"/>
        <v>43.367539999999991</v>
      </c>
      <c r="G68" s="3">
        <f t="shared" si="8"/>
        <v>49.896999999999998</v>
      </c>
      <c r="H68" s="3">
        <f t="shared" si="9"/>
        <v>11.699</v>
      </c>
      <c r="I68" s="3">
        <f t="shared" si="9"/>
        <v>30.858000000000001</v>
      </c>
      <c r="J68" s="3">
        <f t="shared" si="9"/>
        <v>5.9210000000000003</v>
      </c>
      <c r="K68" s="3">
        <f t="shared" si="9"/>
        <v>15.773</v>
      </c>
      <c r="L68" s="3">
        <f t="shared" si="10"/>
        <v>5.7779999999999996</v>
      </c>
      <c r="M68" s="3">
        <f t="shared" si="10"/>
        <v>15.085000000000001</v>
      </c>
    </row>
    <row r="69" spans="1:13" x14ac:dyDescent="0.25">
      <c r="A69">
        <v>11776</v>
      </c>
      <c r="B69">
        <v>31523</v>
      </c>
      <c r="C69">
        <v>5950</v>
      </c>
      <c r="D69">
        <v>16166</v>
      </c>
      <c r="E69" s="3">
        <f t="shared" si="6"/>
        <v>43.298999999999999</v>
      </c>
      <c r="F69" s="3">
        <f t="shared" si="7"/>
        <v>43.367539999999991</v>
      </c>
      <c r="G69" s="3">
        <f t="shared" si="8"/>
        <v>49.896999999999998</v>
      </c>
      <c r="H69" s="3">
        <f t="shared" si="9"/>
        <v>11.776</v>
      </c>
      <c r="I69" s="3">
        <f t="shared" si="9"/>
        <v>31.523</v>
      </c>
      <c r="J69" s="3">
        <f t="shared" si="9"/>
        <v>5.95</v>
      </c>
      <c r="K69" s="3">
        <f t="shared" si="9"/>
        <v>16.166</v>
      </c>
      <c r="L69" s="3">
        <f t="shared" si="10"/>
        <v>5.8259999999999996</v>
      </c>
      <c r="M69" s="3">
        <f t="shared" si="10"/>
        <v>15.356999999999999</v>
      </c>
    </row>
    <row r="70" spans="1:13" x14ac:dyDescent="0.25">
      <c r="A70">
        <v>11674</v>
      </c>
      <c r="B70">
        <v>31183</v>
      </c>
      <c r="C70">
        <v>5875</v>
      </c>
      <c r="D70">
        <v>16147</v>
      </c>
      <c r="E70" s="3">
        <f t="shared" si="6"/>
        <v>42.856999999999999</v>
      </c>
      <c r="F70" s="3">
        <f t="shared" si="7"/>
        <v>43.367539999999991</v>
      </c>
      <c r="G70" s="3">
        <f t="shared" si="8"/>
        <v>49.896999999999998</v>
      </c>
      <c r="H70" s="3">
        <f t="shared" si="9"/>
        <v>11.673999999999999</v>
      </c>
      <c r="I70" s="3">
        <f t="shared" si="9"/>
        <v>31.183</v>
      </c>
      <c r="J70" s="3">
        <f t="shared" si="9"/>
        <v>5.875</v>
      </c>
      <c r="K70" s="3">
        <f t="shared" si="9"/>
        <v>16.146999999999998</v>
      </c>
      <c r="L70" s="3">
        <f t="shared" si="10"/>
        <v>5.7989999999999995</v>
      </c>
      <c r="M70" s="3">
        <f t="shared" si="10"/>
        <v>15.036000000000001</v>
      </c>
    </row>
    <row r="71" spans="1:13" x14ac:dyDescent="0.25">
      <c r="A71">
        <v>11806</v>
      </c>
      <c r="B71">
        <v>30981</v>
      </c>
      <c r="C71">
        <v>5951</v>
      </c>
      <c r="D71">
        <v>15779</v>
      </c>
      <c r="E71" s="3">
        <f t="shared" si="6"/>
        <v>42.786999999999999</v>
      </c>
      <c r="F71" s="3">
        <f t="shared" si="7"/>
        <v>43.367539999999991</v>
      </c>
      <c r="G71" s="3">
        <f t="shared" si="8"/>
        <v>49.896999999999998</v>
      </c>
      <c r="H71" s="3">
        <f t="shared" si="9"/>
        <v>11.805999999999999</v>
      </c>
      <c r="I71" s="3">
        <f t="shared" si="9"/>
        <v>30.981000000000002</v>
      </c>
      <c r="J71" s="3">
        <f t="shared" si="9"/>
        <v>5.9509999999999996</v>
      </c>
      <c r="K71" s="3">
        <f t="shared" si="9"/>
        <v>15.779</v>
      </c>
      <c r="L71" s="3">
        <f t="shared" si="10"/>
        <v>5.8549999999999995</v>
      </c>
      <c r="M71" s="3">
        <f t="shared" si="10"/>
        <v>15.202000000000002</v>
      </c>
    </row>
    <row r="72" spans="1:13" x14ac:dyDescent="0.25">
      <c r="A72">
        <v>11698</v>
      </c>
      <c r="B72">
        <v>31258</v>
      </c>
      <c r="C72">
        <v>5929</v>
      </c>
      <c r="D72">
        <v>16064</v>
      </c>
      <c r="E72" s="3">
        <f t="shared" si="6"/>
        <v>42.956000000000003</v>
      </c>
      <c r="F72" s="3">
        <f t="shared" si="7"/>
        <v>43.367539999999991</v>
      </c>
      <c r="G72" s="3">
        <f t="shared" si="8"/>
        <v>49.896999999999998</v>
      </c>
      <c r="H72" s="3">
        <f t="shared" si="9"/>
        <v>11.698</v>
      </c>
      <c r="I72" s="3">
        <f t="shared" si="9"/>
        <v>31.257999999999999</v>
      </c>
      <c r="J72" s="3">
        <f t="shared" si="9"/>
        <v>5.9290000000000003</v>
      </c>
      <c r="K72" s="3">
        <f t="shared" si="9"/>
        <v>16.064</v>
      </c>
      <c r="L72" s="3">
        <f t="shared" si="10"/>
        <v>5.7690000000000001</v>
      </c>
      <c r="M72" s="3">
        <f t="shared" si="10"/>
        <v>15.193999999999999</v>
      </c>
    </row>
    <row r="73" spans="1:13" x14ac:dyDescent="0.25">
      <c r="A73">
        <v>11829</v>
      </c>
      <c r="B73">
        <v>31109</v>
      </c>
      <c r="C73">
        <v>5873</v>
      </c>
      <c r="D73">
        <v>16030</v>
      </c>
      <c r="E73" s="3">
        <f t="shared" si="6"/>
        <v>42.938000000000002</v>
      </c>
      <c r="F73" s="3">
        <f t="shared" si="7"/>
        <v>43.367539999999991</v>
      </c>
      <c r="G73" s="3">
        <f t="shared" si="8"/>
        <v>49.896999999999998</v>
      </c>
      <c r="H73" s="3">
        <f t="shared" si="9"/>
        <v>11.829000000000001</v>
      </c>
      <c r="I73" s="3">
        <f t="shared" si="9"/>
        <v>31.109000000000002</v>
      </c>
      <c r="J73" s="3">
        <f t="shared" si="9"/>
        <v>5.8730000000000002</v>
      </c>
      <c r="K73" s="3">
        <f t="shared" si="9"/>
        <v>16.03</v>
      </c>
      <c r="L73" s="3">
        <f t="shared" si="10"/>
        <v>5.9560000000000004</v>
      </c>
      <c r="M73" s="3">
        <f t="shared" si="10"/>
        <v>15.079000000000001</v>
      </c>
    </row>
    <row r="74" spans="1:13" x14ac:dyDescent="0.25">
      <c r="A74">
        <v>12687</v>
      </c>
      <c r="B74">
        <v>31028</v>
      </c>
      <c r="C74">
        <v>5953</v>
      </c>
      <c r="D74">
        <v>15890</v>
      </c>
      <c r="E74" s="3">
        <f t="shared" si="6"/>
        <v>43.715000000000003</v>
      </c>
      <c r="F74" s="3">
        <f t="shared" si="7"/>
        <v>43.367539999999991</v>
      </c>
      <c r="G74" s="3">
        <f t="shared" si="8"/>
        <v>49.896999999999998</v>
      </c>
      <c r="H74" s="3">
        <f t="shared" si="9"/>
        <v>12.686999999999999</v>
      </c>
      <c r="I74" s="3">
        <f t="shared" si="9"/>
        <v>31.027999999999999</v>
      </c>
      <c r="J74" s="3">
        <f t="shared" si="9"/>
        <v>5.9530000000000003</v>
      </c>
      <c r="K74" s="3">
        <f t="shared" si="9"/>
        <v>15.89</v>
      </c>
      <c r="L74" s="3">
        <f t="shared" si="10"/>
        <v>6.7339999999999991</v>
      </c>
      <c r="M74" s="3">
        <f t="shared" si="10"/>
        <v>15.137999999999998</v>
      </c>
    </row>
    <row r="75" spans="1:13" x14ac:dyDescent="0.25">
      <c r="A75">
        <v>12744</v>
      </c>
      <c r="B75">
        <v>31252</v>
      </c>
      <c r="C75">
        <v>5924</v>
      </c>
      <c r="D75">
        <v>16175</v>
      </c>
      <c r="E75" s="3">
        <f t="shared" si="6"/>
        <v>43.996000000000002</v>
      </c>
      <c r="F75" s="3">
        <f t="shared" si="7"/>
        <v>43.367539999999991</v>
      </c>
      <c r="G75" s="3">
        <f t="shared" si="8"/>
        <v>49.896999999999998</v>
      </c>
      <c r="H75" s="3">
        <f t="shared" si="9"/>
        <v>12.744</v>
      </c>
      <c r="I75" s="3">
        <f t="shared" si="9"/>
        <v>31.251999999999999</v>
      </c>
      <c r="J75" s="3">
        <f t="shared" si="9"/>
        <v>5.9240000000000004</v>
      </c>
      <c r="K75" s="3">
        <f t="shared" si="9"/>
        <v>16.175000000000001</v>
      </c>
      <c r="L75" s="3">
        <f t="shared" si="10"/>
        <v>6.8199999999999994</v>
      </c>
      <c r="M75" s="3">
        <f t="shared" si="10"/>
        <v>15.076999999999998</v>
      </c>
    </row>
    <row r="76" spans="1:13" x14ac:dyDescent="0.25">
      <c r="A76">
        <v>12007</v>
      </c>
      <c r="B76">
        <v>31123</v>
      </c>
      <c r="C76">
        <v>5963</v>
      </c>
      <c r="D76">
        <v>15937</v>
      </c>
      <c r="E76" s="3">
        <f t="shared" si="6"/>
        <v>43.13</v>
      </c>
      <c r="F76" s="3">
        <f t="shared" si="7"/>
        <v>43.367539999999991</v>
      </c>
      <c r="G76" s="3">
        <f t="shared" si="8"/>
        <v>49.896999999999998</v>
      </c>
      <c r="H76" s="3">
        <f t="shared" si="9"/>
        <v>12.007</v>
      </c>
      <c r="I76" s="3">
        <f t="shared" si="9"/>
        <v>31.123000000000001</v>
      </c>
      <c r="J76" s="3">
        <f t="shared" si="9"/>
        <v>5.9630000000000001</v>
      </c>
      <c r="K76" s="3">
        <f t="shared" si="9"/>
        <v>15.936999999999999</v>
      </c>
      <c r="L76" s="3">
        <f t="shared" si="10"/>
        <v>6.0439999999999996</v>
      </c>
      <c r="M76" s="3">
        <f t="shared" si="10"/>
        <v>15.186000000000002</v>
      </c>
    </row>
    <row r="77" spans="1:13" x14ac:dyDescent="0.25">
      <c r="A77">
        <v>11762</v>
      </c>
      <c r="B77">
        <v>31583</v>
      </c>
      <c r="C77">
        <v>5922</v>
      </c>
      <c r="D77">
        <v>16171</v>
      </c>
      <c r="E77" s="3">
        <f t="shared" si="6"/>
        <v>43.344999999999999</v>
      </c>
      <c r="F77" s="3">
        <f t="shared" si="7"/>
        <v>43.367539999999991</v>
      </c>
      <c r="G77" s="3">
        <f t="shared" si="8"/>
        <v>49.896999999999998</v>
      </c>
      <c r="H77" s="3">
        <f t="shared" si="9"/>
        <v>11.762</v>
      </c>
      <c r="I77" s="3">
        <f t="shared" si="9"/>
        <v>31.582999999999998</v>
      </c>
      <c r="J77" s="3">
        <f t="shared" si="9"/>
        <v>5.9219999999999997</v>
      </c>
      <c r="K77" s="3">
        <f t="shared" si="9"/>
        <v>16.170999999999999</v>
      </c>
      <c r="L77" s="3">
        <f t="shared" si="10"/>
        <v>5.8400000000000007</v>
      </c>
      <c r="M77" s="3">
        <f t="shared" si="10"/>
        <v>15.411999999999999</v>
      </c>
    </row>
    <row r="78" spans="1:13" x14ac:dyDescent="0.25">
      <c r="A78">
        <v>11949</v>
      </c>
      <c r="B78">
        <v>32588</v>
      </c>
      <c r="C78">
        <v>5923</v>
      </c>
      <c r="D78">
        <v>17280</v>
      </c>
      <c r="E78" s="3">
        <f t="shared" si="6"/>
        <v>44.536999999999999</v>
      </c>
      <c r="F78" s="3">
        <f t="shared" si="7"/>
        <v>43.367539999999991</v>
      </c>
      <c r="G78" s="3">
        <f t="shared" si="8"/>
        <v>49.896999999999998</v>
      </c>
      <c r="H78" s="3">
        <f t="shared" si="9"/>
        <v>11.949</v>
      </c>
      <c r="I78" s="3">
        <f t="shared" si="9"/>
        <v>32.588000000000001</v>
      </c>
      <c r="J78" s="3">
        <f t="shared" si="9"/>
        <v>5.923</v>
      </c>
      <c r="K78" s="3">
        <f t="shared" si="9"/>
        <v>17.28</v>
      </c>
      <c r="L78" s="3">
        <f t="shared" si="10"/>
        <v>6.0259999999999998</v>
      </c>
      <c r="M78" s="3">
        <f t="shared" si="10"/>
        <v>15.308</v>
      </c>
    </row>
    <row r="79" spans="1:13" x14ac:dyDescent="0.25">
      <c r="A79">
        <v>11758</v>
      </c>
      <c r="B79">
        <v>31301</v>
      </c>
      <c r="C79">
        <v>5761</v>
      </c>
      <c r="D79">
        <v>16076</v>
      </c>
      <c r="E79" s="3">
        <f t="shared" si="6"/>
        <v>43.058999999999997</v>
      </c>
      <c r="F79" s="3">
        <f t="shared" si="7"/>
        <v>43.367539999999991</v>
      </c>
      <c r="G79" s="3">
        <f t="shared" si="8"/>
        <v>49.896999999999998</v>
      </c>
      <c r="H79" s="3">
        <f t="shared" si="9"/>
        <v>11.757999999999999</v>
      </c>
      <c r="I79" s="3">
        <f t="shared" si="9"/>
        <v>31.300999999999998</v>
      </c>
      <c r="J79" s="3">
        <f t="shared" si="9"/>
        <v>5.7610000000000001</v>
      </c>
      <c r="K79" s="3">
        <f t="shared" si="9"/>
        <v>16.076000000000001</v>
      </c>
      <c r="L79" s="3">
        <f t="shared" si="10"/>
        <v>5.996999999999999</v>
      </c>
      <c r="M79" s="3">
        <f t="shared" si="10"/>
        <v>15.224999999999998</v>
      </c>
    </row>
    <row r="80" spans="1:13" x14ac:dyDescent="0.25">
      <c r="A80">
        <v>12077</v>
      </c>
      <c r="B80">
        <v>31016</v>
      </c>
      <c r="C80">
        <v>5973</v>
      </c>
      <c r="D80">
        <v>15950</v>
      </c>
      <c r="E80" s="3">
        <f t="shared" si="6"/>
        <v>43.093000000000004</v>
      </c>
      <c r="F80" s="3">
        <f t="shared" si="7"/>
        <v>43.367539999999991</v>
      </c>
      <c r="G80" s="3">
        <f t="shared" si="8"/>
        <v>49.896999999999998</v>
      </c>
      <c r="H80" s="3">
        <f t="shared" si="9"/>
        <v>12.077</v>
      </c>
      <c r="I80" s="3">
        <f t="shared" si="9"/>
        <v>31.015999999999998</v>
      </c>
      <c r="J80" s="3">
        <f t="shared" si="9"/>
        <v>5.9729999999999999</v>
      </c>
      <c r="K80" s="3">
        <f t="shared" si="9"/>
        <v>15.95</v>
      </c>
      <c r="L80" s="3">
        <f t="shared" si="10"/>
        <v>6.1040000000000001</v>
      </c>
      <c r="M80" s="3">
        <f t="shared" si="10"/>
        <v>15.065999999999999</v>
      </c>
    </row>
    <row r="81" spans="1:13" x14ac:dyDescent="0.25">
      <c r="A81">
        <v>11779</v>
      </c>
      <c r="B81">
        <v>31267</v>
      </c>
      <c r="C81">
        <v>5981</v>
      </c>
      <c r="D81">
        <v>16096</v>
      </c>
      <c r="E81" s="3">
        <f t="shared" si="6"/>
        <v>43.045999999999999</v>
      </c>
      <c r="F81" s="3">
        <f t="shared" si="7"/>
        <v>43.367539999999991</v>
      </c>
      <c r="G81" s="3">
        <f t="shared" si="8"/>
        <v>49.896999999999998</v>
      </c>
      <c r="H81" s="3">
        <f t="shared" si="9"/>
        <v>11.779</v>
      </c>
      <c r="I81" s="3">
        <f t="shared" si="9"/>
        <v>31.266999999999999</v>
      </c>
      <c r="J81" s="3">
        <f t="shared" si="9"/>
        <v>5.9809999999999999</v>
      </c>
      <c r="K81" s="3">
        <f t="shared" si="9"/>
        <v>16.096</v>
      </c>
      <c r="L81" s="3">
        <f t="shared" si="10"/>
        <v>5.798</v>
      </c>
      <c r="M81" s="3">
        <f t="shared" si="10"/>
        <v>15.170999999999999</v>
      </c>
    </row>
    <row r="82" spans="1:13" x14ac:dyDescent="0.25">
      <c r="A82">
        <v>12187</v>
      </c>
      <c r="B82">
        <v>31552</v>
      </c>
      <c r="C82">
        <v>6176</v>
      </c>
      <c r="D82">
        <v>16307</v>
      </c>
      <c r="E82" s="3">
        <f t="shared" si="6"/>
        <v>43.738999999999997</v>
      </c>
      <c r="F82" s="3">
        <f t="shared" si="7"/>
        <v>43.367539999999991</v>
      </c>
      <c r="G82" s="3">
        <f t="shared" si="8"/>
        <v>49.896999999999998</v>
      </c>
      <c r="H82" s="3">
        <f t="shared" si="9"/>
        <v>12.186999999999999</v>
      </c>
      <c r="I82" s="3">
        <f t="shared" si="9"/>
        <v>31.552</v>
      </c>
      <c r="J82" s="3">
        <f t="shared" si="9"/>
        <v>6.1760000000000002</v>
      </c>
      <c r="K82" s="3">
        <f t="shared" si="9"/>
        <v>16.306999999999999</v>
      </c>
      <c r="L82" s="3">
        <f t="shared" si="10"/>
        <v>6.0109999999999992</v>
      </c>
      <c r="M82" s="3">
        <f t="shared" si="10"/>
        <v>15.245000000000001</v>
      </c>
    </row>
    <row r="83" spans="1:13" x14ac:dyDescent="0.25">
      <c r="A83">
        <v>11765</v>
      </c>
      <c r="B83">
        <v>31023</v>
      </c>
      <c r="C83">
        <v>5915</v>
      </c>
      <c r="D83">
        <v>15834</v>
      </c>
      <c r="E83" s="3">
        <f t="shared" si="6"/>
        <v>42.787999999999997</v>
      </c>
      <c r="F83" s="3">
        <f t="shared" si="7"/>
        <v>43.367539999999991</v>
      </c>
      <c r="G83" s="3">
        <f t="shared" si="8"/>
        <v>49.896999999999998</v>
      </c>
      <c r="H83" s="3">
        <f t="shared" si="9"/>
        <v>11.765000000000001</v>
      </c>
      <c r="I83" s="3">
        <f t="shared" si="9"/>
        <v>31.023</v>
      </c>
      <c r="J83" s="3">
        <f t="shared" si="9"/>
        <v>5.915</v>
      </c>
      <c r="K83" s="3">
        <f t="shared" si="9"/>
        <v>15.834</v>
      </c>
      <c r="L83" s="3">
        <f t="shared" si="10"/>
        <v>5.8500000000000005</v>
      </c>
      <c r="M83" s="3">
        <f t="shared" si="10"/>
        <v>15.189</v>
      </c>
    </row>
    <row r="84" spans="1:13" x14ac:dyDescent="0.25">
      <c r="A84">
        <v>12418</v>
      </c>
      <c r="B84">
        <v>31188</v>
      </c>
      <c r="C84">
        <v>5956</v>
      </c>
      <c r="D84">
        <v>15852</v>
      </c>
      <c r="E84" s="3">
        <f t="shared" si="6"/>
        <v>43.606000000000002</v>
      </c>
      <c r="F84" s="3">
        <f t="shared" si="7"/>
        <v>43.367539999999991</v>
      </c>
      <c r="G84" s="3">
        <f t="shared" si="8"/>
        <v>49.896999999999998</v>
      </c>
      <c r="H84" s="3">
        <f t="shared" si="9"/>
        <v>12.417999999999999</v>
      </c>
      <c r="I84" s="3">
        <f t="shared" si="9"/>
        <v>31.187999999999999</v>
      </c>
      <c r="J84" s="3">
        <f t="shared" si="9"/>
        <v>5.9560000000000004</v>
      </c>
      <c r="K84" s="3">
        <f t="shared" si="9"/>
        <v>15.852</v>
      </c>
      <c r="L84" s="3">
        <f t="shared" si="10"/>
        <v>6.4619999999999989</v>
      </c>
      <c r="M84" s="3">
        <f t="shared" si="10"/>
        <v>15.335999999999999</v>
      </c>
    </row>
    <row r="85" spans="1:13" x14ac:dyDescent="0.25">
      <c r="A85">
        <v>11823</v>
      </c>
      <c r="B85">
        <v>31288</v>
      </c>
      <c r="C85">
        <v>5912</v>
      </c>
      <c r="D85">
        <v>16071</v>
      </c>
      <c r="E85" s="3">
        <f t="shared" si="6"/>
        <v>43.110999999999997</v>
      </c>
      <c r="F85" s="3">
        <f t="shared" si="7"/>
        <v>43.367539999999991</v>
      </c>
      <c r="G85" s="3">
        <f t="shared" si="8"/>
        <v>49.896999999999998</v>
      </c>
      <c r="H85" s="3">
        <f t="shared" si="9"/>
        <v>11.823</v>
      </c>
      <c r="I85" s="3">
        <f t="shared" si="9"/>
        <v>31.288</v>
      </c>
      <c r="J85" s="3">
        <f t="shared" si="9"/>
        <v>5.9119999999999999</v>
      </c>
      <c r="K85" s="3">
        <f t="shared" si="9"/>
        <v>16.071000000000002</v>
      </c>
      <c r="L85" s="3">
        <f t="shared" si="10"/>
        <v>5.9110000000000005</v>
      </c>
      <c r="M85" s="3">
        <f t="shared" si="10"/>
        <v>15.216999999999999</v>
      </c>
    </row>
    <row r="86" spans="1:13" x14ac:dyDescent="0.25">
      <c r="A86">
        <v>11756</v>
      </c>
      <c r="B86">
        <v>31173</v>
      </c>
      <c r="C86">
        <v>5891</v>
      </c>
      <c r="D86">
        <v>15950</v>
      </c>
      <c r="E86" s="3">
        <f t="shared" si="6"/>
        <v>42.929000000000002</v>
      </c>
      <c r="F86" s="3">
        <f t="shared" si="7"/>
        <v>43.367539999999991</v>
      </c>
      <c r="G86" s="3">
        <f t="shared" si="8"/>
        <v>49.896999999999998</v>
      </c>
      <c r="H86" s="3">
        <f t="shared" si="9"/>
        <v>11.756</v>
      </c>
      <c r="I86" s="3">
        <f t="shared" si="9"/>
        <v>31.172999999999998</v>
      </c>
      <c r="J86" s="3">
        <f t="shared" si="9"/>
        <v>5.891</v>
      </c>
      <c r="K86" s="3">
        <f t="shared" si="9"/>
        <v>15.95</v>
      </c>
      <c r="L86" s="3">
        <f t="shared" si="10"/>
        <v>5.8650000000000002</v>
      </c>
      <c r="M86" s="3">
        <f t="shared" si="10"/>
        <v>15.222999999999999</v>
      </c>
    </row>
    <row r="87" spans="1:13" x14ac:dyDescent="0.25">
      <c r="A87">
        <v>11791</v>
      </c>
      <c r="B87">
        <v>31647</v>
      </c>
      <c r="C87">
        <v>5953</v>
      </c>
      <c r="D87">
        <v>16385</v>
      </c>
      <c r="E87" s="3">
        <f t="shared" si="6"/>
        <v>43.438000000000002</v>
      </c>
      <c r="F87" s="3">
        <f t="shared" si="7"/>
        <v>43.367539999999991</v>
      </c>
      <c r="G87" s="3">
        <f t="shared" si="8"/>
        <v>49.896999999999998</v>
      </c>
      <c r="H87" s="3">
        <f t="shared" si="9"/>
        <v>11.791</v>
      </c>
      <c r="I87" s="3">
        <f t="shared" si="9"/>
        <v>31.646999999999998</v>
      </c>
      <c r="J87" s="3">
        <f t="shared" si="9"/>
        <v>5.9530000000000003</v>
      </c>
      <c r="K87" s="3">
        <f t="shared" si="9"/>
        <v>16.385000000000002</v>
      </c>
      <c r="L87" s="3">
        <f t="shared" si="10"/>
        <v>5.8380000000000001</v>
      </c>
      <c r="M87" s="3">
        <f t="shared" si="10"/>
        <v>15.261999999999997</v>
      </c>
    </row>
    <row r="88" spans="1:13" x14ac:dyDescent="0.25">
      <c r="A88">
        <v>11782</v>
      </c>
      <c r="B88">
        <v>31290</v>
      </c>
      <c r="C88">
        <v>5954</v>
      </c>
      <c r="D88">
        <v>16079</v>
      </c>
      <c r="E88" s="3">
        <f t="shared" si="6"/>
        <v>43.072000000000003</v>
      </c>
      <c r="F88" s="3">
        <f t="shared" si="7"/>
        <v>43.367539999999991</v>
      </c>
      <c r="G88" s="3">
        <f t="shared" si="8"/>
        <v>49.896999999999998</v>
      </c>
      <c r="H88" s="3">
        <f t="shared" si="9"/>
        <v>11.782</v>
      </c>
      <c r="I88" s="3">
        <f t="shared" si="9"/>
        <v>31.29</v>
      </c>
      <c r="J88" s="3">
        <f t="shared" si="9"/>
        <v>5.9539999999999997</v>
      </c>
      <c r="K88" s="3">
        <f t="shared" si="9"/>
        <v>16.079000000000001</v>
      </c>
      <c r="L88" s="3">
        <f t="shared" si="10"/>
        <v>5.8280000000000003</v>
      </c>
      <c r="M88" s="3">
        <f t="shared" si="10"/>
        <v>15.210999999999999</v>
      </c>
    </row>
    <row r="89" spans="1:13" x14ac:dyDescent="0.25">
      <c r="A89">
        <v>12294</v>
      </c>
      <c r="B89">
        <v>31895</v>
      </c>
      <c r="C89">
        <v>6161</v>
      </c>
      <c r="D89">
        <v>16379</v>
      </c>
      <c r="E89" s="3">
        <f t="shared" si="6"/>
        <v>44.189</v>
      </c>
      <c r="F89" s="3">
        <f t="shared" si="7"/>
        <v>43.367539999999991</v>
      </c>
      <c r="G89" s="3">
        <f t="shared" si="8"/>
        <v>49.896999999999998</v>
      </c>
      <c r="H89" s="3">
        <f t="shared" si="9"/>
        <v>12.294</v>
      </c>
      <c r="I89" s="3">
        <f t="shared" si="9"/>
        <v>31.895</v>
      </c>
      <c r="J89" s="3">
        <f t="shared" si="9"/>
        <v>6.1609999999999996</v>
      </c>
      <c r="K89" s="3">
        <f t="shared" si="9"/>
        <v>16.379000000000001</v>
      </c>
      <c r="L89" s="3">
        <f t="shared" si="10"/>
        <v>6.1330000000000009</v>
      </c>
      <c r="M89" s="3">
        <f t="shared" si="10"/>
        <v>15.515999999999998</v>
      </c>
    </row>
    <row r="90" spans="1:13" x14ac:dyDescent="0.25">
      <c r="A90">
        <v>11755</v>
      </c>
      <c r="B90">
        <v>31346</v>
      </c>
      <c r="C90">
        <v>5968</v>
      </c>
      <c r="D90">
        <v>16103</v>
      </c>
      <c r="E90" s="3">
        <f t="shared" si="6"/>
        <v>43.100999999999999</v>
      </c>
      <c r="F90" s="3">
        <f t="shared" si="7"/>
        <v>43.367539999999991</v>
      </c>
      <c r="G90" s="3">
        <f t="shared" si="8"/>
        <v>49.896999999999998</v>
      </c>
      <c r="H90" s="3">
        <f t="shared" si="9"/>
        <v>11.755000000000001</v>
      </c>
      <c r="I90" s="3">
        <f t="shared" si="9"/>
        <v>31.346</v>
      </c>
      <c r="J90" s="3">
        <f t="shared" si="9"/>
        <v>5.968</v>
      </c>
      <c r="K90" s="3">
        <f t="shared" si="9"/>
        <v>16.103000000000002</v>
      </c>
      <c r="L90" s="3">
        <f t="shared" si="10"/>
        <v>5.7870000000000008</v>
      </c>
      <c r="M90" s="3">
        <f t="shared" si="10"/>
        <v>15.242999999999999</v>
      </c>
    </row>
    <row r="91" spans="1:13" x14ac:dyDescent="0.25">
      <c r="A91">
        <v>13294</v>
      </c>
      <c r="B91">
        <v>31044</v>
      </c>
      <c r="C91">
        <v>7064</v>
      </c>
      <c r="D91">
        <v>15858</v>
      </c>
      <c r="E91" s="3">
        <f t="shared" si="6"/>
        <v>44.338000000000001</v>
      </c>
      <c r="F91" s="3">
        <f t="shared" si="7"/>
        <v>43.367539999999991</v>
      </c>
      <c r="G91" s="3">
        <f t="shared" si="8"/>
        <v>49.896999999999998</v>
      </c>
      <c r="H91" s="3">
        <f t="shared" si="9"/>
        <v>13.294</v>
      </c>
      <c r="I91" s="3">
        <f t="shared" si="9"/>
        <v>31.044</v>
      </c>
      <c r="J91" s="3">
        <f t="shared" si="9"/>
        <v>7.0640000000000001</v>
      </c>
      <c r="K91" s="3">
        <f t="shared" si="9"/>
        <v>15.858000000000001</v>
      </c>
      <c r="L91" s="3">
        <f t="shared" si="10"/>
        <v>6.23</v>
      </c>
      <c r="M91" s="3">
        <f t="shared" si="10"/>
        <v>15.186</v>
      </c>
    </row>
    <row r="92" spans="1:13" x14ac:dyDescent="0.25">
      <c r="A92">
        <v>11808</v>
      </c>
      <c r="B92">
        <v>31467</v>
      </c>
      <c r="C92">
        <v>5954</v>
      </c>
      <c r="D92">
        <v>16115</v>
      </c>
      <c r="E92" s="3">
        <f t="shared" si="6"/>
        <v>43.274999999999999</v>
      </c>
      <c r="F92" s="3">
        <f t="shared" si="7"/>
        <v>43.367539999999991</v>
      </c>
      <c r="G92" s="3">
        <f t="shared" si="8"/>
        <v>49.896999999999998</v>
      </c>
      <c r="H92" s="3">
        <f t="shared" si="9"/>
        <v>11.808</v>
      </c>
      <c r="I92" s="3">
        <f t="shared" si="9"/>
        <v>31.466999999999999</v>
      </c>
      <c r="J92" s="3">
        <f t="shared" si="9"/>
        <v>5.9539999999999997</v>
      </c>
      <c r="K92" s="3">
        <f t="shared" si="9"/>
        <v>16.114999999999998</v>
      </c>
      <c r="L92" s="3">
        <f t="shared" si="10"/>
        <v>5.8540000000000001</v>
      </c>
      <c r="M92" s="3">
        <f t="shared" si="10"/>
        <v>15.352</v>
      </c>
    </row>
    <row r="93" spans="1:13" x14ac:dyDescent="0.25">
      <c r="A93">
        <v>11752</v>
      </c>
      <c r="B93">
        <v>31265</v>
      </c>
      <c r="C93">
        <v>5900</v>
      </c>
      <c r="D93">
        <v>16089</v>
      </c>
      <c r="E93" s="3">
        <f t="shared" si="6"/>
        <v>43.017000000000003</v>
      </c>
      <c r="F93" s="3">
        <f t="shared" si="7"/>
        <v>43.367539999999991</v>
      </c>
      <c r="G93" s="3">
        <f t="shared" si="8"/>
        <v>49.896999999999998</v>
      </c>
      <c r="H93" s="3">
        <f t="shared" si="9"/>
        <v>11.752000000000001</v>
      </c>
      <c r="I93" s="3">
        <f t="shared" si="9"/>
        <v>31.265000000000001</v>
      </c>
      <c r="J93" s="3">
        <f t="shared" si="9"/>
        <v>5.9</v>
      </c>
      <c r="K93" s="3">
        <f t="shared" si="9"/>
        <v>16.088999999999999</v>
      </c>
      <c r="L93" s="3">
        <f t="shared" si="10"/>
        <v>5.8520000000000003</v>
      </c>
      <c r="M93" s="3">
        <f t="shared" si="10"/>
        <v>15.176000000000002</v>
      </c>
    </row>
    <row r="94" spans="1:13" x14ac:dyDescent="0.25">
      <c r="A94">
        <v>12188</v>
      </c>
      <c r="B94">
        <v>31544</v>
      </c>
      <c r="C94">
        <v>5971</v>
      </c>
      <c r="D94">
        <v>16141</v>
      </c>
      <c r="E94" s="3">
        <f t="shared" si="6"/>
        <v>43.731999999999999</v>
      </c>
      <c r="F94" s="3">
        <f t="shared" si="7"/>
        <v>43.367539999999991</v>
      </c>
      <c r="G94" s="3">
        <f t="shared" si="8"/>
        <v>49.896999999999998</v>
      </c>
      <c r="H94" s="3">
        <f t="shared" si="9"/>
        <v>12.188000000000001</v>
      </c>
      <c r="I94" s="3">
        <f t="shared" si="9"/>
        <v>31.544</v>
      </c>
      <c r="J94" s="3">
        <f t="shared" si="9"/>
        <v>5.9710000000000001</v>
      </c>
      <c r="K94" s="3">
        <f t="shared" si="9"/>
        <v>16.140999999999998</v>
      </c>
      <c r="L94" s="3">
        <f t="shared" si="10"/>
        <v>6.2170000000000005</v>
      </c>
      <c r="M94" s="3">
        <f t="shared" si="10"/>
        <v>15.403000000000002</v>
      </c>
    </row>
    <row r="95" spans="1:13" x14ac:dyDescent="0.25">
      <c r="A95">
        <v>12135</v>
      </c>
      <c r="B95">
        <v>31361</v>
      </c>
      <c r="C95">
        <v>5992</v>
      </c>
      <c r="D95">
        <v>16132</v>
      </c>
      <c r="E95" s="3">
        <f t="shared" si="6"/>
        <v>43.496000000000002</v>
      </c>
      <c r="F95" s="3">
        <f t="shared" si="7"/>
        <v>43.367539999999991</v>
      </c>
      <c r="G95" s="3">
        <f t="shared" si="8"/>
        <v>49.896999999999998</v>
      </c>
      <c r="H95" s="3">
        <f t="shared" si="9"/>
        <v>12.135</v>
      </c>
      <c r="I95" s="3">
        <f t="shared" si="9"/>
        <v>31.361000000000001</v>
      </c>
      <c r="J95" s="3">
        <f t="shared" si="9"/>
        <v>5.992</v>
      </c>
      <c r="K95" s="3">
        <f t="shared" si="9"/>
        <v>16.132000000000001</v>
      </c>
      <c r="L95" s="3">
        <f t="shared" si="10"/>
        <v>6.1429999999999998</v>
      </c>
      <c r="M95" s="3">
        <f t="shared" si="10"/>
        <v>15.228999999999999</v>
      </c>
    </row>
    <row r="96" spans="1:13" x14ac:dyDescent="0.25">
      <c r="A96">
        <v>11989</v>
      </c>
      <c r="B96">
        <v>30975</v>
      </c>
      <c r="C96">
        <v>5974</v>
      </c>
      <c r="D96">
        <v>15928</v>
      </c>
      <c r="E96" s="3">
        <f t="shared" si="6"/>
        <v>42.963999999999999</v>
      </c>
      <c r="F96" s="3">
        <f t="shared" si="7"/>
        <v>43.367539999999991</v>
      </c>
      <c r="G96" s="3">
        <f t="shared" si="8"/>
        <v>49.896999999999998</v>
      </c>
      <c r="H96" s="3">
        <f t="shared" si="9"/>
        <v>11.989000000000001</v>
      </c>
      <c r="I96" s="3">
        <f t="shared" si="9"/>
        <v>30.975000000000001</v>
      </c>
      <c r="J96" s="3">
        <f t="shared" si="9"/>
        <v>5.9740000000000002</v>
      </c>
      <c r="K96" s="3">
        <f t="shared" si="9"/>
        <v>15.928000000000001</v>
      </c>
      <c r="L96" s="3">
        <f t="shared" si="10"/>
        <v>6.0150000000000006</v>
      </c>
      <c r="M96" s="3">
        <f t="shared" si="10"/>
        <v>15.047000000000001</v>
      </c>
    </row>
    <row r="97" spans="1:13" x14ac:dyDescent="0.25">
      <c r="A97">
        <v>12595</v>
      </c>
      <c r="B97">
        <v>31568</v>
      </c>
      <c r="C97">
        <v>6281</v>
      </c>
      <c r="D97">
        <v>16127</v>
      </c>
      <c r="E97" s="3">
        <f t="shared" si="6"/>
        <v>44.162999999999997</v>
      </c>
      <c r="F97" s="3">
        <f t="shared" si="7"/>
        <v>43.367539999999991</v>
      </c>
      <c r="G97" s="3">
        <f t="shared" si="8"/>
        <v>49.896999999999998</v>
      </c>
      <c r="H97" s="3">
        <f t="shared" si="9"/>
        <v>12.595000000000001</v>
      </c>
      <c r="I97" s="3">
        <f t="shared" si="9"/>
        <v>31.568000000000001</v>
      </c>
      <c r="J97" s="3">
        <f t="shared" si="9"/>
        <v>6.2809999999999997</v>
      </c>
      <c r="K97" s="3">
        <f t="shared" si="9"/>
        <v>16.126999999999999</v>
      </c>
      <c r="L97" s="3">
        <f t="shared" si="10"/>
        <v>6.3140000000000009</v>
      </c>
      <c r="M97" s="3">
        <f t="shared" si="10"/>
        <v>15.441000000000003</v>
      </c>
    </row>
    <row r="98" spans="1:13" x14ac:dyDescent="0.25">
      <c r="A98">
        <v>11994</v>
      </c>
      <c r="B98">
        <v>30988</v>
      </c>
      <c r="C98">
        <v>5900</v>
      </c>
      <c r="D98">
        <v>15887</v>
      </c>
      <c r="E98" s="3">
        <f t="shared" si="6"/>
        <v>42.981999999999999</v>
      </c>
      <c r="F98" s="3">
        <f t="shared" si="7"/>
        <v>43.367539999999991</v>
      </c>
      <c r="G98" s="3">
        <f t="shared" si="8"/>
        <v>49.896999999999998</v>
      </c>
      <c r="H98" s="3">
        <f t="shared" si="9"/>
        <v>11.994</v>
      </c>
      <c r="I98" s="3">
        <f t="shared" si="9"/>
        <v>30.988</v>
      </c>
      <c r="J98" s="3">
        <f t="shared" si="9"/>
        <v>5.9</v>
      </c>
      <c r="K98" s="3">
        <f t="shared" si="9"/>
        <v>15.887</v>
      </c>
      <c r="L98" s="3">
        <f t="shared" si="10"/>
        <v>6.0939999999999994</v>
      </c>
      <c r="M98" s="3">
        <f t="shared" si="10"/>
        <v>15.100999999999999</v>
      </c>
    </row>
    <row r="99" spans="1:13" x14ac:dyDescent="0.25">
      <c r="A99">
        <v>11756</v>
      </c>
      <c r="B99">
        <v>31456</v>
      </c>
      <c r="C99">
        <v>5928</v>
      </c>
      <c r="D99">
        <v>16272</v>
      </c>
      <c r="E99" s="3">
        <f t="shared" si="6"/>
        <v>43.212000000000003</v>
      </c>
      <c r="F99" s="3">
        <f t="shared" si="7"/>
        <v>43.367539999999991</v>
      </c>
      <c r="G99" s="3">
        <f t="shared" si="8"/>
        <v>49.896999999999998</v>
      </c>
      <c r="H99" s="3">
        <f t="shared" si="9"/>
        <v>11.756</v>
      </c>
      <c r="I99" s="3">
        <f t="shared" si="9"/>
        <v>31.456</v>
      </c>
      <c r="J99" s="3">
        <f t="shared" si="9"/>
        <v>5.9279999999999999</v>
      </c>
      <c r="K99" s="3">
        <f t="shared" si="9"/>
        <v>16.271999999999998</v>
      </c>
      <c r="L99" s="3">
        <f t="shared" si="10"/>
        <v>5.8280000000000003</v>
      </c>
      <c r="M99" s="3">
        <f t="shared" si="10"/>
        <v>15.184000000000001</v>
      </c>
    </row>
    <row r="100" spans="1:13" x14ac:dyDescent="0.25">
      <c r="A100">
        <v>11634</v>
      </c>
      <c r="B100">
        <v>31508</v>
      </c>
      <c r="C100">
        <v>6281</v>
      </c>
      <c r="D100">
        <v>16090</v>
      </c>
      <c r="E100" s="3">
        <f t="shared" si="6"/>
        <v>43.142000000000003</v>
      </c>
      <c r="F100" s="3">
        <f t="shared" si="7"/>
        <v>43.367539999999991</v>
      </c>
      <c r="G100" s="3">
        <f t="shared" si="8"/>
        <v>49.896999999999998</v>
      </c>
      <c r="H100" s="3">
        <f t="shared" si="9"/>
        <v>11.634</v>
      </c>
      <c r="I100" s="3">
        <f t="shared" si="9"/>
        <v>31.507999999999999</v>
      </c>
      <c r="J100" s="3">
        <f t="shared" si="9"/>
        <v>6.2809999999999997</v>
      </c>
      <c r="K100" s="3">
        <f t="shared" si="9"/>
        <v>16.09</v>
      </c>
      <c r="L100" s="3">
        <f t="shared" si="10"/>
        <v>5.3530000000000006</v>
      </c>
      <c r="M100" s="3">
        <f t="shared" si="10"/>
        <v>15.417999999999999</v>
      </c>
    </row>
    <row r="101" spans="1:13" x14ac:dyDescent="0.25">
      <c r="A101">
        <v>11577</v>
      </c>
      <c r="B101">
        <v>31114</v>
      </c>
      <c r="C101">
        <v>5900</v>
      </c>
      <c r="D101">
        <v>15847</v>
      </c>
      <c r="E101" s="3">
        <f t="shared" si="6"/>
        <v>42.691000000000003</v>
      </c>
      <c r="F101" s="3">
        <f t="shared" si="7"/>
        <v>43.367539999999991</v>
      </c>
      <c r="G101" s="3">
        <f t="shared" si="8"/>
        <v>49.896999999999998</v>
      </c>
      <c r="H101" s="3">
        <f t="shared" ref="H101:K101" si="11">A101/1000</f>
        <v>11.577</v>
      </c>
      <c r="I101" s="3">
        <f t="shared" si="11"/>
        <v>31.114000000000001</v>
      </c>
      <c r="J101" s="3">
        <f t="shared" si="11"/>
        <v>5.9</v>
      </c>
      <c r="K101" s="3">
        <f t="shared" si="11"/>
        <v>15.847</v>
      </c>
      <c r="L101" s="3">
        <f t="shared" si="10"/>
        <v>5.6769999999999996</v>
      </c>
      <c r="M101" s="3">
        <f t="shared" si="10"/>
        <v>15.267000000000001</v>
      </c>
    </row>
    <row r="102" spans="1:13" x14ac:dyDescent="0.25">
      <c r="E102" s="1"/>
      <c r="F102" s="1"/>
      <c r="G102" s="1"/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</row>
    <row r="105" spans="1:13" x14ac:dyDescent="0.25">
      <c r="E105" s="1"/>
      <c r="F105" s="1"/>
      <c r="G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  <row r="132" spans="5:7" x14ac:dyDescent="0.25">
      <c r="E132" s="1"/>
      <c r="F132" s="1"/>
      <c r="G132" s="1"/>
    </row>
    <row r="133" spans="5:7" x14ac:dyDescent="0.25">
      <c r="E133" s="1"/>
      <c r="F133" s="1"/>
      <c r="G133" s="1"/>
    </row>
    <row r="134" spans="5:7" x14ac:dyDescent="0.25">
      <c r="E134" s="1"/>
      <c r="F134" s="1"/>
      <c r="G134" s="1"/>
    </row>
    <row r="135" spans="5:7" x14ac:dyDescent="0.25">
      <c r="E135" s="1"/>
      <c r="F135" s="1"/>
      <c r="G135" s="1"/>
    </row>
    <row r="136" spans="5:7" x14ac:dyDescent="0.25">
      <c r="E136" s="1"/>
      <c r="F136" s="1"/>
      <c r="G136" s="1"/>
    </row>
    <row r="137" spans="5:7" x14ac:dyDescent="0.25">
      <c r="E137" s="1"/>
      <c r="F137" s="1"/>
      <c r="G137" s="1"/>
    </row>
    <row r="138" spans="5:7" x14ac:dyDescent="0.25">
      <c r="E138" s="1"/>
      <c r="F138" s="1"/>
      <c r="G138" s="1"/>
    </row>
    <row r="139" spans="5:7" x14ac:dyDescent="0.25">
      <c r="E139" s="1"/>
      <c r="F139" s="1"/>
      <c r="G139" s="1"/>
    </row>
    <row r="140" spans="5:7" x14ac:dyDescent="0.25">
      <c r="E140" s="1"/>
      <c r="F140" s="1"/>
      <c r="G140" s="1"/>
    </row>
    <row r="141" spans="5:7" x14ac:dyDescent="0.25">
      <c r="E141" s="1"/>
      <c r="F141" s="1"/>
      <c r="G141" s="1"/>
    </row>
    <row r="142" spans="5:7" x14ac:dyDescent="0.25">
      <c r="E142" s="1"/>
      <c r="F142" s="1"/>
      <c r="G142" s="1"/>
    </row>
    <row r="143" spans="5:7" x14ac:dyDescent="0.25">
      <c r="E143" s="1"/>
      <c r="F143" s="1"/>
      <c r="G143" s="1"/>
    </row>
    <row r="144" spans="5:7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5:7" x14ac:dyDescent="0.25">
      <c r="E161" s="1"/>
      <c r="F161" s="1"/>
      <c r="G161" s="1"/>
    </row>
    <row r="162" spans="5:7" x14ac:dyDescent="0.25">
      <c r="E162" s="1"/>
      <c r="F162" s="1"/>
      <c r="G162" s="1"/>
    </row>
    <row r="163" spans="5:7" x14ac:dyDescent="0.25">
      <c r="E163" s="1"/>
      <c r="F163" s="1"/>
      <c r="G163" s="1"/>
    </row>
    <row r="164" spans="5:7" x14ac:dyDescent="0.25">
      <c r="E164" s="1"/>
      <c r="F164" s="1"/>
      <c r="G164" s="1"/>
    </row>
    <row r="165" spans="5:7" x14ac:dyDescent="0.25">
      <c r="E165" s="1"/>
      <c r="F165" s="1"/>
      <c r="G165" s="1"/>
    </row>
    <row r="166" spans="5:7" x14ac:dyDescent="0.25">
      <c r="E166" s="1"/>
      <c r="F166" s="1"/>
      <c r="G166" s="1"/>
    </row>
    <row r="167" spans="5:7" x14ac:dyDescent="0.25">
      <c r="E167" s="1"/>
      <c r="F167" s="1"/>
      <c r="G167" s="1"/>
    </row>
    <row r="168" spans="5:7" x14ac:dyDescent="0.25">
      <c r="E168" s="1"/>
      <c r="F168" s="1"/>
      <c r="G168" s="1"/>
    </row>
    <row r="169" spans="5:7" x14ac:dyDescent="0.25">
      <c r="E169" s="1"/>
      <c r="F169" s="1"/>
      <c r="G169" s="1"/>
    </row>
    <row r="170" spans="5:7" x14ac:dyDescent="0.25">
      <c r="E170" s="1"/>
      <c r="F170" s="1"/>
      <c r="G170" s="1"/>
    </row>
    <row r="171" spans="5:7" x14ac:dyDescent="0.25">
      <c r="E171" s="1"/>
      <c r="F171" s="1"/>
      <c r="G171" s="1"/>
    </row>
    <row r="172" spans="5:7" x14ac:dyDescent="0.25">
      <c r="E172" s="1"/>
      <c r="F172" s="1"/>
      <c r="G172" s="1"/>
    </row>
    <row r="173" spans="5:7" x14ac:dyDescent="0.25">
      <c r="E173" s="1"/>
      <c r="F173" s="1"/>
      <c r="G173" s="1"/>
    </row>
    <row r="174" spans="5:7" x14ac:dyDescent="0.25">
      <c r="E174" s="1"/>
      <c r="F174" s="1"/>
      <c r="G174" s="1"/>
    </row>
    <row r="175" spans="5:7" x14ac:dyDescent="0.25">
      <c r="E175" s="1"/>
      <c r="F175" s="1"/>
      <c r="G175" s="1"/>
    </row>
    <row r="176" spans="5:7" x14ac:dyDescent="0.25">
      <c r="E176" s="1"/>
      <c r="F176" s="1"/>
      <c r="G176" s="1"/>
    </row>
    <row r="177" spans="5:7" x14ac:dyDescent="0.25">
      <c r="E177" s="1"/>
      <c r="F177" s="1"/>
      <c r="G177" s="1"/>
    </row>
    <row r="178" spans="5:7" x14ac:dyDescent="0.25">
      <c r="E178" s="1"/>
      <c r="F178" s="1"/>
      <c r="G178" s="1"/>
    </row>
    <row r="179" spans="5:7" x14ac:dyDescent="0.25">
      <c r="E179" s="1"/>
      <c r="F179" s="1"/>
      <c r="G179" s="1"/>
    </row>
    <row r="180" spans="5:7" x14ac:dyDescent="0.25">
      <c r="E180" s="1"/>
      <c r="F180" s="1"/>
      <c r="G180" s="1"/>
    </row>
    <row r="181" spans="5:7" x14ac:dyDescent="0.25">
      <c r="E181" s="1"/>
      <c r="F181" s="1"/>
      <c r="G181" s="1"/>
    </row>
    <row r="182" spans="5:7" x14ac:dyDescent="0.25">
      <c r="E182" s="1"/>
      <c r="F182" s="1"/>
      <c r="G182" s="1"/>
    </row>
    <row r="183" spans="5:7" x14ac:dyDescent="0.25">
      <c r="E183" s="1"/>
      <c r="F183" s="1"/>
      <c r="G183" s="1"/>
    </row>
    <row r="184" spans="5:7" x14ac:dyDescent="0.25">
      <c r="E184" s="1"/>
      <c r="F184" s="1"/>
      <c r="G184" s="1"/>
    </row>
    <row r="185" spans="5:7" x14ac:dyDescent="0.25">
      <c r="E185" s="1"/>
      <c r="F185" s="1"/>
      <c r="G185" s="1"/>
    </row>
    <row r="186" spans="5:7" x14ac:dyDescent="0.25">
      <c r="E186" s="1"/>
      <c r="F186" s="1"/>
      <c r="G186" s="1"/>
    </row>
    <row r="187" spans="5:7" x14ac:dyDescent="0.25">
      <c r="E187" s="1"/>
      <c r="F187" s="1"/>
      <c r="G187" s="1"/>
    </row>
    <row r="188" spans="5:7" x14ac:dyDescent="0.25">
      <c r="E188" s="1"/>
      <c r="F188" s="1"/>
      <c r="G188" s="1"/>
    </row>
    <row r="189" spans="5:7" x14ac:dyDescent="0.25">
      <c r="E189" s="1"/>
      <c r="F189" s="1"/>
      <c r="G189" s="1"/>
    </row>
    <row r="190" spans="5:7" x14ac:dyDescent="0.25">
      <c r="E190" s="1"/>
      <c r="F190" s="1"/>
      <c r="G190" s="1"/>
    </row>
    <row r="191" spans="5:7" x14ac:dyDescent="0.25">
      <c r="E191" s="1"/>
      <c r="F191" s="1"/>
      <c r="G191" s="1"/>
    </row>
    <row r="192" spans="5:7" x14ac:dyDescent="0.25">
      <c r="E192" s="1"/>
      <c r="F192" s="1"/>
      <c r="G192" s="1"/>
    </row>
    <row r="193" spans="5:7" x14ac:dyDescent="0.25">
      <c r="E193" s="1"/>
      <c r="F193" s="1"/>
      <c r="G193" s="1"/>
    </row>
    <row r="194" spans="5:7" x14ac:dyDescent="0.25">
      <c r="E194" s="1"/>
      <c r="F194" s="1"/>
      <c r="G194" s="1"/>
    </row>
    <row r="195" spans="5:7" x14ac:dyDescent="0.25">
      <c r="E195" s="1"/>
      <c r="F195" s="1"/>
      <c r="G195" s="1"/>
    </row>
    <row r="196" spans="5:7" x14ac:dyDescent="0.25">
      <c r="E196" s="1"/>
      <c r="F196" s="1"/>
      <c r="G196" s="1"/>
    </row>
    <row r="197" spans="5:7" x14ac:dyDescent="0.25">
      <c r="E197" s="1"/>
      <c r="F197" s="1"/>
      <c r="G197" s="1"/>
    </row>
    <row r="198" spans="5:7" x14ac:dyDescent="0.25">
      <c r="E198" s="1"/>
      <c r="F198" s="1"/>
      <c r="G198" s="1"/>
    </row>
    <row r="199" spans="5:7" x14ac:dyDescent="0.25">
      <c r="E199" s="1"/>
      <c r="F199" s="1"/>
      <c r="G199" s="1"/>
    </row>
    <row r="200" spans="5:7" x14ac:dyDescent="0.25">
      <c r="E200" s="1"/>
      <c r="F200" s="1"/>
      <c r="G200" s="1"/>
    </row>
    <row r="201" spans="5:7" x14ac:dyDescent="0.25">
      <c r="E201" s="1"/>
      <c r="F201" s="1"/>
      <c r="G201" s="1"/>
    </row>
    <row r="202" spans="5:7" x14ac:dyDescent="0.25">
      <c r="E202" s="1"/>
      <c r="F202" s="1"/>
      <c r="G202" s="1"/>
    </row>
    <row r="203" spans="5:7" x14ac:dyDescent="0.25">
      <c r="E203" s="1"/>
      <c r="F203" s="1"/>
      <c r="G203" s="1"/>
    </row>
    <row r="204" spans="5:7" x14ac:dyDescent="0.25">
      <c r="E204" s="1"/>
      <c r="F204" s="1"/>
      <c r="G204" s="1"/>
    </row>
    <row r="205" spans="5:7" x14ac:dyDescent="0.25">
      <c r="E205" s="1"/>
      <c r="F205" s="1"/>
      <c r="G205" s="1"/>
    </row>
    <row r="206" spans="5:7" x14ac:dyDescent="0.25">
      <c r="E206" s="1"/>
      <c r="F206" s="1"/>
      <c r="G206" s="1"/>
    </row>
    <row r="207" spans="5:7" x14ac:dyDescent="0.25">
      <c r="E207" s="1"/>
      <c r="F207" s="1"/>
      <c r="G207" s="1"/>
    </row>
    <row r="208" spans="5:7" x14ac:dyDescent="0.25">
      <c r="E208" s="1"/>
      <c r="F208" s="1"/>
      <c r="G208" s="1"/>
    </row>
    <row r="209" spans="5:7" x14ac:dyDescent="0.25">
      <c r="E209" s="1"/>
      <c r="F209" s="1"/>
      <c r="G209" s="1"/>
    </row>
    <row r="210" spans="5:7" x14ac:dyDescent="0.25">
      <c r="E210" s="1"/>
      <c r="F210" s="1"/>
      <c r="G210" s="1"/>
    </row>
    <row r="211" spans="5:7" x14ac:dyDescent="0.25">
      <c r="E211" s="1"/>
      <c r="F211" s="1"/>
      <c r="G211" s="1"/>
    </row>
    <row r="212" spans="5:7" x14ac:dyDescent="0.25">
      <c r="E212" s="1"/>
      <c r="F212" s="1"/>
      <c r="G212" s="1"/>
    </row>
    <row r="213" spans="5:7" x14ac:dyDescent="0.25">
      <c r="E213" s="1"/>
      <c r="F213" s="1"/>
      <c r="G213" s="1"/>
    </row>
    <row r="214" spans="5:7" x14ac:dyDescent="0.25">
      <c r="E214" s="1"/>
      <c r="F214" s="1"/>
      <c r="G214" s="1"/>
    </row>
    <row r="215" spans="5:7" x14ac:dyDescent="0.25">
      <c r="E215" s="1"/>
      <c r="F215" s="1"/>
      <c r="G215" s="1"/>
    </row>
    <row r="216" spans="5:7" x14ac:dyDescent="0.25">
      <c r="E216" s="1"/>
      <c r="F216" s="1"/>
      <c r="G216" s="1"/>
    </row>
    <row r="217" spans="5:7" x14ac:dyDescent="0.25">
      <c r="E217" s="1"/>
      <c r="F217" s="1"/>
      <c r="G217" s="1"/>
    </row>
    <row r="218" spans="5:7" x14ac:dyDescent="0.25">
      <c r="E218" s="1"/>
      <c r="F218" s="1"/>
      <c r="G218" s="1"/>
    </row>
    <row r="219" spans="5:7" x14ac:dyDescent="0.25">
      <c r="E219" s="1"/>
      <c r="F219" s="1"/>
      <c r="G219" s="1"/>
    </row>
    <row r="220" spans="5:7" x14ac:dyDescent="0.25">
      <c r="E220" s="1"/>
      <c r="F220" s="1"/>
      <c r="G220" s="1"/>
    </row>
    <row r="221" spans="5:7" x14ac:dyDescent="0.25">
      <c r="E221" s="1"/>
      <c r="F221" s="1"/>
      <c r="G221" s="1"/>
    </row>
    <row r="222" spans="5:7" x14ac:dyDescent="0.25">
      <c r="E222" s="1"/>
      <c r="F222" s="1"/>
      <c r="G222" s="1"/>
    </row>
    <row r="223" spans="5:7" x14ac:dyDescent="0.25">
      <c r="E223" s="1"/>
      <c r="F223" s="1"/>
      <c r="G223" s="1"/>
    </row>
    <row r="224" spans="5:7" x14ac:dyDescent="0.25">
      <c r="E224" s="1"/>
      <c r="F224" s="1"/>
      <c r="G224" s="1"/>
    </row>
    <row r="225" spans="5:7" x14ac:dyDescent="0.25">
      <c r="E225" s="1"/>
      <c r="F225" s="1"/>
      <c r="G225" s="1"/>
    </row>
    <row r="226" spans="5:7" x14ac:dyDescent="0.25">
      <c r="E226" s="1"/>
      <c r="F226" s="1"/>
      <c r="G226" s="1"/>
    </row>
    <row r="227" spans="5:7" x14ac:dyDescent="0.25">
      <c r="E227" s="1"/>
      <c r="F227" s="1"/>
      <c r="G227" s="1"/>
    </row>
    <row r="228" spans="5:7" x14ac:dyDescent="0.25">
      <c r="E228" s="1"/>
      <c r="F228" s="1"/>
      <c r="G228" s="1"/>
    </row>
    <row r="229" spans="5:7" x14ac:dyDescent="0.25">
      <c r="E229" s="1"/>
      <c r="F229" s="1"/>
      <c r="G229" s="1"/>
    </row>
    <row r="230" spans="5:7" x14ac:dyDescent="0.25">
      <c r="E230" s="1"/>
      <c r="F230" s="1"/>
      <c r="G230" s="1"/>
    </row>
    <row r="231" spans="5:7" x14ac:dyDescent="0.25">
      <c r="E231" s="1"/>
      <c r="F231" s="1"/>
      <c r="G231" s="1"/>
    </row>
    <row r="232" spans="5:7" x14ac:dyDescent="0.25">
      <c r="E232" s="1"/>
      <c r="F232" s="1"/>
      <c r="G232" s="1"/>
    </row>
    <row r="233" spans="5:7" x14ac:dyDescent="0.25">
      <c r="E233" s="1"/>
      <c r="F233" s="1"/>
      <c r="G233" s="1"/>
    </row>
    <row r="234" spans="5:7" x14ac:dyDescent="0.25">
      <c r="E234" s="1"/>
      <c r="F234" s="1"/>
      <c r="G234" s="1"/>
    </row>
    <row r="235" spans="5:7" x14ac:dyDescent="0.25">
      <c r="E235" s="1"/>
      <c r="F235" s="1"/>
      <c r="G235" s="1"/>
    </row>
    <row r="236" spans="5:7" x14ac:dyDescent="0.25">
      <c r="E236" s="1"/>
      <c r="F236" s="1"/>
      <c r="G236" s="1"/>
    </row>
    <row r="237" spans="5:7" x14ac:dyDescent="0.25">
      <c r="E237" s="1"/>
      <c r="F237" s="1"/>
      <c r="G237" s="1"/>
    </row>
    <row r="238" spans="5:7" x14ac:dyDescent="0.25">
      <c r="E238" s="1"/>
      <c r="F238" s="1"/>
      <c r="G238" s="1"/>
    </row>
    <row r="239" spans="5:7" x14ac:dyDescent="0.25">
      <c r="E239" s="1"/>
      <c r="F239" s="1"/>
      <c r="G239" s="1"/>
    </row>
    <row r="240" spans="5:7" x14ac:dyDescent="0.25">
      <c r="E240" s="1"/>
      <c r="F240" s="1"/>
      <c r="G240" s="1"/>
    </row>
    <row r="241" spans="5:7" x14ac:dyDescent="0.25">
      <c r="E241" s="1"/>
      <c r="F241" s="1"/>
      <c r="G241" s="1"/>
    </row>
    <row r="242" spans="5:7" x14ac:dyDescent="0.25">
      <c r="E242" s="1"/>
      <c r="F242" s="1"/>
      <c r="G242" s="1"/>
    </row>
    <row r="243" spans="5:7" x14ac:dyDescent="0.25">
      <c r="E243" s="1"/>
      <c r="F243" s="1"/>
      <c r="G243" s="1"/>
    </row>
    <row r="244" spans="5:7" x14ac:dyDescent="0.25">
      <c r="E244" s="1"/>
      <c r="F244" s="1"/>
      <c r="G244" s="1"/>
    </row>
    <row r="245" spans="5:7" x14ac:dyDescent="0.25">
      <c r="E245" s="1"/>
      <c r="F245" s="1"/>
      <c r="G245" s="1"/>
    </row>
    <row r="246" spans="5:7" x14ac:dyDescent="0.25">
      <c r="E246" s="1"/>
      <c r="F246" s="1"/>
      <c r="G246" s="1"/>
    </row>
    <row r="247" spans="5:7" x14ac:dyDescent="0.25">
      <c r="E247" s="1"/>
      <c r="F247" s="1"/>
      <c r="G247" s="1"/>
    </row>
    <row r="248" spans="5:7" x14ac:dyDescent="0.25">
      <c r="E248" s="1"/>
      <c r="F248" s="1"/>
      <c r="G248" s="1"/>
    </row>
    <row r="249" spans="5:7" x14ac:dyDescent="0.25">
      <c r="E249" s="1"/>
      <c r="F249" s="1"/>
      <c r="G249" s="1"/>
    </row>
    <row r="250" spans="5:7" x14ac:dyDescent="0.25">
      <c r="E250" s="1"/>
      <c r="F250" s="1"/>
      <c r="G250" s="1"/>
    </row>
    <row r="251" spans="5:7" x14ac:dyDescent="0.25">
      <c r="E251" s="1"/>
      <c r="F251" s="1"/>
      <c r="G251" s="1"/>
    </row>
    <row r="252" spans="5:7" x14ac:dyDescent="0.25">
      <c r="E252" s="1"/>
      <c r="F252" s="1"/>
      <c r="G252" s="1"/>
    </row>
    <row r="253" spans="5:7" x14ac:dyDescent="0.25">
      <c r="E253" s="1"/>
      <c r="F253" s="1"/>
      <c r="G253" s="1"/>
    </row>
    <row r="254" spans="5:7" x14ac:dyDescent="0.25">
      <c r="E254" s="1"/>
      <c r="F254" s="1"/>
      <c r="G254" s="1"/>
    </row>
    <row r="255" spans="5:7" x14ac:dyDescent="0.25">
      <c r="E255" s="1"/>
      <c r="F255" s="1"/>
      <c r="G255" s="1"/>
    </row>
    <row r="256" spans="5:7" x14ac:dyDescent="0.25">
      <c r="E256" s="1"/>
      <c r="F256" s="1"/>
      <c r="G256" s="1"/>
    </row>
    <row r="257" spans="5:7" x14ac:dyDescent="0.25">
      <c r="E257" s="1"/>
      <c r="F257" s="1"/>
      <c r="G257" s="1"/>
    </row>
    <row r="258" spans="5:7" x14ac:dyDescent="0.25">
      <c r="E258" s="1"/>
      <c r="F258" s="1"/>
      <c r="G258" s="1"/>
    </row>
    <row r="259" spans="5:7" x14ac:dyDescent="0.25">
      <c r="E259" s="1"/>
      <c r="F259" s="1"/>
      <c r="G259" s="1"/>
    </row>
    <row r="260" spans="5:7" x14ac:dyDescent="0.25">
      <c r="E260" s="1"/>
      <c r="F260" s="1"/>
      <c r="G260" s="1"/>
    </row>
    <row r="261" spans="5:7" x14ac:dyDescent="0.25">
      <c r="E261" s="1"/>
      <c r="F261" s="1"/>
      <c r="G261" s="1"/>
    </row>
    <row r="262" spans="5:7" x14ac:dyDescent="0.25">
      <c r="E262" s="1"/>
      <c r="F262" s="1"/>
      <c r="G262" s="1"/>
    </row>
    <row r="263" spans="5:7" x14ac:dyDescent="0.25">
      <c r="E263" s="1"/>
      <c r="F263" s="1"/>
      <c r="G263" s="1"/>
    </row>
    <row r="264" spans="5:7" x14ac:dyDescent="0.25">
      <c r="E264" s="1"/>
      <c r="F264" s="1"/>
      <c r="G264" s="1"/>
    </row>
    <row r="265" spans="5:7" x14ac:dyDescent="0.25">
      <c r="E265" s="1"/>
      <c r="F265" s="1"/>
      <c r="G265" s="1"/>
    </row>
    <row r="266" spans="5:7" x14ac:dyDescent="0.25">
      <c r="E266" s="1"/>
      <c r="F266" s="1"/>
      <c r="G266" s="1"/>
    </row>
    <row r="267" spans="5:7" x14ac:dyDescent="0.25">
      <c r="E267" s="1"/>
      <c r="F267" s="1"/>
      <c r="G267" s="1"/>
    </row>
    <row r="268" spans="5:7" x14ac:dyDescent="0.25">
      <c r="E268" s="1"/>
      <c r="F268" s="1"/>
      <c r="G268" s="1"/>
    </row>
    <row r="269" spans="5:7" x14ac:dyDescent="0.25">
      <c r="E269" s="1"/>
      <c r="F269" s="1"/>
      <c r="G269" s="1"/>
    </row>
    <row r="270" spans="5:7" x14ac:dyDescent="0.25">
      <c r="E270" s="1"/>
      <c r="F270" s="1"/>
      <c r="G270" s="1"/>
    </row>
    <row r="271" spans="5:7" x14ac:dyDescent="0.25">
      <c r="E271" s="1"/>
      <c r="F271" s="1"/>
      <c r="G271" s="1"/>
    </row>
    <row r="272" spans="5:7" x14ac:dyDescent="0.25">
      <c r="E272" s="1"/>
      <c r="F272" s="1"/>
      <c r="G272" s="1"/>
    </row>
    <row r="273" spans="5:7" x14ac:dyDescent="0.25">
      <c r="E273" s="1"/>
      <c r="F273" s="1"/>
      <c r="G273" s="1"/>
    </row>
    <row r="274" spans="5:7" x14ac:dyDescent="0.25">
      <c r="E274" s="1"/>
      <c r="F274" s="1"/>
      <c r="G274" s="1"/>
    </row>
    <row r="275" spans="5:7" x14ac:dyDescent="0.25">
      <c r="E275" s="1"/>
      <c r="F275" s="1"/>
      <c r="G275" s="1"/>
    </row>
    <row r="276" spans="5:7" x14ac:dyDescent="0.25">
      <c r="E276" s="1"/>
      <c r="F276" s="1"/>
      <c r="G276" s="1"/>
    </row>
    <row r="277" spans="5:7" x14ac:dyDescent="0.25">
      <c r="E277" s="1"/>
      <c r="F277" s="1"/>
      <c r="G277" s="1"/>
    </row>
    <row r="278" spans="5:7" x14ac:dyDescent="0.25">
      <c r="E278" s="1"/>
      <c r="F278" s="1"/>
      <c r="G278" s="1"/>
    </row>
    <row r="279" spans="5:7" x14ac:dyDescent="0.25">
      <c r="E279" s="1"/>
      <c r="F279" s="1"/>
      <c r="G279" s="1"/>
    </row>
    <row r="280" spans="5:7" x14ac:dyDescent="0.25">
      <c r="E280" s="1"/>
      <c r="F280" s="1"/>
      <c r="G280" s="1"/>
    </row>
    <row r="281" spans="5:7" x14ac:dyDescent="0.25">
      <c r="E281" s="1"/>
      <c r="F281" s="1"/>
      <c r="G281" s="1"/>
    </row>
    <row r="282" spans="5:7" x14ac:dyDescent="0.25">
      <c r="E282" s="1"/>
      <c r="F282" s="1"/>
      <c r="G282" s="1"/>
    </row>
    <row r="283" spans="5:7" x14ac:dyDescent="0.25">
      <c r="E283" s="1"/>
      <c r="F283" s="1"/>
      <c r="G283" s="1"/>
    </row>
    <row r="284" spans="5:7" x14ac:dyDescent="0.25">
      <c r="E284" s="1"/>
      <c r="F284" s="1"/>
      <c r="G284" s="1"/>
    </row>
    <row r="285" spans="5:7" x14ac:dyDescent="0.25">
      <c r="E285" s="1"/>
      <c r="F285" s="1"/>
      <c r="G285" s="1"/>
    </row>
    <row r="286" spans="5:7" x14ac:dyDescent="0.25">
      <c r="E286" s="1"/>
      <c r="F286" s="1"/>
      <c r="G286" s="1"/>
    </row>
    <row r="287" spans="5:7" x14ac:dyDescent="0.25">
      <c r="E287" s="1"/>
      <c r="F287" s="1"/>
      <c r="G287" s="1"/>
    </row>
    <row r="288" spans="5:7" x14ac:dyDescent="0.25">
      <c r="E288" s="1"/>
      <c r="F288" s="1"/>
      <c r="G288" s="1"/>
    </row>
    <row r="289" spans="5:7" x14ac:dyDescent="0.25">
      <c r="E289" s="1"/>
      <c r="F289" s="1"/>
      <c r="G289" s="1"/>
    </row>
    <row r="290" spans="5:7" x14ac:dyDescent="0.25">
      <c r="E290" s="1"/>
      <c r="F290" s="1"/>
      <c r="G290" s="1"/>
    </row>
    <row r="291" spans="5:7" x14ac:dyDescent="0.25">
      <c r="E291" s="1"/>
      <c r="F291" s="1"/>
      <c r="G291" s="1"/>
    </row>
    <row r="292" spans="5:7" x14ac:dyDescent="0.25">
      <c r="E292" s="1"/>
      <c r="F292" s="1"/>
      <c r="G292" s="1"/>
    </row>
    <row r="293" spans="5:7" x14ac:dyDescent="0.25">
      <c r="E293" s="1"/>
      <c r="F293" s="1"/>
      <c r="G293" s="1"/>
    </row>
    <row r="294" spans="5:7" x14ac:dyDescent="0.25">
      <c r="E294" s="1"/>
      <c r="F294" s="1"/>
      <c r="G294" s="1"/>
    </row>
    <row r="295" spans="5:7" x14ac:dyDescent="0.25">
      <c r="E295" s="1"/>
      <c r="F295" s="1"/>
      <c r="G295" s="1"/>
    </row>
    <row r="296" spans="5:7" x14ac:dyDescent="0.25">
      <c r="E296" s="1"/>
      <c r="F296" s="1"/>
      <c r="G296" s="1"/>
    </row>
    <row r="297" spans="5:7" x14ac:dyDescent="0.25">
      <c r="E297" s="1"/>
      <c r="F297" s="1"/>
      <c r="G297" s="1"/>
    </row>
    <row r="298" spans="5:7" x14ac:dyDescent="0.25">
      <c r="E298" s="1"/>
      <c r="F298" s="1"/>
      <c r="G298" s="1"/>
    </row>
    <row r="299" spans="5:7" x14ac:dyDescent="0.25">
      <c r="E299" s="1"/>
      <c r="F299" s="1"/>
      <c r="G299" s="1"/>
    </row>
    <row r="300" spans="5:7" x14ac:dyDescent="0.25">
      <c r="E300" s="1"/>
      <c r="F300" s="1"/>
      <c r="G300" s="1"/>
    </row>
    <row r="301" spans="5:7" x14ac:dyDescent="0.25">
      <c r="E301" s="1"/>
      <c r="F301" s="1"/>
      <c r="G301" s="1"/>
    </row>
    <row r="302" spans="5:7" x14ac:dyDescent="0.25">
      <c r="E302" s="1"/>
      <c r="F302" s="1"/>
      <c r="G302" s="1"/>
    </row>
    <row r="303" spans="5:7" x14ac:dyDescent="0.25">
      <c r="E303" s="1"/>
      <c r="F303" s="1"/>
      <c r="G303" s="1"/>
    </row>
    <row r="304" spans="5:7" x14ac:dyDescent="0.25">
      <c r="E304" s="1"/>
      <c r="F304" s="1"/>
      <c r="G304" s="1"/>
    </row>
    <row r="305" spans="5:7" x14ac:dyDescent="0.25">
      <c r="E305" s="1"/>
      <c r="F305" s="1"/>
      <c r="G305" s="1"/>
    </row>
    <row r="306" spans="5:7" x14ac:dyDescent="0.25">
      <c r="E306" s="1"/>
      <c r="F306" s="1"/>
      <c r="G306" s="1"/>
    </row>
    <row r="307" spans="5:7" x14ac:dyDescent="0.25">
      <c r="E307" s="1"/>
      <c r="F307" s="1"/>
      <c r="G307" s="1"/>
    </row>
    <row r="308" spans="5:7" x14ac:dyDescent="0.25">
      <c r="E308" s="1"/>
      <c r="F308" s="1"/>
      <c r="G308" s="1"/>
    </row>
    <row r="309" spans="5:7" x14ac:dyDescent="0.25">
      <c r="E309" s="1"/>
      <c r="F309" s="1"/>
      <c r="G309" s="1"/>
    </row>
    <row r="310" spans="5:7" x14ac:dyDescent="0.25">
      <c r="E310" s="1"/>
      <c r="F310" s="1"/>
      <c r="G310" s="1"/>
    </row>
    <row r="311" spans="5:7" x14ac:dyDescent="0.25">
      <c r="E311" s="1"/>
      <c r="F311" s="1"/>
      <c r="G311" s="1"/>
    </row>
    <row r="312" spans="5:7" x14ac:dyDescent="0.25">
      <c r="E312" s="1"/>
      <c r="F312" s="1"/>
      <c r="G312" s="1"/>
    </row>
    <row r="313" spans="5:7" x14ac:dyDescent="0.25">
      <c r="E313" s="1"/>
      <c r="F313" s="1"/>
      <c r="G313" s="1"/>
    </row>
    <row r="314" spans="5:7" x14ac:dyDescent="0.25">
      <c r="E314" s="1"/>
      <c r="F314" s="1"/>
      <c r="G314" s="1"/>
    </row>
    <row r="315" spans="5:7" x14ac:dyDescent="0.25">
      <c r="E315" s="1"/>
      <c r="F315" s="1"/>
      <c r="G315" s="1"/>
    </row>
    <row r="316" spans="5:7" x14ac:dyDescent="0.25">
      <c r="E316" s="1"/>
      <c r="F316" s="1"/>
      <c r="G316" s="1"/>
    </row>
    <row r="317" spans="5:7" x14ac:dyDescent="0.25">
      <c r="E317" s="1"/>
      <c r="F317" s="1"/>
      <c r="G317" s="1"/>
    </row>
    <row r="318" spans="5:7" x14ac:dyDescent="0.25">
      <c r="E318" s="1"/>
      <c r="F318" s="1"/>
      <c r="G318" s="1"/>
    </row>
    <row r="319" spans="5:7" x14ac:dyDescent="0.25">
      <c r="E319" s="1"/>
      <c r="F319" s="1"/>
      <c r="G319" s="1"/>
    </row>
    <row r="320" spans="5:7" x14ac:dyDescent="0.25">
      <c r="E320" s="1"/>
      <c r="F320" s="1"/>
      <c r="G320" s="1"/>
    </row>
    <row r="321" spans="5:7" x14ac:dyDescent="0.25">
      <c r="E321" s="1"/>
      <c r="F321" s="1"/>
      <c r="G321" s="1"/>
    </row>
    <row r="322" spans="5:7" x14ac:dyDescent="0.25">
      <c r="E322" s="1"/>
      <c r="F322" s="1"/>
      <c r="G322" s="1"/>
    </row>
    <row r="323" spans="5:7" x14ac:dyDescent="0.25">
      <c r="E323" s="1"/>
      <c r="F323" s="1"/>
      <c r="G323" s="1"/>
    </row>
    <row r="324" spans="5:7" x14ac:dyDescent="0.25">
      <c r="E324" s="1"/>
      <c r="F324" s="1"/>
      <c r="G324" s="1"/>
    </row>
    <row r="325" spans="5:7" x14ac:dyDescent="0.25">
      <c r="E325" s="1"/>
      <c r="F325" s="1"/>
      <c r="G325" s="1"/>
    </row>
    <row r="326" spans="5:7" x14ac:dyDescent="0.25">
      <c r="E326" s="1"/>
      <c r="F326" s="1"/>
      <c r="G326" s="1"/>
    </row>
    <row r="327" spans="5:7" x14ac:dyDescent="0.25">
      <c r="E327" s="1"/>
      <c r="F327" s="1"/>
      <c r="G327" s="1"/>
    </row>
    <row r="328" spans="5:7" x14ac:dyDescent="0.25">
      <c r="E328" s="1"/>
      <c r="F328" s="1"/>
      <c r="G328" s="1"/>
    </row>
    <row r="329" spans="5:7" x14ac:dyDescent="0.25">
      <c r="E329" s="1"/>
      <c r="F329" s="1"/>
      <c r="G329" s="1"/>
    </row>
    <row r="330" spans="5:7" x14ac:dyDescent="0.25">
      <c r="E330" s="1"/>
      <c r="F330" s="1"/>
      <c r="G330" s="1"/>
    </row>
    <row r="331" spans="5:7" x14ac:dyDescent="0.25">
      <c r="E331" s="1"/>
      <c r="F331" s="1"/>
      <c r="G331" s="1"/>
    </row>
    <row r="332" spans="5:7" x14ac:dyDescent="0.25">
      <c r="E332" s="1"/>
      <c r="F332" s="1"/>
      <c r="G332" s="1"/>
    </row>
    <row r="333" spans="5:7" x14ac:dyDescent="0.25">
      <c r="E333" s="1"/>
      <c r="F333" s="1"/>
      <c r="G333" s="1"/>
    </row>
    <row r="334" spans="5:7" x14ac:dyDescent="0.25">
      <c r="E334" s="1"/>
      <c r="F334" s="1"/>
      <c r="G334" s="1"/>
    </row>
    <row r="335" spans="5:7" x14ac:dyDescent="0.25">
      <c r="E335" s="1"/>
      <c r="F335" s="1"/>
      <c r="G335" s="1"/>
    </row>
    <row r="336" spans="5:7" x14ac:dyDescent="0.25">
      <c r="E336" s="1"/>
      <c r="F336" s="1"/>
      <c r="G336" s="1"/>
    </row>
    <row r="337" spans="5:7" x14ac:dyDescent="0.25">
      <c r="E337" s="1"/>
      <c r="F337" s="1"/>
      <c r="G337" s="1"/>
    </row>
    <row r="338" spans="5:7" x14ac:dyDescent="0.25">
      <c r="E338" s="1"/>
      <c r="F338" s="1"/>
      <c r="G338" s="1"/>
    </row>
    <row r="339" spans="5:7" x14ac:dyDescent="0.25">
      <c r="E339" s="1"/>
      <c r="F339" s="1"/>
      <c r="G339" s="1"/>
    </row>
    <row r="340" spans="5:7" x14ac:dyDescent="0.25">
      <c r="E340" s="1"/>
      <c r="F340" s="1"/>
      <c r="G340" s="1"/>
    </row>
    <row r="341" spans="5:7" x14ac:dyDescent="0.25">
      <c r="E341" s="1"/>
      <c r="F341" s="1"/>
      <c r="G341" s="1"/>
    </row>
    <row r="342" spans="5:7" x14ac:dyDescent="0.25">
      <c r="E342" s="1"/>
      <c r="F342" s="1"/>
      <c r="G342" s="1"/>
    </row>
    <row r="343" spans="5:7" x14ac:dyDescent="0.25">
      <c r="E343" s="1"/>
      <c r="F343" s="1"/>
      <c r="G343" s="1"/>
    </row>
    <row r="344" spans="5:7" x14ac:dyDescent="0.25">
      <c r="E344" s="1"/>
      <c r="F344" s="1"/>
      <c r="G344" s="1"/>
    </row>
    <row r="345" spans="5:7" x14ac:dyDescent="0.25">
      <c r="E345" s="1"/>
      <c r="F345" s="1"/>
      <c r="G345" s="1"/>
    </row>
    <row r="346" spans="5:7" x14ac:dyDescent="0.25">
      <c r="E346" s="1"/>
      <c r="F346" s="1"/>
      <c r="G346" s="1"/>
    </row>
    <row r="347" spans="5:7" x14ac:dyDescent="0.25">
      <c r="E347" s="1"/>
      <c r="F347" s="1"/>
      <c r="G347" s="1"/>
    </row>
    <row r="348" spans="5:7" x14ac:dyDescent="0.25">
      <c r="E348" s="1"/>
      <c r="F348" s="1"/>
      <c r="G348" s="1"/>
    </row>
    <row r="349" spans="5:7" x14ac:dyDescent="0.25">
      <c r="E349" s="1"/>
      <c r="F349" s="1"/>
      <c r="G349" s="1"/>
    </row>
    <row r="350" spans="5:7" x14ac:dyDescent="0.25">
      <c r="E350" s="1"/>
      <c r="F350" s="1"/>
      <c r="G350" s="1"/>
    </row>
    <row r="351" spans="5:7" x14ac:dyDescent="0.25">
      <c r="E351" s="1"/>
      <c r="F351" s="1"/>
      <c r="G351" s="1"/>
    </row>
    <row r="352" spans="5:7" x14ac:dyDescent="0.25">
      <c r="E352" s="1"/>
      <c r="F352" s="1"/>
      <c r="G352" s="1"/>
    </row>
    <row r="353" spans="5:7" x14ac:dyDescent="0.25">
      <c r="E353" s="1"/>
      <c r="F353" s="1"/>
      <c r="G353" s="1"/>
    </row>
    <row r="354" spans="5:7" x14ac:dyDescent="0.25">
      <c r="E354" s="1"/>
      <c r="F354" s="1"/>
      <c r="G354" s="1"/>
    </row>
    <row r="355" spans="5:7" x14ac:dyDescent="0.25">
      <c r="E355" s="1"/>
      <c r="F355" s="1"/>
      <c r="G355" s="1"/>
    </row>
    <row r="356" spans="5:7" x14ac:dyDescent="0.25">
      <c r="E356" s="1"/>
      <c r="F356" s="1"/>
      <c r="G356" s="1"/>
    </row>
    <row r="357" spans="5:7" x14ac:dyDescent="0.25">
      <c r="E357" s="1"/>
      <c r="F357" s="1"/>
      <c r="G357" s="1"/>
    </row>
    <row r="358" spans="5:7" x14ac:dyDescent="0.25">
      <c r="E358" s="1"/>
      <c r="F358" s="1"/>
      <c r="G358" s="1"/>
    </row>
    <row r="359" spans="5:7" x14ac:dyDescent="0.25">
      <c r="E359" s="1"/>
      <c r="F359" s="1"/>
      <c r="G359" s="1"/>
    </row>
    <row r="360" spans="5:7" x14ac:dyDescent="0.25">
      <c r="E360" s="1"/>
      <c r="F360" s="1"/>
      <c r="G360" s="1"/>
    </row>
    <row r="361" spans="5:7" x14ac:dyDescent="0.25">
      <c r="E361" s="1"/>
      <c r="F361" s="1"/>
      <c r="G361" s="1"/>
    </row>
    <row r="362" spans="5:7" x14ac:dyDescent="0.25">
      <c r="E362" s="1"/>
      <c r="F362" s="1"/>
      <c r="G362" s="1"/>
    </row>
    <row r="363" spans="5:7" x14ac:dyDescent="0.25">
      <c r="E363" s="1"/>
      <c r="F363" s="1"/>
      <c r="G363" s="1"/>
    </row>
    <row r="364" spans="5:7" x14ac:dyDescent="0.25">
      <c r="E364" s="1"/>
      <c r="F364" s="1"/>
      <c r="G364" s="1"/>
    </row>
    <row r="365" spans="5:7" x14ac:dyDescent="0.25">
      <c r="E365" s="1"/>
      <c r="F365" s="1"/>
      <c r="G365" s="1"/>
    </row>
    <row r="366" spans="5:7" x14ac:dyDescent="0.25">
      <c r="E366" s="1"/>
      <c r="F366" s="1"/>
      <c r="G366" s="1"/>
    </row>
    <row r="367" spans="5:7" x14ac:dyDescent="0.25">
      <c r="E367" s="1"/>
      <c r="F367" s="1"/>
      <c r="G367" s="1"/>
    </row>
    <row r="368" spans="5:7" x14ac:dyDescent="0.25">
      <c r="E368" s="1"/>
      <c r="F368" s="1"/>
      <c r="G368" s="1"/>
    </row>
    <row r="369" spans="5:7" x14ac:dyDescent="0.25">
      <c r="E369" s="1"/>
      <c r="F369" s="1"/>
      <c r="G369" s="1"/>
    </row>
    <row r="370" spans="5:7" x14ac:dyDescent="0.25">
      <c r="E370" s="1"/>
      <c r="F370" s="1"/>
      <c r="G370" s="1"/>
    </row>
    <row r="371" spans="5:7" x14ac:dyDescent="0.25">
      <c r="E371" s="1"/>
      <c r="F371" s="1"/>
      <c r="G371" s="1"/>
    </row>
    <row r="372" spans="5:7" x14ac:dyDescent="0.25">
      <c r="E372" s="1"/>
      <c r="F372" s="1"/>
      <c r="G372" s="1"/>
    </row>
    <row r="373" spans="5:7" x14ac:dyDescent="0.25">
      <c r="E373" s="1"/>
      <c r="F373" s="1"/>
      <c r="G373" s="1"/>
    </row>
    <row r="374" spans="5:7" x14ac:dyDescent="0.25">
      <c r="E374" s="1"/>
      <c r="F374" s="1"/>
      <c r="G374" s="1"/>
    </row>
    <row r="375" spans="5:7" x14ac:dyDescent="0.25">
      <c r="E375" s="1"/>
      <c r="F375" s="1"/>
      <c r="G375" s="1"/>
    </row>
    <row r="376" spans="5:7" x14ac:dyDescent="0.25">
      <c r="E376" s="1"/>
      <c r="F376" s="1"/>
      <c r="G376" s="1"/>
    </row>
    <row r="377" spans="5:7" x14ac:dyDescent="0.25">
      <c r="E377" s="1"/>
      <c r="F377" s="1"/>
      <c r="G377" s="1"/>
    </row>
    <row r="378" spans="5:7" x14ac:dyDescent="0.25">
      <c r="E378" s="1"/>
      <c r="F378" s="1"/>
      <c r="G378" s="1"/>
    </row>
    <row r="379" spans="5:7" x14ac:dyDescent="0.25">
      <c r="E379" s="1"/>
      <c r="F379" s="1"/>
      <c r="G379" s="1"/>
    </row>
    <row r="380" spans="5:7" x14ac:dyDescent="0.25">
      <c r="E380" s="1"/>
      <c r="F380" s="1"/>
      <c r="G380" s="1"/>
    </row>
    <row r="381" spans="5:7" x14ac:dyDescent="0.25">
      <c r="E381" s="1"/>
      <c r="F381" s="1"/>
      <c r="G381" s="1"/>
    </row>
    <row r="382" spans="5:7" x14ac:dyDescent="0.25">
      <c r="E382" s="1"/>
      <c r="F382" s="1"/>
      <c r="G382" s="1"/>
    </row>
    <row r="383" spans="5:7" x14ac:dyDescent="0.25">
      <c r="E383" s="1"/>
      <c r="F383" s="1"/>
      <c r="G383" s="1"/>
    </row>
    <row r="384" spans="5:7" x14ac:dyDescent="0.25">
      <c r="E384" s="1"/>
      <c r="F384" s="1"/>
      <c r="G384" s="1"/>
    </row>
    <row r="385" spans="5:7" x14ac:dyDescent="0.25">
      <c r="E385" s="1"/>
      <c r="F385" s="1"/>
      <c r="G385" s="1"/>
    </row>
    <row r="386" spans="5:7" x14ac:dyDescent="0.25">
      <c r="E386" s="1"/>
      <c r="F386" s="1"/>
      <c r="G386" s="1"/>
    </row>
    <row r="387" spans="5:7" x14ac:dyDescent="0.25">
      <c r="E387" s="1"/>
      <c r="F387" s="1"/>
      <c r="G387" s="1"/>
    </row>
    <row r="388" spans="5:7" x14ac:dyDescent="0.25">
      <c r="E388" s="1"/>
      <c r="F388" s="1"/>
      <c r="G388" s="1"/>
    </row>
    <row r="389" spans="5:7" x14ac:dyDescent="0.25">
      <c r="E389" s="1"/>
      <c r="F389" s="1"/>
      <c r="G389" s="1"/>
    </row>
    <row r="390" spans="5:7" x14ac:dyDescent="0.25">
      <c r="E390" s="1"/>
      <c r="F390" s="1"/>
      <c r="G390" s="1"/>
    </row>
    <row r="391" spans="5:7" x14ac:dyDescent="0.25">
      <c r="E391" s="1"/>
      <c r="F391" s="1"/>
      <c r="G391" s="1"/>
    </row>
    <row r="392" spans="5:7" x14ac:dyDescent="0.25">
      <c r="E392" s="1"/>
      <c r="F392" s="1"/>
      <c r="G392" s="1"/>
    </row>
    <row r="393" spans="5:7" x14ac:dyDescent="0.25">
      <c r="E393" s="1"/>
      <c r="F393" s="1"/>
      <c r="G393" s="1"/>
    </row>
    <row r="394" spans="5:7" x14ac:dyDescent="0.25">
      <c r="E394" s="1"/>
      <c r="F394" s="1"/>
      <c r="G394" s="1"/>
    </row>
    <row r="395" spans="5:7" x14ac:dyDescent="0.25">
      <c r="E395" s="1"/>
      <c r="F395" s="1"/>
      <c r="G395" s="1"/>
    </row>
    <row r="396" spans="5:7" x14ac:dyDescent="0.25">
      <c r="E396" s="1"/>
      <c r="F396" s="1"/>
      <c r="G396" s="1"/>
    </row>
    <row r="397" spans="5:7" x14ac:dyDescent="0.25">
      <c r="E397" s="1"/>
      <c r="F397" s="1"/>
      <c r="G397" s="1"/>
    </row>
    <row r="398" spans="5:7" x14ac:dyDescent="0.25">
      <c r="E398" s="1"/>
      <c r="F398" s="1"/>
      <c r="G398" s="1"/>
    </row>
    <row r="399" spans="5:7" x14ac:dyDescent="0.25">
      <c r="E399" s="1"/>
      <c r="F399" s="1"/>
      <c r="G399" s="1"/>
    </row>
    <row r="400" spans="5:7" x14ac:dyDescent="0.25">
      <c r="E400" s="1"/>
      <c r="F400" s="1"/>
      <c r="G400" s="1"/>
    </row>
    <row r="401" spans="5:7" x14ac:dyDescent="0.25">
      <c r="E401" s="1"/>
      <c r="F401" s="1"/>
      <c r="G401" s="1"/>
    </row>
    <row r="402" spans="5:7" x14ac:dyDescent="0.25">
      <c r="E402" s="1"/>
      <c r="F402" s="1"/>
      <c r="G402" s="1"/>
    </row>
    <row r="403" spans="5:7" x14ac:dyDescent="0.25">
      <c r="E403" s="1"/>
      <c r="F403" s="1"/>
      <c r="G403" s="1"/>
    </row>
    <row r="404" spans="5:7" x14ac:dyDescent="0.25">
      <c r="E404" s="1"/>
      <c r="F404" s="1"/>
      <c r="G404" s="1"/>
    </row>
    <row r="405" spans="5:7" x14ac:dyDescent="0.25">
      <c r="E405" s="1"/>
      <c r="F405" s="1"/>
      <c r="G405" s="1"/>
    </row>
    <row r="406" spans="5:7" x14ac:dyDescent="0.25">
      <c r="E406" s="1"/>
      <c r="F406" s="1"/>
      <c r="G406" s="1"/>
    </row>
    <row r="407" spans="5:7" x14ac:dyDescent="0.25">
      <c r="E407" s="1"/>
      <c r="F407" s="1"/>
      <c r="G407" s="1"/>
    </row>
    <row r="408" spans="5:7" x14ac:dyDescent="0.25">
      <c r="E408" s="1"/>
      <c r="F408" s="1"/>
      <c r="G408" s="1"/>
    </row>
    <row r="409" spans="5:7" x14ac:dyDescent="0.25">
      <c r="E409" s="1"/>
      <c r="F409" s="1"/>
      <c r="G409" s="1"/>
    </row>
    <row r="410" spans="5:7" x14ac:dyDescent="0.25">
      <c r="E410" s="1"/>
      <c r="F410" s="1"/>
      <c r="G410" s="1"/>
    </row>
    <row r="411" spans="5:7" x14ac:dyDescent="0.25">
      <c r="E411" s="1"/>
      <c r="F411" s="1"/>
      <c r="G411" s="1"/>
    </row>
    <row r="412" spans="5:7" x14ac:dyDescent="0.25">
      <c r="E412" s="1"/>
      <c r="F412" s="1"/>
      <c r="G412" s="1"/>
    </row>
    <row r="413" spans="5:7" x14ac:dyDescent="0.25">
      <c r="E413" s="1"/>
      <c r="F413" s="1"/>
      <c r="G413" s="1"/>
    </row>
    <row r="414" spans="5:7" x14ac:dyDescent="0.25">
      <c r="E414" s="1"/>
      <c r="F414" s="1"/>
      <c r="G414" s="1"/>
    </row>
    <row r="415" spans="5:7" x14ac:dyDescent="0.25">
      <c r="E415" s="1"/>
      <c r="F415" s="1"/>
      <c r="G415" s="1"/>
    </row>
    <row r="416" spans="5:7" x14ac:dyDescent="0.25">
      <c r="E416" s="1"/>
      <c r="F416" s="1"/>
      <c r="G416" s="1"/>
    </row>
    <row r="417" spans="5:7" x14ac:dyDescent="0.25">
      <c r="E417" s="1"/>
      <c r="F417" s="1"/>
      <c r="G417" s="1"/>
    </row>
    <row r="418" spans="5:7" x14ac:dyDescent="0.25">
      <c r="E418" s="1"/>
      <c r="F418" s="1"/>
      <c r="G418" s="1"/>
    </row>
    <row r="419" spans="5:7" x14ac:dyDescent="0.25">
      <c r="E419" s="1"/>
      <c r="F419" s="1"/>
      <c r="G419" s="1"/>
    </row>
    <row r="420" spans="5:7" x14ac:dyDescent="0.25">
      <c r="E420" s="1"/>
      <c r="F420" s="1"/>
      <c r="G420" s="1"/>
    </row>
    <row r="421" spans="5:7" x14ac:dyDescent="0.25">
      <c r="E421" s="1"/>
      <c r="F421" s="1"/>
      <c r="G421" s="1"/>
    </row>
    <row r="422" spans="5:7" x14ac:dyDescent="0.25">
      <c r="E422" s="1"/>
      <c r="F422" s="1"/>
      <c r="G422" s="1"/>
    </row>
    <row r="423" spans="5:7" x14ac:dyDescent="0.25">
      <c r="E423" s="1"/>
      <c r="F423" s="1"/>
      <c r="G423" s="1"/>
    </row>
    <row r="424" spans="5:7" x14ac:dyDescent="0.25">
      <c r="E424" s="1"/>
      <c r="F424" s="1"/>
      <c r="G424" s="1"/>
    </row>
    <row r="425" spans="5:7" x14ac:dyDescent="0.25">
      <c r="E425" s="1"/>
      <c r="F425" s="1"/>
      <c r="G425" s="1"/>
    </row>
    <row r="426" spans="5:7" x14ac:dyDescent="0.25">
      <c r="E426" s="1"/>
      <c r="F426" s="1"/>
      <c r="G426" s="1"/>
    </row>
    <row r="427" spans="5:7" x14ac:dyDescent="0.25">
      <c r="E427" s="1"/>
      <c r="F427" s="1"/>
      <c r="G427" s="1"/>
    </row>
    <row r="428" spans="5:7" x14ac:dyDescent="0.25">
      <c r="E428" s="1"/>
      <c r="F428" s="1"/>
      <c r="G428" s="1"/>
    </row>
    <row r="429" spans="5:7" x14ac:dyDescent="0.25">
      <c r="E429" s="1"/>
      <c r="F429" s="1"/>
      <c r="G429" s="1"/>
    </row>
    <row r="430" spans="5:7" x14ac:dyDescent="0.25">
      <c r="E430" s="1"/>
      <c r="F430" s="1"/>
      <c r="G430" s="1"/>
    </row>
    <row r="431" spans="5:7" x14ac:dyDescent="0.25">
      <c r="E431" s="1"/>
      <c r="F431" s="1"/>
      <c r="G431" s="1"/>
    </row>
    <row r="432" spans="5:7" x14ac:dyDescent="0.25">
      <c r="E432" s="1"/>
      <c r="F432" s="1"/>
      <c r="G432" s="1"/>
    </row>
    <row r="433" spans="5:7" x14ac:dyDescent="0.25">
      <c r="E433" s="1"/>
      <c r="F433" s="1"/>
      <c r="G433" s="1"/>
    </row>
    <row r="434" spans="5:7" x14ac:dyDescent="0.25">
      <c r="E434" s="1"/>
      <c r="F434" s="1"/>
      <c r="G434" s="1"/>
    </row>
    <row r="435" spans="5:7" x14ac:dyDescent="0.25">
      <c r="E435" s="1"/>
      <c r="F435" s="1"/>
      <c r="G435" s="1"/>
    </row>
    <row r="436" spans="5:7" x14ac:dyDescent="0.25">
      <c r="E436" s="1"/>
      <c r="F436" s="1"/>
      <c r="G436" s="1"/>
    </row>
    <row r="437" spans="5:7" x14ac:dyDescent="0.25">
      <c r="E437" s="1"/>
      <c r="F437" s="1"/>
      <c r="G437" s="1"/>
    </row>
    <row r="438" spans="5:7" x14ac:dyDescent="0.25">
      <c r="E438" s="1"/>
      <c r="F438" s="1"/>
      <c r="G438" s="1"/>
    </row>
    <row r="439" spans="5:7" x14ac:dyDescent="0.25">
      <c r="E439" s="1"/>
      <c r="F439" s="1"/>
      <c r="G439" s="1"/>
    </row>
    <row r="440" spans="5:7" x14ac:dyDescent="0.25">
      <c r="E440" s="1"/>
      <c r="F440" s="1"/>
      <c r="G440" s="1"/>
    </row>
    <row r="441" spans="5:7" x14ac:dyDescent="0.25">
      <c r="E441" s="1"/>
      <c r="F441" s="1"/>
      <c r="G441" s="1"/>
    </row>
    <row r="442" spans="5:7" x14ac:dyDescent="0.25">
      <c r="E442" s="1"/>
      <c r="F442" s="1"/>
      <c r="G442" s="1"/>
    </row>
    <row r="443" spans="5:7" x14ac:dyDescent="0.25">
      <c r="E443" s="1"/>
      <c r="F443" s="1"/>
      <c r="G443" s="1"/>
    </row>
    <row r="444" spans="5:7" x14ac:dyDescent="0.25">
      <c r="E444" s="1"/>
      <c r="F444" s="1"/>
      <c r="G444" s="1"/>
    </row>
    <row r="445" spans="5:7" x14ac:dyDescent="0.25">
      <c r="E445" s="1"/>
      <c r="F445" s="1"/>
      <c r="G445" s="1"/>
    </row>
    <row r="446" spans="5:7" x14ac:dyDescent="0.25">
      <c r="E446" s="1"/>
      <c r="F446" s="1"/>
      <c r="G446" s="1"/>
    </row>
    <row r="447" spans="5:7" x14ac:dyDescent="0.25">
      <c r="E447" s="1"/>
      <c r="F447" s="1"/>
      <c r="G447" s="1"/>
    </row>
    <row r="448" spans="5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  <row r="502" spans="5:7" x14ac:dyDescent="0.25">
      <c r="E502" s="1"/>
      <c r="F502" s="1"/>
      <c r="G502" s="1"/>
    </row>
    <row r="503" spans="5:7" x14ac:dyDescent="0.25">
      <c r="E503" s="1"/>
      <c r="F503" s="1"/>
      <c r="G503" s="1"/>
    </row>
    <row r="504" spans="5:7" x14ac:dyDescent="0.25">
      <c r="E504" s="1"/>
      <c r="F504" s="1"/>
      <c r="G504" s="1"/>
    </row>
    <row r="505" spans="5:7" x14ac:dyDescent="0.25">
      <c r="E505" s="1"/>
      <c r="F505" s="1"/>
      <c r="G505" s="1"/>
    </row>
    <row r="506" spans="5:7" x14ac:dyDescent="0.25">
      <c r="E506" s="1"/>
      <c r="F506" s="1"/>
      <c r="G506" s="1"/>
    </row>
    <row r="507" spans="5:7" x14ac:dyDescent="0.25">
      <c r="E507" s="1"/>
      <c r="F507" s="1"/>
      <c r="G507" s="1"/>
    </row>
    <row r="508" spans="5:7" x14ac:dyDescent="0.25">
      <c r="E508" s="1"/>
      <c r="F508" s="1"/>
      <c r="G508" s="1"/>
    </row>
    <row r="509" spans="5:7" x14ac:dyDescent="0.25">
      <c r="E509" s="1"/>
      <c r="F509" s="1"/>
      <c r="G509" s="1"/>
    </row>
    <row r="510" spans="5:7" x14ac:dyDescent="0.25">
      <c r="E510" s="1"/>
      <c r="F510" s="1"/>
      <c r="G510" s="1"/>
    </row>
    <row r="511" spans="5:7" x14ac:dyDescent="0.25">
      <c r="E511" s="1"/>
      <c r="F511" s="1"/>
      <c r="G511" s="1"/>
    </row>
    <row r="512" spans="5:7" x14ac:dyDescent="0.25">
      <c r="E512" s="1"/>
      <c r="F512" s="1"/>
      <c r="G512" s="1"/>
    </row>
    <row r="513" spans="5:7" x14ac:dyDescent="0.25">
      <c r="E513" s="1"/>
      <c r="F513" s="1"/>
      <c r="G513" s="1"/>
    </row>
    <row r="514" spans="5:7" x14ac:dyDescent="0.25">
      <c r="E514" s="1"/>
      <c r="F514" s="1"/>
      <c r="G514" s="1"/>
    </row>
    <row r="515" spans="5:7" x14ac:dyDescent="0.25">
      <c r="E515" s="1"/>
      <c r="F515" s="1"/>
      <c r="G515" s="1"/>
    </row>
    <row r="516" spans="5:7" x14ac:dyDescent="0.25">
      <c r="E516" s="1"/>
      <c r="F516" s="1"/>
      <c r="G516" s="1"/>
    </row>
    <row r="517" spans="5:7" x14ac:dyDescent="0.25">
      <c r="E517" s="1"/>
      <c r="F517" s="1"/>
      <c r="G517" s="1"/>
    </row>
    <row r="518" spans="5:7" x14ac:dyDescent="0.25">
      <c r="E518" s="1"/>
      <c r="F518" s="1"/>
      <c r="G518" s="1"/>
    </row>
    <row r="519" spans="5:7" x14ac:dyDescent="0.25">
      <c r="E519" s="1"/>
      <c r="F519" s="1"/>
      <c r="G519" s="1"/>
    </row>
    <row r="520" spans="5:7" x14ac:dyDescent="0.25">
      <c r="E520" s="1"/>
      <c r="F520" s="1"/>
      <c r="G520" s="1"/>
    </row>
    <row r="521" spans="5:7" x14ac:dyDescent="0.25">
      <c r="E521" s="1"/>
      <c r="F521" s="1"/>
      <c r="G521" s="1"/>
    </row>
    <row r="522" spans="5:7" x14ac:dyDescent="0.25">
      <c r="E522" s="1"/>
      <c r="F522" s="1"/>
      <c r="G522" s="1"/>
    </row>
    <row r="523" spans="5:7" x14ac:dyDescent="0.25">
      <c r="E523" s="1"/>
      <c r="F523" s="1"/>
      <c r="G523" s="1"/>
    </row>
    <row r="524" spans="5:7" x14ac:dyDescent="0.25">
      <c r="E524" s="1"/>
      <c r="F524" s="1"/>
      <c r="G524" s="1"/>
    </row>
    <row r="525" spans="5:7" x14ac:dyDescent="0.25">
      <c r="E525" s="1"/>
      <c r="F525" s="1"/>
      <c r="G525" s="1"/>
    </row>
    <row r="526" spans="5:7" x14ac:dyDescent="0.25">
      <c r="E526" s="1"/>
      <c r="F526" s="1"/>
      <c r="G526" s="1"/>
    </row>
    <row r="527" spans="5:7" x14ac:dyDescent="0.25">
      <c r="E527" s="1"/>
      <c r="F527" s="1"/>
      <c r="G527" s="1"/>
    </row>
    <row r="528" spans="5:7" x14ac:dyDescent="0.25">
      <c r="E528" s="1"/>
      <c r="F528" s="1"/>
      <c r="G528" s="1"/>
    </row>
    <row r="529" spans="5:7" x14ac:dyDescent="0.25">
      <c r="E529" s="1"/>
      <c r="F529" s="1"/>
      <c r="G529" s="1"/>
    </row>
    <row r="530" spans="5:7" x14ac:dyDescent="0.25">
      <c r="E530" s="1"/>
      <c r="F530" s="1"/>
      <c r="G530" s="1"/>
    </row>
    <row r="531" spans="5:7" x14ac:dyDescent="0.25">
      <c r="E531" s="1"/>
      <c r="F531" s="1"/>
      <c r="G531" s="1"/>
    </row>
    <row r="532" spans="5:7" x14ac:dyDescent="0.25">
      <c r="E532" s="1"/>
      <c r="F532" s="1"/>
      <c r="G532" s="1"/>
    </row>
    <row r="533" spans="5:7" x14ac:dyDescent="0.25">
      <c r="E533" s="1"/>
      <c r="F533" s="1"/>
      <c r="G533" s="1"/>
    </row>
    <row r="534" spans="5:7" x14ac:dyDescent="0.25">
      <c r="E534" s="1"/>
      <c r="F534" s="1"/>
      <c r="G534" s="1"/>
    </row>
    <row r="535" spans="5:7" x14ac:dyDescent="0.25">
      <c r="E535" s="1"/>
      <c r="F535" s="1"/>
      <c r="G535" s="1"/>
    </row>
    <row r="536" spans="5:7" x14ac:dyDescent="0.25">
      <c r="E536" s="1"/>
      <c r="F536" s="1"/>
      <c r="G536" s="1"/>
    </row>
    <row r="537" spans="5:7" x14ac:dyDescent="0.25">
      <c r="E537" s="1"/>
      <c r="F537" s="1"/>
      <c r="G537" s="1"/>
    </row>
    <row r="538" spans="5:7" x14ac:dyDescent="0.25">
      <c r="E538" s="1"/>
      <c r="F538" s="1"/>
      <c r="G538" s="1"/>
    </row>
    <row r="539" spans="5:7" x14ac:dyDescent="0.25">
      <c r="E539" s="1"/>
      <c r="F539" s="1"/>
      <c r="G539" s="1"/>
    </row>
    <row r="540" spans="5:7" x14ac:dyDescent="0.25">
      <c r="E540" s="1"/>
      <c r="F540" s="1"/>
      <c r="G540" s="1"/>
    </row>
    <row r="541" spans="5:7" x14ac:dyDescent="0.25">
      <c r="E541" s="1"/>
      <c r="F541" s="1"/>
      <c r="G541" s="1"/>
    </row>
    <row r="542" spans="5:7" x14ac:dyDescent="0.25">
      <c r="E542" s="1"/>
      <c r="F542" s="1"/>
      <c r="G542" s="1"/>
    </row>
    <row r="543" spans="5:7" x14ac:dyDescent="0.25">
      <c r="E543" s="1"/>
      <c r="F543" s="1"/>
      <c r="G543" s="1"/>
    </row>
    <row r="544" spans="5:7" x14ac:dyDescent="0.25">
      <c r="E544" s="1"/>
      <c r="F544" s="1"/>
      <c r="G544" s="1"/>
    </row>
    <row r="545" spans="5:7" x14ac:dyDescent="0.25">
      <c r="E545" s="1"/>
      <c r="F545" s="1"/>
      <c r="G545" s="1"/>
    </row>
    <row r="546" spans="5:7" x14ac:dyDescent="0.25">
      <c r="E546" s="1"/>
      <c r="F546" s="1"/>
      <c r="G546" s="1"/>
    </row>
    <row r="547" spans="5:7" x14ac:dyDescent="0.25">
      <c r="E547" s="1"/>
      <c r="F547" s="1"/>
      <c r="G547" s="1"/>
    </row>
    <row r="548" spans="5:7" x14ac:dyDescent="0.25">
      <c r="E548" s="1"/>
      <c r="F548" s="1"/>
      <c r="G548" s="1"/>
    </row>
    <row r="549" spans="5:7" x14ac:dyDescent="0.25">
      <c r="E549" s="1"/>
      <c r="F549" s="1"/>
      <c r="G549" s="1"/>
    </row>
    <row r="550" spans="5:7" x14ac:dyDescent="0.25">
      <c r="E550" s="1"/>
      <c r="F550" s="1"/>
      <c r="G550" s="1"/>
    </row>
    <row r="551" spans="5:7" x14ac:dyDescent="0.25">
      <c r="E551" s="1"/>
      <c r="F551" s="1"/>
      <c r="G551" s="1"/>
    </row>
    <row r="552" spans="5:7" x14ac:dyDescent="0.25">
      <c r="E552" s="1"/>
      <c r="F552" s="1"/>
      <c r="G552" s="1"/>
    </row>
    <row r="553" spans="5:7" x14ac:dyDescent="0.25">
      <c r="E553" s="1"/>
      <c r="F553" s="1"/>
      <c r="G553" s="1"/>
    </row>
    <row r="554" spans="5:7" x14ac:dyDescent="0.25">
      <c r="E554" s="1"/>
      <c r="F554" s="1"/>
      <c r="G554" s="1"/>
    </row>
    <row r="555" spans="5:7" x14ac:dyDescent="0.25">
      <c r="E555" s="1"/>
      <c r="F555" s="1"/>
      <c r="G555" s="1"/>
    </row>
    <row r="556" spans="5:7" x14ac:dyDescent="0.25">
      <c r="E556" s="1"/>
      <c r="F556" s="1"/>
      <c r="G556" s="1"/>
    </row>
    <row r="557" spans="5:7" x14ac:dyDescent="0.25">
      <c r="E557" s="1"/>
      <c r="F557" s="1"/>
      <c r="G557" s="1"/>
    </row>
    <row r="558" spans="5:7" x14ac:dyDescent="0.25">
      <c r="E558" s="1"/>
      <c r="F558" s="1"/>
      <c r="G558" s="1"/>
    </row>
    <row r="559" spans="5:7" x14ac:dyDescent="0.25">
      <c r="E559" s="1"/>
      <c r="F559" s="1"/>
      <c r="G559" s="1"/>
    </row>
    <row r="560" spans="5:7" x14ac:dyDescent="0.25">
      <c r="E560" s="1"/>
      <c r="F560" s="1"/>
      <c r="G560" s="1"/>
    </row>
    <row r="561" spans="5:7" x14ac:dyDescent="0.25">
      <c r="E561" s="1"/>
      <c r="F561" s="1"/>
      <c r="G561" s="1"/>
    </row>
    <row r="562" spans="5:7" x14ac:dyDescent="0.25">
      <c r="E562" s="1"/>
      <c r="F562" s="1"/>
      <c r="G562" s="1"/>
    </row>
    <row r="563" spans="5:7" x14ac:dyDescent="0.25">
      <c r="E563" s="1"/>
      <c r="F563" s="1"/>
      <c r="G563" s="1"/>
    </row>
    <row r="564" spans="5:7" x14ac:dyDescent="0.25">
      <c r="E564" s="1"/>
      <c r="F564" s="1"/>
      <c r="G564" s="1"/>
    </row>
    <row r="565" spans="5:7" x14ac:dyDescent="0.25">
      <c r="E565" s="1"/>
      <c r="F565" s="1"/>
      <c r="G565" s="1"/>
    </row>
    <row r="566" spans="5:7" x14ac:dyDescent="0.25">
      <c r="E566" s="1"/>
      <c r="F566" s="1"/>
      <c r="G566" s="1"/>
    </row>
    <row r="567" spans="5:7" x14ac:dyDescent="0.25">
      <c r="E567" s="1"/>
      <c r="F567" s="1"/>
      <c r="G567" s="1"/>
    </row>
    <row r="568" spans="5:7" x14ac:dyDescent="0.25">
      <c r="E568" s="1"/>
      <c r="F568" s="1"/>
      <c r="G568" s="1"/>
    </row>
    <row r="569" spans="5:7" x14ac:dyDescent="0.25">
      <c r="E569" s="1"/>
      <c r="F569" s="1"/>
      <c r="G569" s="1"/>
    </row>
    <row r="570" spans="5:7" x14ac:dyDescent="0.25">
      <c r="E570" s="1"/>
      <c r="F570" s="1"/>
      <c r="G570" s="1"/>
    </row>
    <row r="571" spans="5:7" x14ac:dyDescent="0.25">
      <c r="E571" s="1"/>
      <c r="F571" s="1"/>
      <c r="G571" s="1"/>
    </row>
    <row r="572" spans="5:7" x14ac:dyDescent="0.25">
      <c r="E572" s="1"/>
      <c r="F572" s="1"/>
      <c r="G572" s="1"/>
    </row>
    <row r="573" spans="5:7" x14ac:dyDescent="0.25">
      <c r="E573" s="1"/>
      <c r="F573" s="1"/>
      <c r="G573" s="1"/>
    </row>
    <row r="574" spans="5:7" x14ac:dyDescent="0.25">
      <c r="E574" s="1"/>
      <c r="F574" s="1"/>
      <c r="G574" s="1"/>
    </row>
    <row r="575" spans="5:7" x14ac:dyDescent="0.25">
      <c r="E575" s="1"/>
      <c r="F575" s="1"/>
      <c r="G575" s="1"/>
    </row>
    <row r="576" spans="5:7" x14ac:dyDescent="0.25">
      <c r="E576" s="1"/>
      <c r="F576" s="1"/>
      <c r="G576" s="1"/>
    </row>
    <row r="577" spans="5:7" x14ac:dyDescent="0.25">
      <c r="E577" s="1"/>
      <c r="F577" s="1"/>
      <c r="G577" s="1"/>
    </row>
    <row r="578" spans="5:7" x14ac:dyDescent="0.25">
      <c r="E578" s="1"/>
      <c r="F578" s="1"/>
      <c r="G578" s="1"/>
    </row>
    <row r="579" spans="5:7" x14ac:dyDescent="0.25">
      <c r="E579" s="1"/>
      <c r="F579" s="1"/>
      <c r="G579" s="1"/>
    </row>
    <row r="580" spans="5:7" x14ac:dyDescent="0.25">
      <c r="E580" s="1"/>
      <c r="F580" s="1"/>
      <c r="G580" s="1"/>
    </row>
    <row r="581" spans="5:7" x14ac:dyDescent="0.25">
      <c r="E581" s="1"/>
      <c r="F581" s="1"/>
      <c r="G581" s="1"/>
    </row>
    <row r="582" spans="5:7" x14ac:dyDescent="0.25">
      <c r="E582" s="1"/>
      <c r="F582" s="1"/>
      <c r="G582" s="1"/>
    </row>
    <row r="583" spans="5:7" x14ac:dyDescent="0.25">
      <c r="E583" s="1"/>
      <c r="F583" s="1"/>
      <c r="G583" s="1"/>
    </row>
    <row r="584" spans="5:7" x14ac:dyDescent="0.25">
      <c r="E584" s="1"/>
      <c r="F584" s="1"/>
      <c r="G584" s="1"/>
    </row>
    <row r="585" spans="5:7" x14ac:dyDescent="0.25">
      <c r="E585" s="1"/>
      <c r="F585" s="1"/>
      <c r="G585" s="1"/>
    </row>
    <row r="586" spans="5:7" x14ac:dyDescent="0.25">
      <c r="E586" s="1"/>
      <c r="F586" s="1"/>
      <c r="G586" s="1"/>
    </row>
    <row r="587" spans="5:7" x14ac:dyDescent="0.25">
      <c r="E587" s="1"/>
      <c r="F587" s="1"/>
      <c r="G587" s="1"/>
    </row>
    <row r="588" spans="5:7" x14ac:dyDescent="0.25">
      <c r="E588" s="1"/>
      <c r="F588" s="1"/>
      <c r="G588" s="1"/>
    </row>
    <row r="589" spans="5:7" x14ac:dyDescent="0.25">
      <c r="E589" s="1"/>
      <c r="F589" s="1"/>
      <c r="G589" s="1"/>
    </row>
    <row r="590" spans="5:7" x14ac:dyDescent="0.25">
      <c r="E590" s="1"/>
      <c r="F590" s="1"/>
      <c r="G590" s="1"/>
    </row>
    <row r="591" spans="5:7" x14ac:dyDescent="0.25">
      <c r="E591" s="1"/>
      <c r="F591" s="1"/>
      <c r="G591" s="1"/>
    </row>
    <row r="592" spans="5:7" x14ac:dyDescent="0.25">
      <c r="E592" s="1"/>
      <c r="F592" s="1"/>
      <c r="G592" s="1"/>
    </row>
    <row r="593" spans="5:7" x14ac:dyDescent="0.25">
      <c r="E593" s="1"/>
      <c r="F593" s="1"/>
      <c r="G593" s="1"/>
    </row>
    <row r="594" spans="5:7" x14ac:dyDescent="0.25">
      <c r="E594" s="1"/>
      <c r="F594" s="1"/>
      <c r="G594" s="1"/>
    </row>
    <row r="595" spans="5:7" x14ac:dyDescent="0.25">
      <c r="E595" s="1"/>
      <c r="F595" s="1"/>
      <c r="G595" s="1"/>
    </row>
    <row r="596" spans="5:7" x14ac:dyDescent="0.25">
      <c r="E596" s="1"/>
      <c r="F596" s="1"/>
      <c r="G596" s="1"/>
    </row>
    <row r="597" spans="5:7" x14ac:dyDescent="0.25">
      <c r="E597" s="1"/>
      <c r="F597" s="1"/>
      <c r="G597" s="1"/>
    </row>
    <row r="598" spans="5:7" x14ac:dyDescent="0.25">
      <c r="E598" s="1"/>
      <c r="F598" s="1"/>
      <c r="G598" s="1"/>
    </row>
    <row r="599" spans="5:7" x14ac:dyDescent="0.25">
      <c r="E599" s="1"/>
      <c r="F599" s="1"/>
      <c r="G599" s="1"/>
    </row>
    <row r="600" spans="5:7" x14ac:dyDescent="0.25">
      <c r="E600" s="1"/>
      <c r="F600" s="1"/>
      <c r="G600" s="1"/>
    </row>
    <row r="601" spans="5:7" x14ac:dyDescent="0.25">
      <c r="E601" s="1"/>
      <c r="F601" s="1"/>
      <c r="G601" s="1"/>
    </row>
    <row r="602" spans="5:7" x14ac:dyDescent="0.25">
      <c r="E602" s="1"/>
      <c r="F602" s="1"/>
      <c r="G602" s="1"/>
    </row>
    <row r="603" spans="5:7" x14ac:dyDescent="0.25">
      <c r="E603" s="1"/>
      <c r="F603" s="1"/>
      <c r="G603" s="1"/>
    </row>
    <row r="604" spans="5:7" x14ac:dyDescent="0.25">
      <c r="E604" s="1"/>
      <c r="F604" s="1"/>
      <c r="G604" s="1"/>
    </row>
    <row r="605" spans="5:7" x14ac:dyDescent="0.25">
      <c r="E605" s="1"/>
      <c r="F605" s="1"/>
      <c r="G605" s="1"/>
    </row>
    <row r="606" spans="5:7" x14ac:dyDescent="0.25">
      <c r="E606" s="1"/>
      <c r="F606" s="1"/>
      <c r="G606" s="1"/>
    </row>
    <row r="607" spans="5:7" x14ac:dyDescent="0.25">
      <c r="E607" s="1"/>
      <c r="F607" s="1"/>
      <c r="G607" s="1"/>
    </row>
    <row r="608" spans="5:7" x14ac:dyDescent="0.25">
      <c r="E608" s="1"/>
      <c r="F608" s="1"/>
      <c r="G608" s="1"/>
    </row>
    <row r="609" spans="5:7" x14ac:dyDescent="0.25">
      <c r="E609" s="1"/>
      <c r="F609" s="1"/>
      <c r="G609" s="1"/>
    </row>
    <row r="610" spans="5:7" x14ac:dyDescent="0.25">
      <c r="E610" s="1"/>
      <c r="F610" s="1"/>
      <c r="G610" s="1"/>
    </row>
    <row r="611" spans="5:7" x14ac:dyDescent="0.25">
      <c r="E611" s="1"/>
      <c r="F611" s="1"/>
      <c r="G611" s="1"/>
    </row>
    <row r="612" spans="5:7" x14ac:dyDescent="0.25">
      <c r="E612" s="1"/>
      <c r="F612" s="1"/>
      <c r="G612" s="1"/>
    </row>
    <row r="613" spans="5:7" x14ac:dyDescent="0.25">
      <c r="E613" s="1"/>
      <c r="F613" s="1"/>
      <c r="G613" s="1"/>
    </row>
    <row r="614" spans="5:7" x14ac:dyDescent="0.25">
      <c r="E614" s="1"/>
      <c r="F614" s="1"/>
      <c r="G614" s="1"/>
    </row>
    <row r="615" spans="5:7" x14ac:dyDescent="0.25">
      <c r="E615" s="1"/>
      <c r="F615" s="1"/>
      <c r="G615" s="1"/>
    </row>
    <row r="616" spans="5:7" x14ac:dyDescent="0.25">
      <c r="E616" s="1"/>
      <c r="F616" s="1"/>
      <c r="G616" s="1"/>
    </row>
    <row r="617" spans="5:7" x14ac:dyDescent="0.25">
      <c r="E617" s="1"/>
      <c r="F617" s="1"/>
      <c r="G617" s="1"/>
    </row>
    <row r="618" spans="5:7" x14ac:dyDescent="0.25">
      <c r="E618" s="1"/>
      <c r="F618" s="1"/>
      <c r="G618" s="1"/>
    </row>
    <row r="619" spans="5:7" x14ac:dyDescent="0.25">
      <c r="E619" s="1"/>
      <c r="F619" s="1"/>
      <c r="G619" s="1"/>
    </row>
    <row r="620" spans="5:7" x14ac:dyDescent="0.25">
      <c r="E620" s="1"/>
      <c r="F620" s="1"/>
      <c r="G620" s="1"/>
    </row>
    <row r="621" spans="5:7" x14ac:dyDescent="0.25">
      <c r="E621" s="1"/>
      <c r="F621" s="1"/>
      <c r="G621" s="1"/>
    </row>
    <row r="622" spans="5:7" x14ac:dyDescent="0.25">
      <c r="E622" s="1"/>
      <c r="F622" s="1"/>
      <c r="G622" s="1"/>
    </row>
    <row r="623" spans="5:7" x14ac:dyDescent="0.25">
      <c r="E623" s="1"/>
      <c r="F623" s="1"/>
      <c r="G623" s="1"/>
    </row>
    <row r="624" spans="5:7" x14ac:dyDescent="0.25">
      <c r="E624" s="1"/>
      <c r="F624" s="1"/>
      <c r="G624" s="1"/>
    </row>
    <row r="625" spans="5:7" x14ac:dyDescent="0.25">
      <c r="E625" s="1"/>
      <c r="F625" s="1"/>
      <c r="G625" s="1"/>
    </row>
    <row r="626" spans="5:7" x14ac:dyDescent="0.25">
      <c r="E626" s="1"/>
      <c r="F626" s="1"/>
      <c r="G626" s="1"/>
    </row>
    <row r="627" spans="5:7" x14ac:dyDescent="0.25">
      <c r="E627" s="1"/>
      <c r="F627" s="1"/>
      <c r="G627" s="1"/>
    </row>
    <row r="628" spans="5:7" x14ac:dyDescent="0.25">
      <c r="E628" s="1"/>
      <c r="F628" s="1"/>
      <c r="G628" s="1"/>
    </row>
    <row r="629" spans="5:7" x14ac:dyDescent="0.25">
      <c r="E629" s="1"/>
      <c r="F629" s="1"/>
      <c r="G629" s="1"/>
    </row>
    <row r="630" spans="5:7" x14ac:dyDescent="0.25">
      <c r="E630" s="1"/>
      <c r="F630" s="1"/>
      <c r="G630" s="1"/>
    </row>
    <row r="631" spans="5:7" x14ac:dyDescent="0.25">
      <c r="E631" s="1"/>
      <c r="F631" s="1"/>
      <c r="G631" s="1"/>
    </row>
    <row r="632" spans="5:7" x14ac:dyDescent="0.25">
      <c r="E632" s="1"/>
      <c r="F632" s="1"/>
      <c r="G632" s="1"/>
    </row>
    <row r="633" spans="5:7" x14ac:dyDescent="0.25">
      <c r="E633" s="1"/>
      <c r="F633" s="1"/>
      <c r="G633" s="1"/>
    </row>
    <row r="634" spans="5:7" x14ac:dyDescent="0.25">
      <c r="E634" s="1"/>
      <c r="F634" s="1"/>
      <c r="G634" s="1"/>
    </row>
    <row r="635" spans="5:7" x14ac:dyDescent="0.25">
      <c r="E635" s="1"/>
      <c r="F635" s="1"/>
      <c r="G635" s="1"/>
    </row>
    <row r="636" spans="5:7" x14ac:dyDescent="0.25">
      <c r="E636" s="1"/>
      <c r="F636" s="1"/>
      <c r="G636" s="1"/>
    </row>
    <row r="637" spans="5:7" x14ac:dyDescent="0.25">
      <c r="E637" s="1"/>
      <c r="F637" s="1"/>
      <c r="G637" s="1"/>
    </row>
    <row r="638" spans="5:7" x14ac:dyDescent="0.25">
      <c r="E638" s="1"/>
      <c r="F638" s="1"/>
      <c r="G638" s="1"/>
    </row>
    <row r="639" spans="5:7" x14ac:dyDescent="0.25">
      <c r="E639" s="1"/>
      <c r="F639" s="1"/>
      <c r="G639" s="1"/>
    </row>
    <row r="640" spans="5:7" x14ac:dyDescent="0.25">
      <c r="E640" s="1"/>
      <c r="F640" s="1"/>
      <c r="G640" s="1"/>
    </row>
    <row r="641" spans="5:7" x14ac:dyDescent="0.25">
      <c r="E641" s="1"/>
      <c r="F641" s="1"/>
      <c r="G641" s="1"/>
    </row>
    <row r="642" spans="5:7" x14ac:dyDescent="0.25">
      <c r="E642" s="1"/>
      <c r="F642" s="1"/>
      <c r="G642" s="1"/>
    </row>
    <row r="643" spans="5:7" x14ac:dyDescent="0.25">
      <c r="E643" s="1"/>
      <c r="F643" s="1"/>
      <c r="G643" s="1"/>
    </row>
    <row r="644" spans="5:7" x14ac:dyDescent="0.25">
      <c r="E644" s="1"/>
      <c r="F644" s="1"/>
      <c r="G644" s="1"/>
    </row>
    <row r="645" spans="5:7" x14ac:dyDescent="0.25">
      <c r="E645" s="1"/>
      <c r="F645" s="1"/>
      <c r="G645" s="1"/>
    </row>
    <row r="646" spans="5:7" x14ac:dyDescent="0.25">
      <c r="E646" s="1"/>
      <c r="F646" s="1"/>
      <c r="G646" s="1"/>
    </row>
    <row r="647" spans="5:7" x14ac:dyDescent="0.25">
      <c r="E647" s="1"/>
      <c r="F647" s="1"/>
      <c r="G647" s="1"/>
    </row>
    <row r="648" spans="5:7" x14ac:dyDescent="0.25">
      <c r="E648" s="1"/>
      <c r="F648" s="1"/>
      <c r="G648" s="1"/>
    </row>
    <row r="649" spans="5:7" x14ac:dyDescent="0.25">
      <c r="E649" s="1"/>
      <c r="F649" s="1"/>
      <c r="G649" s="1"/>
    </row>
    <row r="650" spans="5:7" x14ac:dyDescent="0.25">
      <c r="E650" s="1"/>
      <c r="F650" s="1"/>
      <c r="G650" s="1"/>
    </row>
    <row r="651" spans="5:7" x14ac:dyDescent="0.25">
      <c r="E651" s="1"/>
      <c r="F651" s="1"/>
      <c r="G651" s="1"/>
    </row>
    <row r="652" spans="5:7" x14ac:dyDescent="0.25">
      <c r="E652" s="1"/>
      <c r="F652" s="1"/>
      <c r="G652" s="1"/>
    </row>
    <row r="653" spans="5:7" x14ac:dyDescent="0.25">
      <c r="E653" s="1"/>
      <c r="F653" s="1"/>
      <c r="G653" s="1"/>
    </row>
    <row r="654" spans="5:7" x14ac:dyDescent="0.25">
      <c r="E654" s="1"/>
      <c r="F654" s="1"/>
      <c r="G654" s="1"/>
    </row>
    <row r="655" spans="5:7" x14ac:dyDescent="0.25">
      <c r="E655" s="1"/>
      <c r="F655" s="1"/>
      <c r="G655" s="1"/>
    </row>
    <row r="656" spans="5:7" x14ac:dyDescent="0.25">
      <c r="E656" s="1"/>
      <c r="F656" s="1"/>
      <c r="G656" s="1"/>
    </row>
    <row r="657" spans="5:7" x14ac:dyDescent="0.25">
      <c r="E657" s="1"/>
      <c r="F657" s="1"/>
      <c r="G657" s="1"/>
    </row>
    <row r="658" spans="5:7" x14ac:dyDescent="0.25">
      <c r="E658" s="1"/>
      <c r="F658" s="1"/>
      <c r="G658" s="1"/>
    </row>
    <row r="659" spans="5:7" x14ac:dyDescent="0.25">
      <c r="E659" s="1"/>
      <c r="F659" s="1"/>
      <c r="G659" s="1"/>
    </row>
    <row r="660" spans="5:7" x14ac:dyDescent="0.25">
      <c r="E660" s="1"/>
      <c r="F660" s="1"/>
      <c r="G660" s="1"/>
    </row>
    <row r="661" spans="5:7" x14ac:dyDescent="0.25">
      <c r="E661" s="1"/>
      <c r="F661" s="1"/>
      <c r="G661" s="1"/>
    </row>
    <row r="662" spans="5:7" x14ac:dyDescent="0.25">
      <c r="E662" s="1"/>
      <c r="F662" s="1"/>
      <c r="G662" s="1"/>
    </row>
    <row r="663" spans="5:7" x14ac:dyDescent="0.25">
      <c r="E663" s="1"/>
      <c r="F663" s="1"/>
      <c r="G663" s="1"/>
    </row>
    <row r="664" spans="5:7" x14ac:dyDescent="0.25">
      <c r="E664" s="1"/>
      <c r="F664" s="1"/>
      <c r="G664" s="1"/>
    </row>
    <row r="665" spans="5:7" x14ac:dyDescent="0.25">
      <c r="E665" s="1"/>
      <c r="F665" s="1"/>
      <c r="G665" s="1"/>
    </row>
    <row r="666" spans="5:7" x14ac:dyDescent="0.25">
      <c r="E666" s="1"/>
      <c r="F666" s="1"/>
      <c r="G666" s="1"/>
    </row>
    <row r="667" spans="5:7" x14ac:dyDescent="0.25">
      <c r="E667" s="1"/>
      <c r="F667" s="1"/>
      <c r="G667" s="1"/>
    </row>
    <row r="668" spans="5:7" x14ac:dyDescent="0.25">
      <c r="E668" s="1"/>
      <c r="F668" s="1"/>
      <c r="G668" s="1"/>
    </row>
    <row r="669" spans="5:7" x14ac:dyDescent="0.25">
      <c r="E669" s="1"/>
      <c r="F669" s="1"/>
      <c r="G669" s="1"/>
    </row>
    <row r="670" spans="5:7" x14ac:dyDescent="0.25">
      <c r="E670" s="1"/>
      <c r="F670" s="1"/>
      <c r="G670" s="1"/>
    </row>
    <row r="671" spans="5:7" x14ac:dyDescent="0.25">
      <c r="E671" s="1"/>
      <c r="F671" s="1"/>
      <c r="G671" s="1"/>
    </row>
    <row r="672" spans="5:7" x14ac:dyDescent="0.25">
      <c r="E672" s="1"/>
      <c r="F672" s="1"/>
      <c r="G672" s="1"/>
    </row>
    <row r="673" spans="5:7" x14ac:dyDescent="0.25">
      <c r="E673" s="1"/>
      <c r="F673" s="1"/>
      <c r="G673" s="1"/>
    </row>
    <row r="674" spans="5:7" x14ac:dyDescent="0.25">
      <c r="E674" s="1"/>
      <c r="F674" s="1"/>
      <c r="G674" s="1"/>
    </row>
    <row r="675" spans="5:7" x14ac:dyDescent="0.25">
      <c r="E675" s="1"/>
      <c r="F675" s="1"/>
      <c r="G675" s="1"/>
    </row>
    <row r="676" spans="5:7" x14ac:dyDescent="0.25">
      <c r="E676" s="1"/>
      <c r="F676" s="1"/>
      <c r="G676" s="1"/>
    </row>
    <row r="677" spans="5:7" x14ac:dyDescent="0.25">
      <c r="E677" s="1"/>
      <c r="F677" s="1"/>
      <c r="G677" s="1"/>
    </row>
    <row r="678" spans="5:7" x14ac:dyDescent="0.25">
      <c r="E678" s="1"/>
      <c r="F678" s="1"/>
      <c r="G678" s="1"/>
    </row>
    <row r="679" spans="5:7" x14ac:dyDescent="0.25">
      <c r="E679" s="1"/>
      <c r="F679" s="1"/>
      <c r="G679" s="1"/>
    </row>
    <row r="680" spans="5:7" x14ac:dyDescent="0.25">
      <c r="E680" s="1"/>
      <c r="F680" s="1"/>
      <c r="G680" s="1"/>
    </row>
    <row r="681" spans="5:7" x14ac:dyDescent="0.25">
      <c r="E681" s="1"/>
      <c r="F681" s="1"/>
      <c r="G681" s="1"/>
    </row>
    <row r="682" spans="5:7" x14ac:dyDescent="0.25">
      <c r="E682" s="1"/>
      <c r="F682" s="1"/>
      <c r="G682" s="1"/>
    </row>
    <row r="683" spans="5:7" x14ac:dyDescent="0.25">
      <c r="E683" s="1"/>
      <c r="F683" s="1"/>
      <c r="G683" s="1"/>
    </row>
    <row r="684" spans="5:7" x14ac:dyDescent="0.25">
      <c r="E684" s="1"/>
      <c r="F684" s="1"/>
      <c r="G684" s="1"/>
    </row>
    <row r="685" spans="5:7" x14ac:dyDescent="0.25">
      <c r="E685" s="1"/>
      <c r="F685" s="1"/>
      <c r="G685" s="1"/>
    </row>
    <row r="686" spans="5:7" x14ac:dyDescent="0.25">
      <c r="E686" s="1"/>
      <c r="F686" s="1"/>
      <c r="G686" s="1"/>
    </row>
    <row r="687" spans="5:7" x14ac:dyDescent="0.25">
      <c r="E687" s="1"/>
      <c r="F687" s="1"/>
      <c r="G687" s="1"/>
    </row>
    <row r="688" spans="5:7" x14ac:dyDescent="0.25">
      <c r="E688" s="1"/>
      <c r="F688" s="1"/>
      <c r="G688" s="1"/>
    </row>
    <row r="689" spans="5:7" x14ac:dyDescent="0.25">
      <c r="E689" s="1"/>
      <c r="F689" s="1"/>
      <c r="G689" s="1"/>
    </row>
    <row r="690" spans="5:7" x14ac:dyDescent="0.25">
      <c r="E690" s="1"/>
      <c r="F690" s="1"/>
      <c r="G690" s="1"/>
    </row>
    <row r="691" spans="5:7" x14ac:dyDescent="0.25">
      <c r="E691" s="1"/>
      <c r="F691" s="1"/>
      <c r="G691" s="1"/>
    </row>
    <row r="692" spans="5:7" x14ac:dyDescent="0.25">
      <c r="E692" s="1"/>
      <c r="F692" s="1"/>
      <c r="G692" s="1"/>
    </row>
    <row r="693" spans="5:7" x14ac:dyDescent="0.25">
      <c r="E693" s="1"/>
      <c r="F693" s="1"/>
      <c r="G693" s="1"/>
    </row>
    <row r="694" spans="5:7" x14ac:dyDescent="0.25">
      <c r="E694" s="1"/>
      <c r="F694" s="1"/>
      <c r="G694" s="1"/>
    </row>
    <row r="695" spans="5:7" x14ac:dyDescent="0.25">
      <c r="E695" s="1"/>
      <c r="F695" s="1"/>
      <c r="G695" s="1"/>
    </row>
    <row r="696" spans="5:7" x14ac:dyDescent="0.25">
      <c r="E696" s="1"/>
      <c r="F696" s="1"/>
      <c r="G696" s="1"/>
    </row>
    <row r="697" spans="5:7" x14ac:dyDescent="0.25">
      <c r="E697" s="1"/>
      <c r="F697" s="1"/>
      <c r="G697" s="1"/>
    </row>
    <row r="698" spans="5:7" x14ac:dyDescent="0.25">
      <c r="E698" s="1"/>
      <c r="F698" s="1"/>
      <c r="G698" s="1"/>
    </row>
    <row r="699" spans="5:7" x14ac:dyDescent="0.25">
      <c r="E699" s="1"/>
      <c r="F699" s="1"/>
      <c r="G699" s="1"/>
    </row>
    <row r="700" spans="5:7" x14ac:dyDescent="0.25">
      <c r="E700" s="1"/>
      <c r="F700" s="1"/>
      <c r="G700" s="1"/>
    </row>
    <row r="701" spans="5:7" x14ac:dyDescent="0.25">
      <c r="E701" s="1"/>
      <c r="F701" s="1"/>
      <c r="G701" s="1"/>
    </row>
    <row r="702" spans="5:7" x14ac:dyDescent="0.25">
      <c r="E702" s="1"/>
      <c r="F702" s="1"/>
      <c r="G702" s="1"/>
    </row>
    <row r="703" spans="5:7" x14ac:dyDescent="0.25">
      <c r="E703" s="1"/>
      <c r="F703" s="1"/>
      <c r="G703" s="1"/>
    </row>
    <row r="704" spans="5:7" x14ac:dyDescent="0.25">
      <c r="E704" s="1"/>
      <c r="F704" s="1"/>
      <c r="G704" s="1"/>
    </row>
    <row r="705" spans="5:7" x14ac:dyDescent="0.25">
      <c r="E705" s="1"/>
      <c r="F705" s="1"/>
      <c r="G705" s="1"/>
    </row>
    <row r="706" spans="5:7" x14ac:dyDescent="0.25">
      <c r="E706" s="1"/>
      <c r="F706" s="1"/>
      <c r="G706" s="1"/>
    </row>
    <row r="707" spans="5:7" x14ac:dyDescent="0.25">
      <c r="E707" s="1"/>
      <c r="F707" s="1"/>
      <c r="G707" s="1"/>
    </row>
    <row r="708" spans="5:7" x14ac:dyDescent="0.25">
      <c r="E708" s="1"/>
      <c r="F708" s="1"/>
      <c r="G708" s="1"/>
    </row>
    <row r="709" spans="5:7" x14ac:dyDescent="0.25">
      <c r="E709" s="1"/>
      <c r="F709" s="1"/>
      <c r="G709" s="1"/>
    </row>
    <row r="710" spans="5:7" x14ac:dyDescent="0.25">
      <c r="E710" s="1"/>
      <c r="F710" s="1"/>
      <c r="G710" s="1"/>
    </row>
    <row r="711" spans="5:7" x14ac:dyDescent="0.25">
      <c r="E711" s="1"/>
      <c r="F711" s="1"/>
      <c r="G711" s="1"/>
    </row>
    <row r="712" spans="5:7" x14ac:dyDescent="0.25">
      <c r="E712" s="1"/>
      <c r="F712" s="1"/>
      <c r="G712" s="1"/>
    </row>
    <row r="713" spans="5:7" x14ac:dyDescent="0.25">
      <c r="E713" s="1"/>
      <c r="F713" s="1"/>
      <c r="G713" s="1"/>
    </row>
    <row r="714" spans="5:7" x14ac:dyDescent="0.25">
      <c r="E714" s="1"/>
      <c r="F714" s="1"/>
      <c r="G714" s="1"/>
    </row>
    <row r="715" spans="5:7" x14ac:dyDescent="0.25">
      <c r="E715" s="1"/>
      <c r="F715" s="1"/>
      <c r="G715" s="1"/>
    </row>
    <row r="716" spans="5:7" x14ac:dyDescent="0.25">
      <c r="E716" s="1"/>
      <c r="F716" s="1"/>
      <c r="G716" s="1"/>
    </row>
    <row r="717" spans="5:7" x14ac:dyDescent="0.25">
      <c r="E717" s="1"/>
      <c r="F717" s="1"/>
      <c r="G717" s="1"/>
    </row>
    <row r="718" spans="5:7" x14ac:dyDescent="0.25">
      <c r="E718" s="1"/>
      <c r="F718" s="1"/>
      <c r="G718" s="1"/>
    </row>
    <row r="719" spans="5:7" x14ac:dyDescent="0.25">
      <c r="E719" s="1"/>
      <c r="F719" s="1"/>
      <c r="G719" s="1"/>
    </row>
    <row r="720" spans="5:7" x14ac:dyDescent="0.25">
      <c r="E720" s="1"/>
      <c r="F720" s="1"/>
      <c r="G720" s="1"/>
    </row>
    <row r="721" spans="5:7" x14ac:dyDescent="0.25">
      <c r="E721" s="1"/>
      <c r="F721" s="1"/>
      <c r="G721" s="1"/>
    </row>
    <row r="722" spans="5:7" x14ac:dyDescent="0.25">
      <c r="E722" s="1"/>
      <c r="F722" s="1"/>
      <c r="G722" s="1"/>
    </row>
    <row r="723" spans="5:7" x14ac:dyDescent="0.25">
      <c r="E723" s="1"/>
      <c r="F723" s="1"/>
      <c r="G723" s="1"/>
    </row>
    <row r="724" spans="5:7" x14ac:dyDescent="0.25">
      <c r="E724" s="1"/>
      <c r="F724" s="1"/>
      <c r="G724" s="1"/>
    </row>
    <row r="725" spans="5:7" x14ac:dyDescent="0.25">
      <c r="E725" s="1"/>
      <c r="F725" s="1"/>
      <c r="G725" s="1"/>
    </row>
    <row r="726" spans="5:7" x14ac:dyDescent="0.25">
      <c r="E726" s="1"/>
      <c r="F726" s="1"/>
      <c r="G726" s="1"/>
    </row>
    <row r="727" spans="5:7" x14ac:dyDescent="0.25">
      <c r="E727" s="1"/>
      <c r="F727" s="1"/>
      <c r="G727" s="1"/>
    </row>
    <row r="728" spans="5:7" x14ac:dyDescent="0.25">
      <c r="E728" s="1"/>
      <c r="F728" s="1"/>
      <c r="G728" s="1"/>
    </row>
    <row r="729" spans="5:7" x14ac:dyDescent="0.25">
      <c r="E729" s="1"/>
      <c r="F729" s="1"/>
      <c r="G729" s="1"/>
    </row>
    <row r="730" spans="5:7" x14ac:dyDescent="0.25">
      <c r="E730" s="1"/>
      <c r="F730" s="1"/>
      <c r="G730" s="1"/>
    </row>
    <row r="731" spans="5:7" x14ac:dyDescent="0.25">
      <c r="E731" s="1"/>
      <c r="F731" s="1"/>
      <c r="G731" s="1"/>
    </row>
    <row r="732" spans="5:7" x14ac:dyDescent="0.25">
      <c r="E732" s="1"/>
      <c r="F732" s="1"/>
      <c r="G732" s="1"/>
    </row>
    <row r="733" spans="5:7" x14ac:dyDescent="0.25">
      <c r="E733" s="1"/>
      <c r="F733" s="1"/>
      <c r="G733" s="1"/>
    </row>
    <row r="734" spans="5:7" x14ac:dyDescent="0.25">
      <c r="E734" s="1"/>
      <c r="F734" s="1"/>
      <c r="G734" s="1"/>
    </row>
    <row r="735" spans="5:7" x14ac:dyDescent="0.25">
      <c r="E735" s="1"/>
      <c r="F735" s="1"/>
      <c r="G735" s="1"/>
    </row>
    <row r="736" spans="5:7" x14ac:dyDescent="0.25">
      <c r="E736" s="1"/>
      <c r="F736" s="1"/>
      <c r="G736" s="1"/>
    </row>
    <row r="737" spans="5:7" x14ac:dyDescent="0.25">
      <c r="E737" s="1"/>
      <c r="F737" s="1"/>
      <c r="G737" s="1"/>
    </row>
    <row r="738" spans="5:7" x14ac:dyDescent="0.25">
      <c r="E738" s="1"/>
      <c r="F738" s="1"/>
      <c r="G738" s="1"/>
    </row>
    <row r="739" spans="5:7" x14ac:dyDescent="0.25">
      <c r="E739" s="1"/>
      <c r="F739" s="1"/>
      <c r="G739" s="1"/>
    </row>
    <row r="740" spans="5:7" x14ac:dyDescent="0.25">
      <c r="E740" s="1"/>
      <c r="F740" s="1"/>
      <c r="G740" s="1"/>
    </row>
    <row r="741" spans="5:7" x14ac:dyDescent="0.25">
      <c r="E741" s="1"/>
      <c r="F741" s="1"/>
      <c r="G741" s="1"/>
    </row>
    <row r="742" spans="5:7" x14ac:dyDescent="0.25">
      <c r="E742" s="1"/>
      <c r="F742" s="1"/>
      <c r="G742" s="1"/>
    </row>
    <row r="743" spans="5:7" x14ac:dyDescent="0.25">
      <c r="E743" s="1"/>
      <c r="F743" s="1"/>
      <c r="G743" s="1"/>
    </row>
    <row r="744" spans="5:7" x14ac:dyDescent="0.25">
      <c r="E744" s="1"/>
      <c r="F744" s="1"/>
      <c r="G744" s="1"/>
    </row>
    <row r="745" spans="5:7" x14ac:dyDescent="0.25">
      <c r="E745" s="1"/>
      <c r="F745" s="1"/>
      <c r="G745" s="1"/>
    </row>
    <row r="746" spans="5:7" x14ac:dyDescent="0.25">
      <c r="E746" s="1"/>
      <c r="F746" s="1"/>
      <c r="G746" s="1"/>
    </row>
    <row r="747" spans="5:7" x14ac:dyDescent="0.25">
      <c r="E747" s="1"/>
      <c r="F747" s="1"/>
      <c r="G747" s="1"/>
    </row>
    <row r="748" spans="5:7" x14ac:dyDescent="0.25">
      <c r="E748" s="1"/>
      <c r="F748" s="1"/>
      <c r="G748" s="1"/>
    </row>
    <row r="749" spans="5:7" x14ac:dyDescent="0.25">
      <c r="E749" s="1"/>
      <c r="F749" s="1"/>
      <c r="G749" s="1"/>
    </row>
    <row r="750" spans="5:7" x14ac:dyDescent="0.25">
      <c r="E750" s="1"/>
      <c r="F750" s="1"/>
      <c r="G750" s="1"/>
    </row>
    <row r="751" spans="5:7" x14ac:dyDescent="0.25">
      <c r="E751" s="1"/>
      <c r="F751" s="1"/>
      <c r="G751" s="1"/>
    </row>
    <row r="752" spans="5:7" x14ac:dyDescent="0.25">
      <c r="E752" s="1"/>
      <c r="F752" s="1"/>
      <c r="G752" s="1"/>
    </row>
    <row r="753" spans="5:7" x14ac:dyDescent="0.25">
      <c r="E753" s="1"/>
      <c r="F753" s="1"/>
      <c r="G753" s="1"/>
    </row>
    <row r="754" spans="5:7" x14ac:dyDescent="0.25">
      <c r="E754" s="1"/>
      <c r="F754" s="1"/>
      <c r="G754" s="1"/>
    </row>
    <row r="755" spans="5:7" x14ac:dyDescent="0.25">
      <c r="E755" s="1"/>
      <c r="F755" s="1"/>
      <c r="G755" s="1"/>
    </row>
    <row r="756" spans="5:7" x14ac:dyDescent="0.25">
      <c r="E756" s="1"/>
      <c r="F756" s="1"/>
      <c r="G756" s="1"/>
    </row>
    <row r="757" spans="5:7" x14ac:dyDescent="0.25">
      <c r="E757" s="1"/>
      <c r="F757" s="1"/>
      <c r="G757" s="1"/>
    </row>
    <row r="758" spans="5:7" x14ac:dyDescent="0.25">
      <c r="E758" s="1"/>
      <c r="F758" s="1"/>
      <c r="G758" s="1"/>
    </row>
    <row r="759" spans="5:7" x14ac:dyDescent="0.25">
      <c r="E759" s="1"/>
      <c r="F759" s="1"/>
      <c r="G759" s="1"/>
    </row>
    <row r="760" spans="5:7" x14ac:dyDescent="0.25">
      <c r="E760" s="1"/>
      <c r="F760" s="1"/>
      <c r="G760" s="1"/>
    </row>
    <row r="761" spans="5:7" x14ac:dyDescent="0.25">
      <c r="E761" s="1"/>
      <c r="F761" s="1"/>
      <c r="G761" s="1"/>
    </row>
    <row r="762" spans="5:7" x14ac:dyDescent="0.25">
      <c r="E762" s="1"/>
      <c r="F762" s="1"/>
      <c r="G762" s="1"/>
    </row>
    <row r="763" spans="5:7" x14ac:dyDescent="0.25">
      <c r="E763" s="1"/>
      <c r="F763" s="1"/>
      <c r="G763" s="1"/>
    </row>
    <row r="764" spans="5:7" x14ac:dyDescent="0.25">
      <c r="E764" s="1"/>
      <c r="F764" s="1"/>
      <c r="G764" s="1"/>
    </row>
    <row r="765" spans="5:7" x14ac:dyDescent="0.25">
      <c r="E765" s="1"/>
      <c r="F765" s="1"/>
      <c r="G765" s="1"/>
    </row>
    <row r="766" spans="5:7" x14ac:dyDescent="0.25">
      <c r="E766" s="1"/>
      <c r="F766" s="1"/>
      <c r="G766" s="1"/>
    </row>
    <row r="767" spans="5:7" x14ac:dyDescent="0.25">
      <c r="E767" s="1"/>
      <c r="F767" s="1"/>
      <c r="G767" s="1"/>
    </row>
    <row r="768" spans="5:7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7" x14ac:dyDescent="0.25">
      <c r="E785" s="1"/>
      <c r="F785" s="1"/>
      <c r="G785" s="1"/>
    </row>
    <row r="786" spans="5:7" x14ac:dyDescent="0.25">
      <c r="E786" s="1"/>
      <c r="F786" s="1"/>
      <c r="G786" s="1"/>
    </row>
    <row r="787" spans="5:7" x14ac:dyDescent="0.25">
      <c r="E787" s="1"/>
      <c r="F787" s="1"/>
      <c r="G787" s="1"/>
    </row>
    <row r="788" spans="5:7" x14ac:dyDescent="0.25">
      <c r="E788" s="1"/>
      <c r="F788" s="1"/>
      <c r="G788" s="1"/>
    </row>
    <row r="789" spans="5:7" x14ac:dyDescent="0.25">
      <c r="E789" s="1"/>
      <c r="F789" s="1"/>
      <c r="G789" s="1"/>
    </row>
    <row r="790" spans="5:7" x14ac:dyDescent="0.25">
      <c r="E790" s="1"/>
      <c r="F790" s="1"/>
      <c r="G790" s="1"/>
    </row>
    <row r="791" spans="5:7" x14ac:dyDescent="0.25">
      <c r="E791" s="1"/>
      <c r="F791" s="1"/>
      <c r="G791" s="1"/>
    </row>
    <row r="792" spans="5:7" x14ac:dyDescent="0.25">
      <c r="E792" s="1"/>
      <c r="F792" s="1"/>
      <c r="G792" s="1"/>
    </row>
    <row r="793" spans="5:7" x14ac:dyDescent="0.25">
      <c r="E793" s="1"/>
      <c r="F793" s="1"/>
      <c r="G793" s="1"/>
    </row>
    <row r="794" spans="5:7" x14ac:dyDescent="0.25">
      <c r="E794" s="1"/>
      <c r="F794" s="1"/>
      <c r="G794" s="1"/>
    </row>
    <row r="795" spans="5:7" x14ac:dyDescent="0.25">
      <c r="E795" s="1"/>
      <c r="F795" s="1"/>
      <c r="G795" s="1"/>
    </row>
    <row r="796" spans="5:7" x14ac:dyDescent="0.25">
      <c r="E796" s="1"/>
      <c r="F796" s="1"/>
      <c r="G796" s="1"/>
    </row>
    <row r="797" spans="5:7" x14ac:dyDescent="0.25">
      <c r="E797" s="1"/>
      <c r="F797" s="1"/>
      <c r="G797" s="1"/>
    </row>
    <row r="798" spans="5:7" x14ac:dyDescent="0.25">
      <c r="E798" s="1"/>
      <c r="F798" s="1"/>
      <c r="G798" s="1"/>
    </row>
    <row r="799" spans="5:7" x14ac:dyDescent="0.25">
      <c r="E799" s="1"/>
      <c r="F799" s="1"/>
      <c r="G799" s="1"/>
    </row>
    <row r="800" spans="5:7" x14ac:dyDescent="0.25">
      <c r="E800" s="1"/>
      <c r="F800" s="1"/>
      <c r="G800" s="1"/>
    </row>
    <row r="801" spans="5:7" x14ac:dyDescent="0.25">
      <c r="E801" s="1"/>
      <c r="F801" s="1"/>
      <c r="G801" s="1"/>
    </row>
    <row r="802" spans="5:7" x14ac:dyDescent="0.25">
      <c r="E802" s="1"/>
      <c r="F802" s="1"/>
      <c r="G802" s="1"/>
    </row>
    <row r="803" spans="5:7" x14ac:dyDescent="0.25">
      <c r="E803" s="1"/>
      <c r="F803" s="1"/>
      <c r="G803" s="1"/>
    </row>
    <row r="804" spans="5:7" x14ac:dyDescent="0.25">
      <c r="E804" s="1"/>
      <c r="F804" s="1"/>
      <c r="G804" s="1"/>
    </row>
    <row r="805" spans="5:7" x14ac:dyDescent="0.25">
      <c r="E805" s="1"/>
      <c r="F805" s="1"/>
      <c r="G805" s="1"/>
    </row>
    <row r="806" spans="5:7" x14ac:dyDescent="0.25">
      <c r="E806" s="1"/>
      <c r="F806" s="1"/>
      <c r="G806" s="1"/>
    </row>
    <row r="807" spans="5:7" x14ac:dyDescent="0.25">
      <c r="E807" s="1"/>
      <c r="F807" s="1"/>
      <c r="G807" s="1"/>
    </row>
    <row r="808" spans="5:7" x14ac:dyDescent="0.25">
      <c r="E808" s="1"/>
      <c r="F808" s="1"/>
      <c r="G808" s="1"/>
    </row>
    <row r="809" spans="5:7" x14ac:dyDescent="0.25">
      <c r="E809" s="1"/>
      <c r="F809" s="1"/>
      <c r="G809" s="1"/>
    </row>
    <row r="810" spans="5:7" x14ac:dyDescent="0.25">
      <c r="E810" s="1"/>
      <c r="F810" s="1"/>
      <c r="G810" s="1"/>
    </row>
    <row r="811" spans="5:7" x14ac:dyDescent="0.25">
      <c r="E811" s="1"/>
      <c r="F811" s="1"/>
      <c r="G811" s="1"/>
    </row>
    <row r="812" spans="5:7" x14ac:dyDescent="0.25">
      <c r="E812" s="1"/>
      <c r="F812" s="1"/>
      <c r="G812" s="1"/>
    </row>
    <row r="813" spans="5:7" x14ac:dyDescent="0.25">
      <c r="E813" s="1"/>
      <c r="F813" s="1"/>
      <c r="G813" s="1"/>
    </row>
    <row r="814" spans="5:7" x14ac:dyDescent="0.25">
      <c r="E814" s="1"/>
      <c r="F814" s="1"/>
      <c r="G814" s="1"/>
    </row>
    <row r="815" spans="5:7" x14ac:dyDescent="0.25">
      <c r="E815" s="1"/>
      <c r="F815" s="1"/>
      <c r="G815" s="1"/>
    </row>
    <row r="816" spans="5:7" x14ac:dyDescent="0.25">
      <c r="E816" s="1"/>
      <c r="F816" s="1"/>
      <c r="G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7" x14ac:dyDescent="0.25">
      <c r="E833" s="1"/>
      <c r="F833" s="1"/>
      <c r="G833" s="1"/>
    </row>
    <row r="834" spans="5:7" x14ac:dyDescent="0.25">
      <c r="E834" s="1"/>
      <c r="F834" s="1"/>
      <c r="G834" s="1"/>
    </row>
    <row r="835" spans="5:7" x14ac:dyDescent="0.25">
      <c r="E835" s="1"/>
      <c r="F835" s="1"/>
      <c r="G835" s="1"/>
    </row>
    <row r="836" spans="5:7" x14ac:dyDescent="0.25">
      <c r="E836" s="1"/>
      <c r="F836" s="1"/>
      <c r="G836" s="1"/>
    </row>
    <row r="837" spans="5:7" x14ac:dyDescent="0.25">
      <c r="E837" s="1"/>
      <c r="F837" s="1"/>
      <c r="G837" s="1"/>
    </row>
    <row r="838" spans="5:7" x14ac:dyDescent="0.25">
      <c r="E838" s="1"/>
      <c r="F838" s="1"/>
      <c r="G838" s="1"/>
    </row>
    <row r="839" spans="5:7" x14ac:dyDescent="0.25">
      <c r="E839" s="1"/>
      <c r="F839" s="1"/>
      <c r="G839" s="1"/>
    </row>
    <row r="840" spans="5:7" x14ac:dyDescent="0.25">
      <c r="E840" s="1"/>
      <c r="F840" s="1"/>
      <c r="G840" s="1"/>
    </row>
    <row r="841" spans="5:7" x14ac:dyDescent="0.25">
      <c r="E841" s="1"/>
      <c r="F841" s="1"/>
      <c r="G841" s="1"/>
    </row>
    <row r="842" spans="5:7" x14ac:dyDescent="0.25">
      <c r="E842" s="1"/>
      <c r="F842" s="1"/>
      <c r="G842" s="1"/>
    </row>
    <row r="843" spans="5:7" x14ac:dyDescent="0.25">
      <c r="E843" s="1"/>
      <c r="F843" s="1"/>
      <c r="G843" s="1"/>
    </row>
    <row r="844" spans="5:7" x14ac:dyDescent="0.25">
      <c r="E844" s="1"/>
      <c r="F844" s="1"/>
      <c r="G844" s="1"/>
    </row>
    <row r="845" spans="5:7" x14ac:dyDescent="0.25">
      <c r="E845" s="1"/>
      <c r="F845" s="1"/>
      <c r="G845" s="1"/>
    </row>
    <row r="846" spans="5:7" x14ac:dyDescent="0.25">
      <c r="E846" s="1"/>
      <c r="F846" s="1"/>
      <c r="G846" s="1"/>
    </row>
    <row r="847" spans="5:7" x14ac:dyDescent="0.25">
      <c r="E847" s="1"/>
      <c r="F847" s="1"/>
      <c r="G847" s="1"/>
    </row>
    <row r="848" spans="5:7" x14ac:dyDescent="0.25">
      <c r="E848" s="1"/>
      <c r="F848" s="1"/>
      <c r="G848" s="1"/>
    </row>
    <row r="849" spans="5:7" x14ac:dyDescent="0.25">
      <c r="E849" s="1"/>
      <c r="F849" s="1"/>
      <c r="G849" s="1"/>
    </row>
    <row r="850" spans="5:7" x14ac:dyDescent="0.25">
      <c r="E850" s="1"/>
      <c r="F850" s="1"/>
      <c r="G850" s="1"/>
    </row>
    <row r="851" spans="5:7" x14ac:dyDescent="0.25">
      <c r="E851" s="1"/>
      <c r="F851" s="1"/>
      <c r="G851" s="1"/>
    </row>
    <row r="852" spans="5:7" x14ac:dyDescent="0.25">
      <c r="E852" s="1"/>
      <c r="F852" s="1"/>
      <c r="G852" s="1"/>
    </row>
    <row r="853" spans="5:7" x14ac:dyDescent="0.25">
      <c r="E853" s="1"/>
      <c r="F853" s="1"/>
      <c r="G853" s="1"/>
    </row>
    <row r="854" spans="5:7" x14ac:dyDescent="0.25">
      <c r="E854" s="1"/>
      <c r="F854" s="1"/>
      <c r="G854" s="1"/>
    </row>
    <row r="855" spans="5:7" x14ac:dyDescent="0.25">
      <c r="E855" s="1"/>
      <c r="F855" s="1"/>
      <c r="G855" s="1"/>
    </row>
    <row r="856" spans="5:7" x14ac:dyDescent="0.25">
      <c r="E856" s="1"/>
      <c r="F856" s="1"/>
      <c r="G856" s="1"/>
    </row>
    <row r="857" spans="5:7" x14ac:dyDescent="0.25">
      <c r="E857" s="1"/>
      <c r="F857" s="1"/>
      <c r="G857" s="1"/>
    </row>
    <row r="858" spans="5:7" x14ac:dyDescent="0.25">
      <c r="E858" s="1"/>
      <c r="F858" s="1"/>
      <c r="G858" s="1"/>
    </row>
    <row r="859" spans="5:7" x14ac:dyDescent="0.25">
      <c r="E859" s="1"/>
      <c r="F859" s="1"/>
      <c r="G859" s="1"/>
    </row>
    <row r="860" spans="5:7" x14ac:dyDescent="0.25">
      <c r="E860" s="1"/>
      <c r="F860" s="1"/>
      <c r="G860" s="1"/>
    </row>
    <row r="861" spans="5:7" x14ac:dyDescent="0.25">
      <c r="E861" s="1"/>
      <c r="F861" s="1"/>
      <c r="G861" s="1"/>
    </row>
    <row r="862" spans="5:7" x14ac:dyDescent="0.25">
      <c r="E862" s="1"/>
      <c r="F862" s="1"/>
      <c r="G862" s="1"/>
    </row>
    <row r="863" spans="5:7" x14ac:dyDescent="0.25">
      <c r="E863" s="1"/>
      <c r="F863" s="1"/>
      <c r="G863" s="1"/>
    </row>
    <row r="864" spans="5:7" x14ac:dyDescent="0.25">
      <c r="E864" s="1"/>
      <c r="F864" s="1"/>
      <c r="G864" s="1"/>
    </row>
    <row r="865" spans="5:7" x14ac:dyDescent="0.25">
      <c r="E865" s="1"/>
      <c r="F865" s="1"/>
      <c r="G865" s="1"/>
    </row>
    <row r="866" spans="5:7" x14ac:dyDescent="0.25">
      <c r="E866" s="1"/>
      <c r="F866" s="1"/>
      <c r="G866" s="1"/>
    </row>
    <row r="867" spans="5:7" x14ac:dyDescent="0.25">
      <c r="E867" s="1"/>
      <c r="F867" s="1"/>
      <c r="G867" s="1"/>
    </row>
    <row r="868" spans="5:7" x14ac:dyDescent="0.25">
      <c r="E868" s="1"/>
      <c r="F868" s="1"/>
      <c r="G868" s="1"/>
    </row>
    <row r="869" spans="5:7" x14ac:dyDescent="0.25">
      <c r="E869" s="1"/>
      <c r="F869" s="1"/>
      <c r="G869" s="1"/>
    </row>
    <row r="870" spans="5:7" x14ac:dyDescent="0.25">
      <c r="E870" s="1"/>
      <c r="F870" s="1"/>
      <c r="G870" s="1"/>
    </row>
    <row r="871" spans="5:7" x14ac:dyDescent="0.25">
      <c r="E871" s="1"/>
      <c r="F871" s="1"/>
      <c r="G871" s="1"/>
    </row>
    <row r="872" spans="5:7" x14ac:dyDescent="0.25">
      <c r="E872" s="1"/>
      <c r="F872" s="1"/>
      <c r="G872" s="1"/>
    </row>
    <row r="873" spans="5:7" x14ac:dyDescent="0.25">
      <c r="E873" s="1"/>
      <c r="F873" s="1"/>
      <c r="G873" s="1"/>
    </row>
    <row r="874" spans="5:7" x14ac:dyDescent="0.25">
      <c r="E874" s="1"/>
      <c r="F874" s="1"/>
      <c r="G874" s="1"/>
    </row>
    <row r="875" spans="5:7" x14ac:dyDescent="0.25">
      <c r="E875" s="1"/>
      <c r="F875" s="1"/>
      <c r="G875" s="1"/>
    </row>
    <row r="876" spans="5:7" x14ac:dyDescent="0.25">
      <c r="E876" s="1"/>
      <c r="F876" s="1"/>
      <c r="G876" s="1"/>
    </row>
    <row r="877" spans="5:7" x14ac:dyDescent="0.25">
      <c r="E877" s="1"/>
      <c r="F877" s="1"/>
      <c r="G877" s="1"/>
    </row>
    <row r="878" spans="5:7" x14ac:dyDescent="0.25">
      <c r="E878" s="1"/>
      <c r="F878" s="1"/>
      <c r="G878" s="1"/>
    </row>
    <row r="879" spans="5:7" x14ac:dyDescent="0.25">
      <c r="E879" s="1"/>
      <c r="F879" s="1"/>
      <c r="G879" s="1"/>
    </row>
    <row r="880" spans="5:7" x14ac:dyDescent="0.25">
      <c r="E880" s="1"/>
      <c r="F880" s="1"/>
      <c r="G880" s="1"/>
    </row>
    <row r="881" spans="5:7" x14ac:dyDescent="0.25">
      <c r="E881" s="1"/>
      <c r="F881" s="1"/>
      <c r="G881" s="1"/>
    </row>
    <row r="882" spans="5:7" x14ac:dyDescent="0.25">
      <c r="E882" s="1"/>
      <c r="F882" s="1"/>
      <c r="G882" s="1"/>
    </row>
    <row r="883" spans="5:7" x14ac:dyDescent="0.25">
      <c r="E883" s="1"/>
      <c r="F883" s="1"/>
      <c r="G883" s="1"/>
    </row>
    <row r="884" spans="5:7" x14ac:dyDescent="0.25">
      <c r="E884" s="1"/>
      <c r="F884" s="1"/>
      <c r="G884" s="1"/>
    </row>
    <row r="885" spans="5:7" x14ac:dyDescent="0.25">
      <c r="E885" s="1"/>
      <c r="F885" s="1"/>
      <c r="G885" s="1"/>
    </row>
    <row r="886" spans="5:7" x14ac:dyDescent="0.25">
      <c r="E886" s="1"/>
      <c r="F886" s="1"/>
      <c r="G886" s="1"/>
    </row>
    <row r="887" spans="5:7" x14ac:dyDescent="0.25">
      <c r="E887" s="1"/>
      <c r="F887" s="1"/>
      <c r="G887" s="1"/>
    </row>
    <row r="888" spans="5:7" x14ac:dyDescent="0.25">
      <c r="E888" s="1"/>
      <c r="F888" s="1"/>
      <c r="G888" s="1"/>
    </row>
    <row r="889" spans="5:7" x14ac:dyDescent="0.25">
      <c r="E889" s="1"/>
      <c r="F889" s="1"/>
      <c r="G889" s="1"/>
    </row>
    <row r="890" spans="5:7" x14ac:dyDescent="0.25">
      <c r="E890" s="1"/>
      <c r="F890" s="1"/>
      <c r="G890" s="1"/>
    </row>
    <row r="891" spans="5:7" x14ac:dyDescent="0.25">
      <c r="E891" s="1"/>
      <c r="F891" s="1"/>
      <c r="G891" s="1"/>
    </row>
    <row r="892" spans="5:7" x14ac:dyDescent="0.25">
      <c r="E892" s="1"/>
      <c r="F892" s="1"/>
      <c r="G892" s="1"/>
    </row>
    <row r="893" spans="5:7" x14ac:dyDescent="0.25">
      <c r="E893" s="1"/>
      <c r="F893" s="1"/>
      <c r="G893" s="1"/>
    </row>
    <row r="894" spans="5:7" x14ac:dyDescent="0.25">
      <c r="E894" s="1"/>
      <c r="F894" s="1"/>
      <c r="G894" s="1"/>
    </row>
    <row r="895" spans="5:7" x14ac:dyDescent="0.25">
      <c r="E895" s="1"/>
      <c r="F895" s="1"/>
      <c r="G895" s="1"/>
    </row>
    <row r="896" spans="5:7" x14ac:dyDescent="0.25">
      <c r="E896" s="1"/>
      <c r="F896" s="1"/>
      <c r="G896" s="1"/>
    </row>
    <row r="897" spans="5:7" x14ac:dyDescent="0.25">
      <c r="E897" s="1"/>
      <c r="F897" s="1"/>
      <c r="G897" s="1"/>
    </row>
    <row r="898" spans="5:7" x14ac:dyDescent="0.25">
      <c r="E898" s="1"/>
      <c r="F898" s="1"/>
      <c r="G898" s="1"/>
    </row>
    <row r="899" spans="5:7" x14ac:dyDescent="0.25">
      <c r="E899" s="1"/>
      <c r="F899" s="1"/>
      <c r="G899" s="1"/>
    </row>
    <row r="900" spans="5:7" x14ac:dyDescent="0.25">
      <c r="E900" s="1"/>
      <c r="F900" s="1"/>
      <c r="G900" s="1"/>
    </row>
    <row r="901" spans="5:7" x14ac:dyDescent="0.25">
      <c r="E901" s="1"/>
      <c r="F901" s="1"/>
      <c r="G901" s="1"/>
    </row>
    <row r="902" spans="5:7" x14ac:dyDescent="0.25">
      <c r="E902" s="1"/>
      <c r="F902" s="1"/>
      <c r="G902" s="1"/>
    </row>
    <row r="903" spans="5:7" x14ac:dyDescent="0.25">
      <c r="E903" s="1"/>
      <c r="F903" s="1"/>
      <c r="G903" s="1"/>
    </row>
    <row r="904" spans="5:7" x14ac:dyDescent="0.25">
      <c r="E904" s="1"/>
      <c r="F904" s="1"/>
      <c r="G904" s="1"/>
    </row>
    <row r="905" spans="5:7" x14ac:dyDescent="0.25">
      <c r="E905" s="1"/>
      <c r="F905" s="1"/>
      <c r="G905" s="1"/>
    </row>
    <row r="906" spans="5:7" x14ac:dyDescent="0.25">
      <c r="E906" s="1"/>
      <c r="F906" s="1"/>
      <c r="G906" s="1"/>
    </row>
    <row r="907" spans="5:7" x14ac:dyDescent="0.25">
      <c r="E907" s="1"/>
      <c r="F907" s="1"/>
      <c r="G907" s="1"/>
    </row>
    <row r="908" spans="5:7" x14ac:dyDescent="0.25">
      <c r="E908" s="1"/>
      <c r="F908" s="1"/>
      <c r="G908" s="1"/>
    </row>
    <row r="909" spans="5:7" x14ac:dyDescent="0.25">
      <c r="E909" s="1"/>
      <c r="F909" s="1"/>
      <c r="G909" s="1"/>
    </row>
    <row r="910" spans="5:7" x14ac:dyDescent="0.25">
      <c r="E910" s="1"/>
      <c r="F910" s="1"/>
      <c r="G910" s="1"/>
    </row>
    <row r="911" spans="5:7" x14ac:dyDescent="0.25">
      <c r="E911" s="1"/>
      <c r="F911" s="1"/>
      <c r="G911" s="1"/>
    </row>
    <row r="912" spans="5:7" x14ac:dyDescent="0.25">
      <c r="E912" s="1"/>
      <c r="F912" s="1"/>
      <c r="G912" s="1"/>
    </row>
    <row r="913" spans="5:7" x14ac:dyDescent="0.25">
      <c r="E913" s="1"/>
      <c r="F913" s="1"/>
      <c r="G913" s="1"/>
    </row>
    <row r="914" spans="5:7" x14ac:dyDescent="0.25">
      <c r="E914" s="1"/>
      <c r="F914" s="1"/>
      <c r="G914" s="1"/>
    </row>
    <row r="915" spans="5:7" x14ac:dyDescent="0.25">
      <c r="E915" s="1"/>
      <c r="F915" s="1"/>
      <c r="G915" s="1"/>
    </row>
    <row r="916" spans="5:7" x14ac:dyDescent="0.25">
      <c r="E916" s="1"/>
      <c r="F916" s="1"/>
      <c r="G916" s="1"/>
    </row>
    <row r="917" spans="5:7" x14ac:dyDescent="0.25">
      <c r="E917" s="1"/>
      <c r="F917" s="1"/>
      <c r="G917" s="1"/>
    </row>
    <row r="918" spans="5:7" x14ac:dyDescent="0.25">
      <c r="E918" s="1"/>
      <c r="F918" s="1"/>
      <c r="G918" s="1"/>
    </row>
    <row r="919" spans="5:7" x14ac:dyDescent="0.25">
      <c r="E919" s="1"/>
      <c r="F919" s="1"/>
      <c r="G919" s="1"/>
    </row>
    <row r="920" spans="5:7" x14ac:dyDescent="0.25">
      <c r="E920" s="1"/>
      <c r="F920" s="1"/>
      <c r="G920" s="1"/>
    </row>
    <row r="921" spans="5:7" x14ac:dyDescent="0.25">
      <c r="E921" s="1"/>
      <c r="F921" s="1"/>
      <c r="G921" s="1"/>
    </row>
    <row r="922" spans="5:7" x14ac:dyDescent="0.25">
      <c r="E922" s="1"/>
      <c r="F922" s="1"/>
      <c r="G922" s="1"/>
    </row>
    <row r="923" spans="5:7" x14ac:dyDescent="0.25">
      <c r="E923" s="1"/>
      <c r="F923" s="1"/>
      <c r="G923" s="1"/>
    </row>
    <row r="924" spans="5:7" x14ac:dyDescent="0.25">
      <c r="E924" s="1"/>
      <c r="F924" s="1"/>
      <c r="G924" s="1"/>
    </row>
    <row r="925" spans="5:7" x14ac:dyDescent="0.25">
      <c r="E925" s="1"/>
      <c r="F925" s="1"/>
      <c r="G925" s="1"/>
    </row>
    <row r="926" spans="5:7" x14ac:dyDescent="0.25">
      <c r="E926" s="1"/>
      <c r="F926" s="1"/>
      <c r="G926" s="1"/>
    </row>
    <row r="927" spans="5:7" x14ac:dyDescent="0.25">
      <c r="E927" s="1"/>
      <c r="F927" s="1"/>
      <c r="G927" s="1"/>
    </row>
    <row r="928" spans="5:7" x14ac:dyDescent="0.25">
      <c r="E928" s="1"/>
      <c r="F928" s="1"/>
      <c r="G928" s="1"/>
    </row>
    <row r="929" spans="5:7" x14ac:dyDescent="0.25">
      <c r="E929" s="1"/>
      <c r="F929" s="1"/>
      <c r="G929" s="1"/>
    </row>
    <row r="930" spans="5:7" x14ac:dyDescent="0.25">
      <c r="E930" s="1"/>
      <c r="F930" s="1"/>
      <c r="G930" s="1"/>
    </row>
    <row r="931" spans="5:7" x14ac:dyDescent="0.25">
      <c r="E931" s="1"/>
      <c r="F931" s="1"/>
      <c r="G931" s="1"/>
    </row>
    <row r="932" spans="5:7" x14ac:dyDescent="0.25">
      <c r="E932" s="1"/>
      <c r="F932" s="1"/>
      <c r="G932" s="1"/>
    </row>
    <row r="933" spans="5:7" x14ac:dyDescent="0.25">
      <c r="E933" s="1"/>
      <c r="F933" s="1"/>
      <c r="G933" s="1"/>
    </row>
    <row r="934" spans="5:7" x14ac:dyDescent="0.25">
      <c r="E934" s="1"/>
      <c r="F934" s="1"/>
      <c r="G934" s="1"/>
    </row>
    <row r="935" spans="5:7" x14ac:dyDescent="0.25">
      <c r="E935" s="1"/>
      <c r="F935" s="1"/>
      <c r="G935" s="1"/>
    </row>
    <row r="936" spans="5:7" x14ac:dyDescent="0.25">
      <c r="E936" s="1"/>
      <c r="F936" s="1"/>
      <c r="G936" s="1"/>
    </row>
    <row r="937" spans="5:7" x14ac:dyDescent="0.25">
      <c r="E937" s="1"/>
      <c r="F937" s="1"/>
      <c r="G937" s="1"/>
    </row>
    <row r="938" spans="5:7" x14ac:dyDescent="0.25">
      <c r="E938" s="1"/>
      <c r="F938" s="1"/>
      <c r="G938" s="1"/>
    </row>
    <row r="939" spans="5:7" x14ac:dyDescent="0.25">
      <c r="E939" s="1"/>
      <c r="F939" s="1"/>
      <c r="G939" s="1"/>
    </row>
    <row r="940" spans="5:7" x14ac:dyDescent="0.25">
      <c r="E940" s="1"/>
      <c r="F940" s="1"/>
      <c r="G940" s="1"/>
    </row>
    <row r="941" spans="5:7" x14ac:dyDescent="0.25">
      <c r="E941" s="1"/>
      <c r="F941" s="1"/>
      <c r="G941" s="1"/>
    </row>
    <row r="942" spans="5:7" x14ac:dyDescent="0.25">
      <c r="E942" s="1"/>
      <c r="F942" s="1"/>
      <c r="G942" s="1"/>
    </row>
    <row r="943" spans="5:7" x14ac:dyDescent="0.25">
      <c r="E943" s="1"/>
      <c r="F943" s="1"/>
      <c r="G943" s="1"/>
    </row>
    <row r="944" spans="5:7" x14ac:dyDescent="0.25">
      <c r="E944" s="1"/>
      <c r="F944" s="1"/>
      <c r="G944" s="1"/>
    </row>
    <row r="945" spans="5:7" x14ac:dyDescent="0.25">
      <c r="E945" s="1"/>
      <c r="F945" s="1"/>
      <c r="G945" s="1"/>
    </row>
    <row r="946" spans="5:7" x14ac:dyDescent="0.25">
      <c r="E946" s="1"/>
      <c r="F946" s="1"/>
      <c r="G946" s="1"/>
    </row>
    <row r="947" spans="5:7" x14ac:dyDescent="0.25">
      <c r="E947" s="1"/>
      <c r="F947" s="1"/>
      <c r="G947" s="1"/>
    </row>
    <row r="948" spans="5:7" x14ac:dyDescent="0.25">
      <c r="E948" s="1"/>
      <c r="F948" s="1"/>
      <c r="G948" s="1"/>
    </row>
    <row r="949" spans="5:7" x14ac:dyDescent="0.25">
      <c r="E949" s="1"/>
      <c r="F949" s="1"/>
      <c r="G949" s="1"/>
    </row>
    <row r="950" spans="5:7" x14ac:dyDescent="0.25">
      <c r="E950" s="1"/>
      <c r="F950" s="1"/>
      <c r="G950" s="1"/>
    </row>
    <row r="951" spans="5:7" x14ac:dyDescent="0.25">
      <c r="E951" s="1"/>
      <c r="F951" s="1"/>
      <c r="G951" s="1"/>
    </row>
    <row r="952" spans="5:7" x14ac:dyDescent="0.25">
      <c r="E952" s="1"/>
      <c r="F952" s="1"/>
      <c r="G952" s="1"/>
    </row>
    <row r="953" spans="5:7" x14ac:dyDescent="0.25">
      <c r="E953" s="1"/>
      <c r="F953" s="1"/>
      <c r="G953" s="1"/>
    </row>
    <row r="954" spans="5:7" x14ac:dyDescent="0.25">
      <c r="E954" s="1"/>
      <c r="F954" s="1"/>
      <c r="G954" s="1"/>
    </row>
    <row r="955" spans="5:7" x14ac:dyDescent="0.25">
      <c r="E955" s="1"/>
      <c r="F955" s="1"/>
      <c r="G955" s="1"/>
    </row>
    <row r="956" spans="5:7" x14ac:dyDescent="0.25">
      <c r="E956" s="1"/>
      <c r="F956" s="1"/>
      <c r="G956" s="1"/>
    </row>
    <row r="957" spans="5:7" x14ac:dyDescent="0.25">
      <c r="E957" s="1"/>
      <c r="F957" s="1"/>
      <c r="G957" s="1"/>
    </row>
    <row r="958" spans="5:7" x14ac:dyDescent="0.25">
      <c r="E958" s="1"/>
      <c r="F958" s="1"/>
      <c r="G958" s="1"/>
    </row>
    <row r="959" spans="5:7" x14ac:dyDescent="0.25">
      <c r="E959" s="1"/>
      <c r="F959" s="1"/>
      <c r="G959" s="1"/>
    </row>
    <row r="960" spans="5:7" x14ac:dyDescent="0.25">
      <c r="E960" s="1"/>
      <c r="F960" s="1"/>
      <c r="G960" s="1"/>
    </row>
    <row r="961" spans="5:7" x14ac:dyDescent="0.25">
      <c r="E961" s="1"/>
      <c r="F961" s="1"/>
      <c r="G961" s="1"/>
    </row>
    <row r="962" spans="5:7" x14ac:dyDescent="0.25">
      <c r="E962" s="1"/>
      <c r="F962" s="1"/>
      <c r="G962" s="1"/>
    </row>
    <row r="963" spans="5:7" x14ac:dyDescent="0.25">
      <c r="E963" s="1"/>
      <c r="F963" s="1"/>
      <c r="G963" s="1"/>
    </row>
    <row r="964" spans="5:7" x14ac:dyDescent="0.25">
      <c r="E964" s="1"/>
      <c r="F964" s="1"/>
      <c r="G964" s="1"/>
    </row>
    <row r="965" spans="5:7" x14ac:dyDescent="0.25">
      <c r="E965" s="1"/>
      <c r="F965" s="1"/>
      <c r="G965" s="1"/>
    </row>
    <row r="966" spans="5:7" x14ac:dyDescent="0.25">
      <c r="E966" s="1"/>
      <c r="F966" s="1"/>
      <c r="G966" s="1"/>
    </row>
    <row r="967" spans="5:7" x14ac:dyDescent="0.25">
      <c r="E967" s="1"/>
      <c r="F967" s="1"/>
      <c r="G967" s="1"/>
    </row>
    <row r="968" spans="5:7" x14ac:dyDescent="0.25">
      <c r="E968" s="1"/>
      <c r="F968" s="1"/>
      <c r="G968" s="1"/>
    </row>
    <row r="969" spans="5:7" x14ac:dyDescent="0.25">
      <c r="E969" s="1"/>
      <c r="F969" s="1"/>
      <c r="G969" s="1"/>
    </row>
    <row r="970" spans="5:7" x14ac:dyDescent="0.25">
      <c r="E970" s="1"/>
      <c r="F970" s="1"/>
      <c r="G970" s="1"/>
    </row>
    <row r="971" spans="5:7" x14ac:dyDescent="0.25">
      <c r="E971" s="1"/>
      <c r="F971" s="1"/>
      <c r="G971" s="1"/>
    </row>
    <row r="972" spans="5:7" x14ac:dyDescent="0.25">
      <c r="E972" s="1"/>
      <c r="F972" s="1"/>
      <c r="G972" s="1"/>
    </row>
    <row r="973" spans="5:7" x14ac:dyDescent="0.25">
      <c r="E973" s="1"/>
      <c r="F973" s="1"/>
      <c r="G973" s="1"/>
    </row>
    <row r="974" spans="5:7" x14ac:dyDescent="0.25">
      <c r="E974" s="1"/>
      <c r="F974" s="1"/>
      <c r="G974" s="1"/>
    </row>
    <row r="975" spans="5:7" x14ac:dyDescent="0.25">
      <c r="E975" s="1"/>
      <c r="F975" s="1"/>
      <c r="G975" s="1"/>
    </row>
    <row r="976" spans="5:7" x14ac:dyDescent="0.25">
      <c r="E976" s="1"/>
      <c r="F976" s="1"/>
      <c r="G976" s="1"/>
    </row>
    <row r="977" spans="5:7" x14ac:dyDescent="0.25">
      <c r="E977" s="1"/>
      <c r="F977" s="1"/>
      <c r="G977" s="1"/>
    </row>
    <row r="978" spans="5:7" x14ac:dyDescent="0.25">
      <c r="E978" s="1"/>
      <c r="F978" s="1"/>
      <c r="G978" s="1"/>
    </row>
    <row r="979" spans="5:7" x14ac:dyDescent="0.25">
      <c r="E979" s="1"/>
      <c r="F979" s="1"/>
      <c r="G979" s="1"/>
    </row>
    <row r="980" spans="5:7" x14ac:dyDescent="0.25">
      <c r="E980" s="1"/>
      <c r="F980" s="1"/>
      <c r="G980" s="1"/>
    </row>
    <row r="981" spans="5:7" x14ac:dyDescent="0.25">
      <c r="E981" s="1"/>
      <c r="F981" s="1"/>
      <c r="G981" s="1"/>
    </row>
    <row r="982" spans="5:7" x14ac:dyDescent="0.25">
      <c r="E982" s="1"/>
      <c r="F982" s="1"/>
      <c r="G982" s="1"/>
    </row>
    <row r="983" spans="5:7" x14ac:dyDescent="0.25">
      <c r="E983" s="1"/>
      <c r="F983" s="1"/>
      <c r="G983" s="1"/>
    </row>
    <row r="984" spans="5:7" x14ac:dyDescent="0.25">
      <c r="E984" s="1"/>
      <c r="F984" s="1"/>
      <c r="G984" s="1"/>
    </row>
    <row r="985" spans="5:7" x14ac:dyDescent="0.25">
      <c r="E985" s="1"/>
      <c r="F985" s="1"/>
      <c r="G985" s="1"/>
    </row>
    <row r="986" spans="5:7" x14ac:dyDescent="0.25">
      <c r="E986" s="1"/>
      <c r="F986" s="1"/>
      <c r="G986" s="1"/>
    </row>
    <row r="987" spans="5:7" x14ac:dyDescent="0.25">
      <c r="E987" s="1"/>
      <c r="F987" s="1"/>
      <c r="G987" s="1"/>
    </row>
    <row r="988" spans="5:7" x14ac:dyDescent="0.25">
      <c r="E988" s="1"/>
      <c r="F988" s="1"/>
      <c r="G988" s="1"/>
    </row>
    <row r="989" spans="5:7" x14ac:dyDescent="0.25">
      <c r="E989" s="1"/>
      <c r="F989" s="1"/>
      <c r="G989" s="1"/>
    </row>
    <row r="990" spans="5:7" x14ac:dyDescent="0.25">
      <c r="E990" s="1"/>
      <c r="F990" s="1"/>
      <c r="G990" s="1"/>
    </row>
    <row r="991" spans="5:7" x14ac:dyDescent="0.25">
      <c r="E991" s="1"/>
      <c r="F991" s="1"/>
      <c r="G991" s="1"/>
    </row>
    <row r="992" spans="5:7" x14ac:dyDescent="0.25">
      <c r="E992" s="1"/>
      <c r="F992" s="1"/>
      <c r="G992" s="1"/>
    </row>
    <row r="993" spans="5:7" x14ac:dyDescent="0.25">
      <c r="E993" s="1"/>
      <c r="F993" s="1"/>
      <c r="G993" s="1"/>
    </row>
    <row r="994" spans="5:7" x14ac:dyDescent="0.25">
      <c r="E994" s="1"/>
      <c r="F994" s="1"/>
      <c r="G994" s="1"/>
    </row>
    <row r="995" spans="5:7" x14ac:dyDescent="0.25">
      <c r="E995" s="1"/>
      <c r="F995" s="1"/>
      <c r="G995" s="1"/>
    </row>
    <row r="996" spans="5:7" x14ac:dyDescent="0.25">
      <c r="E996" s="1"/>
      <c r="F996" s="1"/>
      <c r="G996" s="1"/>
    </row>
    <row r="997" spans="5:7" x14ac:dyDescent="0.25">
      <c r="E997" s="1"/>
      <c r="F997" s="1"/>
      <c r="G997" s="1"/>
    </row>
    <row r="998" spans="5:7" x14ac:dyDescent="0.25">
      <c r="E998" s="1"/>
      <c r="F998" s="1"/>
      <c r="G998" s="1"/>
    </row>
    <row r="999" spans="5:7" x14ac:dyDescent="0.25">
      <c r="E999" s="1"/>
      <c r="F999" s="1"/>
      <c r="G999" s="1"/>
    </row>
    <row r="1000" spans="5:7" x14ac:dyDescent="0.25">
      <c r="E1000" s="1"/>
      <c r="F1000" s="1"/>
      <c r="G1000" s="1"/>
    </row>
    <row r="1001" spans="5:7" x14ac:dyDescent="0.25">
      <c r="E1001" s="1"/>
      <c r="F1001" s="1"/>
      <c r="G100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5336-11AB-4BBB-9AE4-70E0971592D2}">
  <dimension ref="A1:M1001"/>
  <sheetViews>
    <sheetView workbookViewId="0">
      <selection activeCell="U40" sqref="U40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s="2" t="s">
        <v>0</v>
      </c>
      <c r="F1" s="2" t="str">
        <f>"Mean Time " &amp; TEXT(F2,"###.#") &amp; " ms"</f>
        <v>Mean Time 27.8 ms</v>
      </c>
      <c r="G1" s="2" t="str">
        <f>"WCET " &amp; TEXT(G2,"###.#") &amp; " ms"</f>
        <v>WCET 33.1 ms</v>
      </c>
      <c r="H1" s="2" t="str">
        <f>"Serialize LEG "  &amp; TEXT(AVERAGE(H$2:H$101),"###.#") &amp; " ms"</f>
        <v>Serialize LEG 8.6 ms</v>
      </c>
      <c r="I1" s="2" t="str">
        <f>"Deserialize LEG "  &amp; TEXT(AVERAGE(I$2:I$101),"###.#") &amp; " ms"</f>
        <v>Deserialize LEG 19.2 ms</v>
      </c>
      <c r="J1" s="2" t="str">
        <f>"Serialize Eng "  &amp; TEXT(AVERAGE(J$2:J$101),"###.#") &amp; " ms"</f>
        <v>Serialize Eng 3.8 ms</v>
      </c>
      <c r="K1" s="2" t="str">
        <f>"Deserialize Eng "  &amp; TEXT(AVERAGE(K$2:K$101),"###.#") &amp; " ms"</f>
        <v>Deserialize Eng 9.4 ms</v>
      </c>
      <c r="L1" s="2" t="str">
        <f>"Serialize TT "  &amp; TEXT(AVERAGE(L$2:L$101),"###.#") &amp; " ms"</f>
        <v>Serialize TT 4.8 ms</v>
      </c>
      <c r="M1" s="2" t="str">
        <f>"Deserialize TT "  &amp; TEXT(AVERAGE(M$2:M$101),"###.#") &amp; " ms"</f>
        <v>Deserialize TT 9.8 ms</v>
      </c>
    </row>
    <row r="2" spans="1:13" x14ac:dyDescent="0.25">
      <c r="A2">
        <v>10571</v>
      </c>
      <c r="B2">
        <v>22539</v>
      </c>
      <c r="C2">
        <v>4879</v>
      </c>
      <c r="D2">
        <v>11474</v>
      </c>
      <c r="E2" s="3">
        <f>(A2+B2)/1000</f>
        <v>33.11</v>
      </c>
      <c r="F2" s="3">
        <f>AVERAGE(E$2:E$101)</f>
        <v>27.833569999999991</v>
      </c>
      <c r="G2" s="3">
        <f>MAX(E$2:E$101)</f>
        <v>33.11</v>
      </c>
      <c r="H2" s="3">
        <f>A2/1000</f>
        <v>10.571</v>
      </c>
      <c r="I2" s="3">
        <f>B2/1000</f>
        <v>22.539000000000001</v>
      </c>
      <c r="J2" s="3">
        <f>C2/1000</f>
        <v>4.8789999999999996</v>
      </c>
      <c r="K2" s="3">
        <f>D2/1000</f>
        <v>11.474</v>
      </c>
      <c r="L2" s="3">
        <f>H2-J2</f>
        <v>5.6920000000000002</v>
      </c>
      <c r="M2" s="3">
        <f>I2-K2</f>
        <v>11.065000000000001</v>
      </c>
    </row>
    <row r="3" spans="1:13" x14ac:dyDescent="0.25">
      <c r="A3">
        <v>8043</v>
      </c>
      <c r="B3">
        <v>19914</v>
      </c>
      <c r="C3">
        <v>2986</v>
      </c>
      <c r="D3">
        <v>10029</v>
      </c>
      <c r="E3" s="3">
        <f t="shared" ref="E3:E66" si="0">(A3+B3)/1000</f>
        <v>27.957000000000001</v>
      </c>
      <c r="F3" s="3">
        <f t="shared" ref="F3:F66" si="1">AVERAGE(E$2:E$101)</f>
        <v>27.833569999999991</v>
      </c>
      <c r="G3" s="3">
        <f t="shared" ref="G3:G66" si="2">MAX(E$2:E$101)</f>
        <v>33.11</v>
      </c>
      <c r="H3" s="3">
        <f t="shared" ref="H3:K66" si="3">A3/1000</f>
        <v>8.0429999999999993</v>
      </c>
      <c r="I3" s="3">
        <f t="shared" si="3"/>
        <v>19.914000000000001</v>
      </c>
      <c r="J3" s="3">
        <f t="shared" si="3"/>
        <v>2.9860000000000002</v>
      </c>
      <c r="K3" s="3">
        <f t="shared" si="3"/>
        <v>10.029</v>
      </c>
      <c r="L3" s="3">
        <f t="shared" ref="L3:M66" si="4">H3-J3</f>
        <v>5.0569999999999986</v>
      </c>
      <c r="M3" s="3">
        <f t="shared" si="4"/>
        <v>9.8850000000000016</v>
      </c>
    </row>
    <row r="4" spans="1:13" x14ac:dyDescent="0.25">
      <c r="A4">
        <v>8442</v>
      </c>
      <c r="B4">
        <v>19040</v>
      </c>
      <c r="C4">
        <v>3742</v>
      </c>
      <c r="D4">
        <v>9341</v>
      </c>
      <c r="E4" s="3">
        <f t="shared" si="0"/>
        <v>27.481999999999999</v>
      </c>
      <c r="F4" s="3">
        <f t="shared" si="1"/>
        <v>27.833569999999991</v>
      </c>
      <c r="G4" s="3">
        <f t="shared" si="2"/>
        <v>33.11</v>
      </c>
      <c r="H4" s="3">
        <f t="shared" si="3"/>
        <v>8.4420000000000002</v>
      </c>
      <c r="I4" s="3">
        <f t="shared" si="3"/>
        <v>19.04</v>
      </c>
      <c r="J4" s="3">
        <f t="shared" si="3"/>
        <v>3.742</v>
      </c>
      <c r="K4" s="3">
        <f t="shared" si="3"/>
        <v>9.3409999999999993</v>
      </c>
      <c r="L4" s="3">
        <f t="shared" si="4"/>
        <v>4.7</v>
      </c>
      <c r="M4" s="3">
        <f t="shared" si="4"/>
        <v>9.6989999999999998</v>
      </c>
    </row>
    <row r="5" spans="1:13" x14ac:dyDescent="0.25">
      <c r="A5">
        <v>8665</v>
      </c>
      <c r="B5">
        <v>19075</v>
      </c>
      <c r="C5">
        <v>3729</v>
      </c>
      <c r="D5">
        <v>9356</v>
      </c>
      <c r="E5" s="3">
        <f t="shared" si="0"/>
        <v>27.74</v>
      </c>
      <c r="F5" s="3">
        <f t="shared" si="1"/>
        <v>27.833569999999991</v>
      </c>
      <c r="G5" s="3">
        <f t="shared" si="2"/>
        <v>33.11</v>
      </c>
      <c r="H5" s="3">
        <f t="shared" si="3"/>
        <v>8.6649999999999991</v>
      </c>
      <c r="I5" s="3">
        <f t="shared" si="3"/>
        <v>19.074999999999999</v>
      </c>
      <c r="J5" s="3">
        <f t="shared" si="3"/>
        <v>3.7290000000000001</v>
      </c>
      <c r="K5" s="3">
        <f t="shared" si="3"/>
        <v>9.3559999999999999</v>
      </c>
      <c r="L5" s="3">
        <f t="shared" si="4"/>
        <v>4.9359999999999991</v>
      </c>
      <c r="M5" s="3">
        <f t="shared" si="4"/>
        <v>9.7189999999999994</v>
      </c>
    </row>
    <row r="6" spans="1:13" x14ac:dyDescent="0.25">
      <c r="A6">
        <v>8577</v>
      </c>
      <c r="B6">
        <v>19245</v>
      </c>
      <c r="C6">
        <v>3739</v>
      </c>
      <c r="D6">
        <v>9405</v>
      </c>
      <c r="E6" s="3">
        <f t="shared" si="0"/>
        <v>27.821999999999999</v>
      </c>
      <c r="F6" s="3">
        <f t="shared" si="1"/>
        <v>27.833569999999991</v>
      </c>
      <c r="G6" s="3">
        <f t="shared" si="2"/>
        <v>33.11</v>
      </c>
      <c r="H6" s="3">
        <f t="shared" si="3"/>
        <v>8.577</v>
      </c>
      <c r="I6" s="3">
        <f t="shared" si="3"/>
        <v>19.245000000000001</v>
      </c>
      <c r="J6" s="3">
        <f t="shared" si="3"/>
        <v>3.7389999999999999</v>
      </c>
      <c r="K6" s="3">
        <f t="shared" si="3"/>
        <v>9.4049999999999994</v>
      </c>
      <c r="L6" s="3">
        <f t="shared" si="4"/>
        <v>4.8380000000000001</v>
      </c>
      <c r="M6" s="3">
        <f t="shared" si="4"/>
        <v>9.8400000000000016</v>
      </c>
    </row>
    <row r="7" spans="1:13" x14ac:dyDescent="0.25">
      <c r="A7">
        <v>8654</v>
      </c>
      <c r="B7">
        <v>19056</v>
      </c>
      <c r="C7">
        <v>3724</v>
      </c>
      <c r="D7">
        <v>9336</v>
      </c>
      <c r="E7" s="3">
        <f t="shared" si="0"/>
        <v>27.71</v>
      </c>
      <c r="F7" s="3">
        <f t="shared" si="1"/>
        <v>27.833569999999991</v>
      </c>
      <c r="G7" s="3">
        <f t="shared" si="2"/>
        <v>33.11</v>
      </c>
      <c r="H7" s="3">
        <f t="shared" si="3"/>
        <v>8.6539999999999999</v>
      </c>
      <c r="I7" s="3">
        <f t="shared" si="3"/>
        <v>19.056000000000001</v>
      </c>
      <c r="J7" s="3">
        <f t="shared" si="3"/>
        <v>3.7240000000000002</v>
      </c>
      <c r="K7" s="3">
        <f t="shared" si="3"/>
        <v>9.3360000000000003</v>
      </c>
      <c r="L7" s="3">
        <f t="shared" si="4"/>
        <v>4.93</v>
      </c>
      <c r="M7" s="3">
        <f t="shared" si="4"/>
        <v>9.7200000000000006</v>
      </c>
    </row>
    <row r="8" spans="1:13" x14ac:dyDescent="0.25">
      <c r="A8">
        <v>8475</v>
      </c>
      <c r="B8">
        <v>19060</v>
      </c>
      <c r="C8">
        <v>3712</v>
      </c>
      <c r="D8">
        <v>9361</v>
      </c>
      <c r="E8" s="3">
        <f t="shared" si="0"/>
        <v>27.535</v>
      </c>
      <c r="F8" s="3">
        <f t="shared" si="1"/>
        <v>27.833569999999991</v>
      </c>
      <c r="G8" s="3">
        <f t="shared" si="2"/>
        <v>33.11</v>
      </c>
      <c r="H8" s="3">
        <f t="shared" si="3"/>
        <v>8.4749999999999996</v>
      </c>
      <c r="I8" s="3">
        <f t="shared" si="3"/>
        <v>19.059999999999999</v>
      </c>
      <c r="J8" s="3">
        <f t="shared" si="3"/>
        <v>3.7120000000000002</v>
      </c>
      <c r="K8" s="3">
        <f t="shared" si="3"/>
        <v>9.3610000000000007</v>
      </c>
      <c r="L8" s="3">
        <f t="shared" si="4"/>
        <v>4.7629999999999999</v>
      </c>
      <c r="M8" s="3">
        <f t="shared" si="4"/>
        <v>9.6989999999999981</v>
      </c>
    </row>
    <row r="9" spans="1:13" x14ac:dyDescent="0.25">
      <c r="A9">
        <v>8705</v>
      </c>
      <c r="B9">
        <v>19055</v>
      </c>
      <c r="C9">
        <v>3723</v>
      </c>
      <c r="D9">
        <v>9346</v>
      </c>
      <c r="E9" s="3">
        <f t="shared" si="0"/>
        <v>27.76</v>
      </c>
      <c r="F9" s="3">
        <f t="shared" si="1"/>
        <v>27.833569999999991</v>
      </c>
      <c r="G9" s="3">
        <f t="shared" si="2"/>
        <v>33.11</v>
      </c>
      <c r="H9" s="3">
        <f t="shared" si="3"/>
        <v>8.7050000000000001</v>
      </c>
      <c r="I9" s="3">
        <f t="shared" si="3"/>
        <v>19.055</v>
      </c>
      <c r="J9" s="3">
        <f t="shared" si="3"/>
        <v>3.7229999999999999</v>
      </c>
      <c r="K9" s="3">
        <f t="shared" si="3"/>
        <v>9.3460000000000001</v>
      </c>
      <c r="L9" s="3">
        <f t="shared" si="4"/>
        <v>4.9820000000000002</v>
      </c>
      <c r="M9" s="3">
        <f t="shared" si="4"/>
        <v>9.7089999999999996</v>
      </c>
    </row>
    <row r="10" spans="1:13" x14ac:dyDescent="0.25">
      <c r="A10">
        <v>8453</v>
      </c>
      <c r="B10">
        <v>18744</v>
      </c>
      <c r="C10">
        <v>3705</v>
      </c>
      <c r="D10">
        <v>9147</v>
      </c>
      <c r="E10" s="3">
        <f t="shared" si="0"/>
        <v>27.196999999999999</v>
      </c>
      <c r="F10" s="3">
        <f t="shared" si="1"/>
        <v>27.833569999999991</v>
      </c>
      <c r="G10" s="3">
        <f t="shared" si="2"/>
        <v>33.11</v>
      </c>
      <c r="H10" s="3">
        <f t="shared" si="3"/>
        <v>8.4529999999999994</v>
      </c>
      <c r="I10" s="3">
        <f t="shared" si="3"/>
        <v>18.744</v>
      </c>
      <c r="J10" s="3">
        <f t="shared" si="3"/>
        <v>3.7050000000000001</v>
      </c>
      <c r="K10" s="3">
        <f t="shared" si="3"/>
        <v>9.1470000000000002</v>
      </c>
      <c r="L10" s="3">
        <f t="shared" si="4"/>
        <v>4.7479999999999993</v>
      </c>
      <c r="M10" s="3">
        <f t="shared" si="4"/>
        <v>9.5969999999999995</v>
      </c>
    </row>
    <row r="11" spans="1:13" x14ac:dyDescent="0.25">
      <c r="A11">
        <v>8571</v>
      </c>
      <c r="B11">
        <v>20082</v>
      </c>
      <c r="C11">
        <v>3749</v>
      </c>
      <c r="D11">
        <v>9337</v>
      </c>
      <c r="E11" s="3">
        <f t="shared" si="0"/>
        <v>28.652999999999999</v>
      </c>
      <c r="F11" s="3">
        <f t="shared" si="1"/>
        <v>27.833569999999991</v>
      </c>
      <c r="G11" s="3">
        <f t="shared" si="2"/>
        <v>33.11</v>
      </c>
      <c r="H11" s="3">
        <f t="shared" si="3"/>
        <v>8.5709999999999997</v>
      </c>
      <c r="I11" s="3">
        <f t="shared" si="3"/>
        <v>20.082000000000001</v>
      </c>
      <c r="J11" s="3">
        <f t="shared" si="3"/>
        <v>3.7490000000000001</v>
      </c>
      <c r="K11" s="3">
        <f t="shared" si="3"/>
        <v>9.3369999999999997</v>
      </c>
      <c r="L11" s="3">
        <f t="shared" si="4"/>
        <v>4.8219999999999992</v>
      </c>
      <c r="M11" s="3">
        <f t="shared" si="4"/>
        <v>10.745000000000001</v>
      </c>
    </row>
    <row r="12" spans="1:13" x14ac:dyDescent="0.25">
      <c r="A12">
        <v>8405</v>
      </c>
      <c r="B12">
        <v>19013</v>
      </c>
      <c r="C12">
        <v>3736</v>
      </c>
      <c r="D12">
        <v>9324</v>
      </c>
      <c r="E12" s="3">
        <f t="shared" si="0"/>
        <v>27.417999999999999</v>
      </c>
      <c r="F12" s="3">
        <f t="shared" si="1"/>
        <v>27.833569999999991</v>
      </c>
      <c r="G12" s="3">
        <f t="shared" si="2"/>
        <v>33.11</v>
      </c>
      <c r="H12" s="3">
        <f t="shared" si="3"/>
        <v>8.4049999999999994</v>
      </c>
      <c r="I12" s="3">
        <f t="shared" si="3"/>
        <v>19.013000000000002</v>
      </c>
      <c r="J12" s="3">
        <f t="shared" si="3"/>
        <v>3.7360000000000002</v>
      </c>
      <c r="K12" s="3">
        <f t="shared" si="3"/>
        <v>9.3239999999999998</v>
      </c>
      <c r="L12" s="3">
        <f t="shared" si="4"/>
        <v>4.6689999999999987</v>
      </c>
      <c r="M12" s="3">
        <f t="shared" si="4"/>
        <v>9.6890000000000018</v>
      </c>
    </row>
    <row r="13" spans="1:13" x14ac:dyDescent="0.25">
      <c r="A13">
        <v>8455</v>
      </c>
      <c r="B13">
        <v>19046</v>
      </c>
      <c r="C13">
        <v>3731</v>
      </c>
      <c r="D13">
        <v>9362</v>
      </c>
      <c r="E13" s="3">
        <f t="shared" si="0"/>
        <v>27.501000000000001</v>
      </c>
      <c r="F13" s="3">
        <f t="shared" si="1"/>
        <v>27.833569999999991</v>
      </c>
      <c r="G13" s="3">
        <f t="shared" si="2"/>
        <v>33.11</v>
      </c>
      <c r="H13" s="3">
        <f t="shared" si="3"/>
        <v>8.4550000000000001</v>
      </c>
      <c r="I13" s="3">
        <f t="shared" si="3"/>
        <v>19.045999999999999</v>
      </c>
      <c r="J13" s="3">
        <f t="shared" si="3"/>
        <v>3.7309999999999999</v>
      </c>
      <c r="K13" s="3">
        <f t="shared" si="3"/>
        <v>9.3620000000000001</v>
      </c>
      <c r="L13" s="3">
        <f t="shared" si="4"/>
        <v>4.7240000000000002</v>
      </c>
      <c r="M13" s="3">
        <f t="shared" si="4"/>
        <v>9.6839999999999993</v>
      </c>
    </row>
    <row r="14" spans="1:13" x14ac:dyDescent="0.25">
      <c r="A14">
        <v>8686</v>
      </c>
      <c r="B14">
        <v>19448</v>
      </c>
      <c r="C14">
        <v>3764</v>
      </c>
      <c r="D14">
        <v>9565</v>
      </c>
      <c r="E14" s="3">
        <f t="shared" si="0"/>
        <v>28.134</v>
      </c>
      <c r="F14" s="3">
        <f t="shared" si="1"/>
        <v>27.833569999999991</v>
      </c>
      <c r="G14" s="3">
        <f t="shared" si="2"/>
        <v>33.11</v>
      </c>
      <c r="H14" s="3">
        <f t="shared" si="3"/>
        <v>8.6859999999999999</v>
      </c>
      <c r="I14" s="3">
        <f t="shared" si="3"/>
        <v>19.448</v>
      </c>
      <c r="J14" s="3">
        <f t="shared" si="3"/>
        <v>3.7639999999999998</v>
      </c>
      <c r="K14" s="3">
        <f t="shared" si="3"/>
        <v>9.5649999999999995</v>
      </c>
      <c r="L14" s="3">
        <f t="shared" si="4"/>
        <v>4.9220000000000006</v>
      </c>
      <c r="M14" s="3">
        <f t="shared" si="4"/>
        <v>9.8830000000000009</v>
      </c>
    </row>
    <row r="15" spans="1:13" x14ac:dyDescent="0.25">
      <c r="A15">
        <v>8688</v>
      </c>
      <c r="B15">
        <v>20622</v>
      </c>
      <c r="C15">
        <v>3753</v>
      </c>
      <c r="D15">
        <v>10867</v>
      </c>
      <c r="E15" s="3">
        <f t="shared" si="0"/>
        <v>29.31</v>
      </c>
      <c r="F15" s="3">
        <f t="shared" si="1"/>
        <v>27.833569999999991</v>
      </c>
      <c r="G15" s="3">
        <f t="shared" si="2"/>
        <v>33.11</v>
      </c>
      <c r="H15" s="3">
        <f t="shared" si="3"/>
        <v>8.6880000000000006</v>
      </c>
      <c r="I15" s="3">
        <f t="shared" si="3"/>
        <v>20.622</v>
      </c>
      <c r="J15" s="3">
        <f t="shared" si="3"/>
        <v>3.7530000000000001</v>
      </c>
      <c r="K15" s="3">
        <f t="shared" si="3"/>
        <v>10.867000000000001</v>
      </c>
      <c r="L15" s="3">
        <f t="shared" si="4"/>
        <v>4.9350000000000005</v>
      </c>
      <c r="M15" s="3">
        <f t="shared" si="4"/>
        <v>9.754999999999999</v>
      </c>
    </row>
    <row r="16" spans="1:13" x14ac:dyDescent="0.25">
      <c r="A16">
        <v>8739</v>
      </c>
      <c r="B16">
        <v>19169</v>
      </c>
      <c r="C16">
        <v>3677</v>
      </c>
      <c r="D16">
        <v>9330</v>
      </c>
      <c r="E16" s="3">
        <f t="shared" si="0"/>
        <v>27.908000000000001</v>
      </c>
      <c r="F16" s="3">
        <f t="shared" si="1"/>
        <v>27.833569999999991</v>
      </c>
      <c r="G16" s="3">
        <f t="shared" si="2"/>
        <v>33.11</v>
      </c>
      <c r="H16" s="3">
        <f t="shared" si="3"/>
        <v>8.7390000000000008</v>
      </c>
      <c r="I16" s="3">
        <f t="shared" si="3"/>
        <v>19.169</v>
      </c>
      <c r="J16" s="3">
        <f t="shared" si="3"/>
        <v>3.677</v>
      </c>
      <c r="K16" s="3">
        <f t="shared" si="3"/>
        <v>9.33</v>
      </c>
      <c r="L16" s="3">
        <f t="shared" si="4"/>
        <v>5.0620000000000012</v>
      </c>
      <c r="M16" s="3">
        <f t="shared" si="4"/>
        <v>9.8390000000000004</v>
      </c>
    </row>
    <row r="17" spans="1:13" x14ac:dyDescent="0.25">
      <c r="A17">
        <v>8575</v>
      </c>
      <c r="B17">
        <v>18993</v>
      </c>
      <c r="C17">
        <v>3770</v>
      </c>
      <c r="D17">
        <v>9201</v>
      </c>
      <c r="E17" s="3">
        <f t="shared" si="0"/>
        <v>27.568000000000001</v>
      </c>
      <c r="F17" s="3">
        <f t="shared" si="1"/>
        <v>27.833569999999991</v>
      </c>
      <c r="G17" s="3">
        <f t="shared" si="2"/>
        <v>33.11</v>
      </c>
      <c r="H17" s="3">
        <f t="shared" si="3"/>
        <v>8.5749999999999993</v>
      </c>
      <c r="I17" s="3">
        <f t="shared" si="3"/>
        <v>18.992999999999999</v>
      </c>
      <c r="J17" s="3">
        <f t="shared" si="3"/>
        <v>3.77</v>
      </c>
      <c r="K17" s="3">
        <f t="shared" si="3"/>
        <v>9.2010000000000005</v>
      </c>
      <c r="L17" s="3">
        <f t="shared" si="4"/>
        <v>4.8049999999999997</v>
      </c>
      <c r="M17" s="3">
        <f t="shared" si="4"/>
        <v>9.791999999999998</v>
      </c>
    </row>
    <row r="18" spans="1:13" x14ac:dyDescent="0.25">
      <c r="A18">
        <v>8576</v>
      </c>
      <c r="B18">
        <v>19052</v>
      </c>
      <c r="C18">
        <v>3749</v>
      </c>
      <c r="D18">
        <v>9356</v>
      </c>
      <c r="E18" s="3">
        <f t="shared" si="0"/>
        <v>27.628</v>
      </c>
      <c r="F18" s="3">
        <f t="shared" si="1"/>
        <v>27.833569999999991</v>
      </c>
      <c r="G18" s="3">
        <f t="shared" si="2"/>
        <v>33.11</v>
      </c>
      <c r="H18" s="3">
        <f t="shared" si="3"/>
        <v>8.5760000000000005</v>
      </c>
      <c r="I18" s="3">
        <f t="shared" si="3"/>
        <v>19.052</v>
      </c>
      <c r="J18" s="3">
        <f t="shared" si="3"/>
        <v>3.7490000000000001</v>
      </c>
      <c r="K18" s="3">
        <f t="shared" si="3"/>
        <v>9.3559999999999999</v>
      </c>
      <c r="L18" s="3">
        <f t="shared" si="4"/>
        <v>4.827</v>
      </c>
      <c r="M18" s="3">
        <f t="shared" si="4"/>
        <v>9.6959999999999997</v>
      </c>
    </row>
    <row r="19" spans="1:13" x14ac:dyDescent="0.25">
      <c r="A19">
        <v>8599</v>
      </c>
      <c r="B19">
        <v>19193</v>
      </c>
      <c r="C19">
        <v>3771</v>
      </c>
      <c r="D19">
        <v>9314</v>
      </c>
      <c r="E19" s="3">
        <f t="shared" si="0"/>
        <v>27.792000000000002</v>
      </c>
      <c r="F19" s="3">
        <f t="shared" si="1"/>
        <v>27.833569999999991</v>
      </c>
      <c r="G19" s="3">
        <f t="shared" si="2"/>
        <v>33.11</v>
      </c>
      <c r="H19" s="3">
        <f t="shared" si="3"/>
        <v>8.5990000000000002</v>
      </c>
      <c r="I19" s="3">
        <f t="shared" si="3"/>
        <v>19.193000000000001</v>
      </c>
      <c r="J19" s="3">
        <f t="shared" si="3"/>
        <v>3.7709999999999999</v>
      </c>
      <c r="K19" s="3">
        <f t="shared" si="3"/>
        <v>9.3140000000000001</v>
      </c>
      <c r="L19" s="3">
        <f t="shared" si="4"/>
        <v>4.8280000000000003</v>
      </c>
      <c r="M19" s="3">
        <f t="shared" si="4"/>
        <v>9.8790000000000013</v>
      </c>
    </row>
    <row r="20" spans="1:13" x14ac:dyDescent="0.25">
      <c r="A20">
        <v>8603</v>
      </c>
      <c r="B20">
        <v>19047</v>
      </c>
      <c r="C20">
        <v>3710</v>
      </c>
      <c r="D20">
        <v>9341</v>
      </c>
      <c r="E20" s="3">
        <f t="shared" si="0"/>
        <v>27.65</v>
      </c>
      <c r="F20" s="3">
        <f t="shared" si="1"/>
        <v>27.833569999999991</v>
      </c>
      <c r="G20" s="3">
        <f t="shared" si="2"/>
        <v>33.11</v>
      </c>
      <c r="H20" s="3">
        <f t="shared" si="3"/>
        <v>8.6029999999999998</v>
      </c>
      <c r="I20" s="3">
        <f t="shared" si="3"/>
        <v>19.047000000000001</v>
      </c>
      <c r="J20" s="3">
        <f t="shared" si="3"/>
        <v>3.71</v>
      </c>
      <c r="K20" s="3">
        <f t="shared" si="3"/>
        <v>9.3409999999999993</v>
      </c>
      <c r="L20" s="3">
        <f t="shared" si="4"/>
        <v>4.8929999999999998</v>
      </c>
      <c r="M20" s="3">
        <f t="shared" si="4"/>
        <v>9.7060000000000013</v>
      </c>
    </row>
    <row r="21" spans="1:13" x14ac:dyDescent="0.25">
      <c r="A21">
        <v>8437</v>
      </c>
      <c r="B21">
        <v>19140</v>
      </c>
      <c r="C21">
        <v>3751</v>
      </c>
      <c r="D21">
        <v>9448</v>
      </c>
      <c r="E21" s="3">
        <f t="shared" si="0"/>
        <v>27.577000000000002</v>
      </c>
      <c r="F21" s="3">
        <f t="shared" si="1"/>
        <v>27.833569999999991</v>
      </c>
      <c r="G21" s="3">
        <f t="shared" si="2"/>
        <v>33.11</v>
      </c>
      <c r="H21" s="3">
        <f t="shared" si="3"/>
        <v>8.4369999999999994</v>
      </c>
      <c r="I21" s="3">
        <f t="shared" si="3"/>
        <v>19.14</v>
      </c>
      <c r="J21" s="3">
        <f t="shared" si="3"/>
        <v>3.7509999999999999</v>
      </c>
      <c r="K21" s="3">
        <f t="shared" si="3"/>
        <v>9.4480000000000004</v>
      </c>
      <c r="L21" s="3">
        <f t="shared" si="4"/>
        <v>4.6859999999999999</v>
      </c>
      <c r="M21" s="3">
        <f t="shared" si="4"/>
        <v>9.6920000000000002</v>
      </c>
    </row>
    <row r="22" spans="1:13" x14ac:dyDescent="0.25">
      <c r="A22">
        <v>8694</v>
      </c>
      <c r="B22">
        <v>19025</v>
      </c>
      <c r="C22">
        <v>3667</v>
      </c>
      <c r="D22">
        <v>9333</v>
      </c>
      <c r="E22" s="3">
        <f t="shared" si="0"/>
        <v>27.719000000000001</v>
      </c>
      <c r="F22" s="3">
        <f t="shared" si="1"/>
        <v>27.833569999999991</v>
      </c>
      <c r="G22" s="3">
        <f t="shared" si="2"/>
        <v>33.11</v>
      </c>
      <c r="H22" s="3">
        <f t="shared" si="3"/>
        <v>8.6940000000000008</v>
      </c>
      <c r="I22" s="3">
        <f t="shared" si="3"/>
        <v>19.024999999999999</v>
      </c>
      <c r="J22" s="3">
        <f t="shared" si="3"/>
        <v>3.6669999999999998</v>
      </c>
      <c r="K22" s="3">
        <f t="shared" si="3"/>
        <v>9.3330000000000002</v>
      </c>
      <c r="L22" s="3">
        <f t="shared" si="4"/>
        <v>5.027000000000001</v>
      </c>
      <c r="M22" s="3">
        <f t="shared" si="4"/>
        <v>9.6919999999999984</v>
      </c>
    </row>
    <row r="23" spans="1:13" x14ac:dyDescent="0.25">
      <c r="A23">
        <v>8524</v>
      </c>
      <c r="B23">
        <v>19024</v>
      </c>
      <c r="C23">
        <v>3753</v>
      </c>
      <c r="D23">
        <v>9321</v>
      </c>
      <c r="E23" s="3">
        <f t="shared" si="0"/>
        <v>27.547999999999998</v>
      </c>
      <c r="F23" s="3">
        <f t="shared" si="1"/>
        <v>27.833569999999991</v>
      </c>
      <c r="G23" s="3">
        <f t="shared" si="2"/>
        <v>33.11</v>
      </c>
      <c r="H23" s="3">
        <f t="shared" si="3"/>
        <v>8.5239999999999991</v>
      </c>
      <c r="I23" s="3">
        <f t="shared" si="3"/>
        <v>19.024000000000001</v>
      </c>
      <c r="J23" s="3">
        <f t="shared" si="3"/>
        <v>3.7530000000000001</v>
      </c>
      <c r="K23" s="3">
        <f t="shared" si="3"/>
        <v>9.3209999999999997</v>
      </c>
      <c r="L23" s="3">
        <f t="shared" si="4"/>
        <v>4.770999999999999</v>
      </c>
      <c r="M23" s="3">
        <f t="shared" si="4"/>
        <v>9.7030000000000012</v>
      </c>
    </row>
    <row r="24" spans="1:13" x14ac:dyDescent="0.25">
      <c r="A24">
        <v>8527</v>
      </c>
      <c r="B24">
        <v>19176</v>
      </c>
      <c r="C24">
        <v>3709</v>
      </c>
      <c r="D24">
        <v>9320</v>
      </c>
      <c r="E24" s="3">
        <f t="shared" si="0"/>
        <v>27.702999999999999</v>
      </c>
      <c r="F24" s="3">
        <f t="shared" si="1"/>
        <v>27.833569999999991</v>
      </c>
      <c r="G24" s="3">
        <f t="shared" si="2"/>
        <v>33.11</v>
      </c>
      <c r="H24" s="3">
        <f t="shared" si="3"/>
        <v>8.5269999999999992</v>
      </c>
      <c r="I24" s="3">
        <f t="shared" si="3"/>
        <v>19.175999999999998</v>
      </c>
      <c r="J24" s="3">
        <f t="shared" si="3"/>
        <v>3.7090000000000001</v>
      </c>
      <c r="K24" s="3">
        <f t="shared" si="3"/>
        <v>9.32</v>
      </c>
      <c r="L24" s="3">
        <f t="shared" si="4"/>
        <v>4.8179999999999996</v>
      </c>
      <c r="M24" s="3">
        <f t="shared" si="4"/>
        <v>9.8559999999999981</v>
      </c>
    </row>
    <row r="25" spans="1:13" x14ac:dyDescent="0.25">
      <c r="A25">
        <v>8801</v>
      </c>
      <c r="B25">
        <v>19206</v>
      </c>
      <c r="C25">
        <v>3696</v>
      </c>
      <c r="D25">
        <v>9537</v>
      </c>
      <c r="E25" s="3">
        <f t="shared" si="0"/>
        <v>28.007000000000001</v>
      </c>
      <c r="F25" s="3">
        <f t="shared" si="1"/>
        <v>27.833569999999991</v>
      </c>
      <c r="G25" s="3">
        <f t="shared" si="2"/>
        <v>33.11</v>
      </c>
      <c r="H25" s="3">
        <f t="shared" si="3"/>
        <v>8.8010000000000002</v>
      </c>
      <c r="I25" s="3">
        <f t="shared" si="3"/>
        <v>19.206</v>
      </c>
      <c r="J25" s="3">
        <f t="shared" si="3"/>
        <v>3.6960000000000002</v>
      </c>
      <c r="K25" s="3">
        <f t="shared" si="3"/>
        <v>9.5370000000000008</v>
      </c>
      <c r="L25" s="3">
        <f t="shared" si="4"/>
        <v>5.1050000000000004</v>
      </c>
      <c r="M25" s="3">
        <f t="shared" si="4"/>
        <v>9.6689999999999987</v>
      </c>
    </row>
    <row r="26" spans="1:13" x14ac:dyDescent="0.25">
      <c r="A26">
        <v>8655</v>
      </c>
      <c r="B26">
        <v>19130</v>
      </c>
      <c r="C26">
        <v>3781</v>
      </c>
      <c r="D26">
        <v>9324</v>
      </c>
      <c r="E26" s="3">
        <f t="shared" si="0"/>
        <v>27.785</v>
      </c>
      <c r="F26" s="3">
        <f t="shared" si="1"/>
        <v>27.833569999999991</v>
      </c>
      <c r="G26" s="3">
        <f t="shared" si="2"/>
        <v>33.11</v>
      </c>
      <c r="H26" s="3">
        <f t="shared" si="3"/>
        <v>8.6549999999999994</v>
      </c>
      <c r="I26" s="3">
        <f t="shared" si="3"/>
        <v>19.13</v>
      </c>
      <c r="J26" s="3">
        <f t="shared" si="3"/>
        <v>3.7810000000000001</v>
      </c>
      <c r="K26" s="3">
        <f t="shared" si="3"/>
        <v>9.3239999999999998</v>
      </c>
      <c r="L26" s="3">
        <f t="shared" si="4"/>
        <v>4.8739999999999988</v>
      </c>
      <c r="M26" s="3">
        <f t="shared" si="4"/>
        <v>9.8059999999999992</v>
      </c>
    </row>
    <row r="27" spans="1:13" x14ac:dyDescent="0.25">
      <c r="A27">
        <v>8572</v>
      </c>
      <c r="B27">
        <v>19000</v>
      </c>
      <c r="C27">
        <v>3703</v>
      </c>
      <c r="D27">
        <v>9337</v>
      </c>
      <c r="E27" s="3">
        <f t="shared" si="0"/>
        <v>27.571999999999999</v>
      </c>
      <c r="F27" s="3">
        <f t="shared" si="1"/>
        <v>27.833569999999991</v>
      </c>
      <c r="G27" s="3">
        <f t="shared" si="2"/>
        <v>33.11</v>
      </c>
      <c r="H27" s="3">
        <f t="shared" si="3"/>
        <v>8.5719999999999992</v>
      </c>
      <c r="I27" s="3">
        <f t="shared" si="3"/>
        <v>19</v>
      </c>
      <c r="J27" s="3">
        <f t="shared" si="3"/>
        <v>3.7029999999999998</v>
      </c>
      <c r="K27" s="3">
        <f t="shared" si="3"/>
        <v>9.3369999999999997</v>
      </c>
      <c r="L27" s="3">
        <f t="shared" si="4"/>
        <v>4.8689999999999998</v>
      </c>
      <c r="M27" s="3">
        <f t="shared" si="4"/>
        <v>9.6630000000000003</v>
      </c>
    </row>
    <row r="28" spans="1:13" x14ac:dyDescent="0.25">
      <c r="A28">
        <v>9455</v>
      </c>
      <c r="B28">
        <v>19074</v>
      </c>
      <c r="C28">
        <v>4628</v>
      </c>
      <c r="D28">
        <v>9345</v>
      </c>
      <c r="E28" s="3">
        <f t="shared" si="0"/>
        <v>28.529</v>
      </c>
      <c r="F28" s="3">
        <f t="shared" si="1"/>
        <v>27.833569999999991</v>
      </c>
      <c r="G28" s="3">
        <f t="shared" si="2"/>
        <v>33.11</v>
      </c>
      <c r="H28" s="3">
        <f t="shared" si="3"/>
        <v>9.4550000000000001</v>
      </c>
      <c r="I28" s="3">
        <f t="shared" si="3"/>
        <v>19.074000000000002</v>
      </c>
      <c r="J28" s="3">
        <f t="shared" si="3"/>
        <v>4.6280000000000001</v>
      </c>
      <c r="K28" s="3">
        <f t="shared" si="3"/>
        <v>9.3450000000000006</v>
      </c>
      <c r="L28" s="3">
        <f t="shared" si="4"/>
        <v>4.827</v>
      </c>
      <c r="M28" s="3">
        <f t="shared" si="4"/>
        <v>9.729000000000001</v>
      </c>
    </row>
    <row r="29" spans="1:13" x14ac:dyDescent="0.25">
      <c r="A29">
        <v>8461</v>
      </c>
      <c r="B29">
        <v>19000</v>
      </c>
      <c r="C29">
        <v>3702</v>
      </c>
      <c r="D29">
        <v>9344</v>
      </c>
      <c r="E29" s="3">
        <f t="shared" si="0"/>
        <v>27.460999999999999</v>
      </c>
      <c r="F29" s="3">
        <f t="shared" si="1"/>
        <v>27.833569999999991</v>
      </c>
      <c r="G29" s="3">
        <f t="shared" si="2"/>
        <v>33.11</v>
      </c>
      <c r="H29" s="3">
        <f t="shared" si="3"/>
        <v>8.4610000000000003</v>
      </c>
      <c r="I29" s="3">
        <f t="shared" si="3"/>
        <v>19</v>
      </c>
      <c r="J29" s="3">
        <f t="shared" si="3"/>
        <v>3.702</v>
      </c>
      <c r="K29" s="3">
        <f t="shared" si="3"/>
        <v>9.3439999999999994</v>
      </c>
      <c r="L29" s="3">
        <f t="shared" si="4"/>
        <v>4.7590000000000003</v>
      </c>
      <c r="M29" s="3">
        <f t="shared" si="4"/>
        <v>9.6560000000000006</v>
      </c>
    </row>
    <row r="30" spans="1:13" x14ac:dyDescent="0.25">
      <c r="A30">
        <v>8539</v>
      </c>
      <c r="B30">
        <v>19012</v>
      </c>
      <c r="C30">
        <v>3726</v>
      </c>
      <c r="D30">
        <v>9342</v>
      </c>
      <c r="E30" s="3">
        <f t="shared" si="0"/>
        <v>27.550999999999998</v>
      </c>
      <c r="F30" s="3">
        <f t="shared" si="1"/>
        <v>27.833569999999991</v>
      </c>
      <c r="G30" s="3">
        <f t="shared" si="2"/>
        <v>33.11</v>
      </c>
      <c r="H30" s="3">
        <f t="shared" si="3"/>
        <v>8.5389999999999997</v>
      </c>
      <c r="I30" s="3">
        <f t="shared" si="3"/>
        <v>19.012</v>
      </c>
      <c r="J30" s="3">
        <f t="shared" si="3"/>
        <v>3.726</v>
      </c>
      <c r="K30" s="3">
        <f t="shared" si="3"/>
        <v>9.3420000000000005</v>
      </c>
      <c r="L30" s="3">
        <f t="shared" si="4"/>
        <v>4.8129999999999997</v>
      </c>
      <c r="M30" s="3">
        <f t="shared" si="4"/>
        <v>9.67</v>
      </c>
    </row>
    <row r="31" spans="1:13" x14ac:dyDescent="0.25">
      <c r="A31">
        <v>8494</v>
      </c>
      <c r="B31">
        <v>19188</v>
      </c>
      <c r="C31">
        <v>3740</v>
      </c>
      <c r="D31">
        <v>9305</v>
      </c>
      <c r="E31" s="3">
        <f t="shared" si="0"/>
        <v>27.681999999999999</v>
      </c>
      <c r="F31" s="3">
        <f t="shared" si="1"/>
        <v>27.833569999999991</v>
      </c>
      <c r="G31" s="3">
        <f t="shared" si="2"/>
        <v>33.11</v>
      </c>
      <c r="H31" s="3">
        <f t="shared" si="3"/>
        <v>8.4939999999999998</v>
      </c>
      <c r="I31" s="3">
        <f t="shared" si="3"/>
        <v>19.187999999999999</v>
      </c>
      <c r="J31" s="3">
        <f t="shared" si="3"/>
        <v>3.74</v>
      </c>
      <c r="K31" s="3">
        <f t="shared" si="3"/>
        <v>9.3049999999999997</v>
      </c>
      <c r="L31" s="3">
        <f t="shared" si="4"/>
        <v>4.7539999999999996</v>
      </c>
      <c r="M31" s="3">
        <f t="shared" si="4"/>
        <v>9.8829999999999991</v>
      </c>
    </row>
    <row r="32" spans="1:13" x14ac:dyDescent="0.25">
      <c r="A32">
        <v>8279</v>
      </c>
      <c r="B32">
        <v>19151</v>
      </c>
      <c r="C32">
        <v>3680</v>
      </c>
      <c r="D32">
        <v>9256</v>
      </c>
      <c r="E32" s="3">
        <f t="shared" si="0"/>
        <v>27.43</v>
      </c>
      <c r="F32" s="3">
        <f t="shared" si="1"/>
        <v>27.833569999999991</v>
      </c>
      <c r="G32" s="3">
        <f t="shared" si="2"/>
        <v>33.11</v>
      </c>
      <c r="H32" s="3">
        <f t="shared" si="3"/>
        <v>8.2789999999999999</v>
      </c>
      <c r="I32" s="3">
        <f t="shared" si="3"/>
        <v>19.151</v>
      </c>
      <c r="J32" s="3">
        <f t="shared" si="3"/>
        <v>3.68</v>
      </c>
      <c r="K32" s="3">
        <f t="shared" si="3"/>
        <v>9.2560000000000002</v>
      </c>
      <c r="L32" s="3">
        <f t="shared" si="4"/>
        <v>4.5990000000000002</v>
      </c>
      <c r="M32" s="3">
        <f t="shared" si="4"/>
        <v>9.8949999999999996</v>
      </c>
    </row>
    <row r="33" spans="1:13" x14ac:dyDescent="0.25">
      <c r="A33">
        <v>8428</v>
      </c>
      <c r="B33">
        <v>18898</v>
      </c>
      <c r="C33">
        <v>3680</v>
      </c>
      <c r="D33">
        <v>9201</v>
      </c>
      <c r="E33" s="3">
        <f t="shared" si="0"/>
        <v>27.326000000000001</v>
      </c>
      <c r="F33" s="3">
        <f t="shared" si="1"/>
        <v>27.833569999999991</v>
      </c>
      <c r="G33" s="3">
        <f t="shared" si="2"/>
        <v>33.11</v>
      </c>
      <c r="H33" s="3">
        <f t="shared" si="3"/>
        <v>8.4280000000000008</v>
      </c>
      <c r="I33" s="3">
        <f t="shared" si="3"/>
        <v>18.898</v>
      </c>
      <c r="J33" s="3">
        <f t="shared" si="3"/>
        <v>3.68</v>
      </c>
      <c r="K33" s="3">
        <f t="shared" si="3"/>
        <v>9.2010000000000005</v>
      </c>
      <c r="L33" s="3">
        <f t="shared" si="4"/>
        <v>4.7480000000000011</v>
      </c>
      <c r="M33" s="3">
        <f t="shared" si="4"/>
        <v>9.6969999999999992</v>
      </c>
    </row>
    <row r="34" spans="1:13" x14ac:dyDescent="0.25">
      <c r="A34">
        <v>8511</v>
      </c>
      <c r="B34">
        <v>19069</v>
      </c>
      <c r="C34">
        <v>3706</v>
      </c>
      <c r="D34">
        <v>9333</v>
      </c>
      <c r="E34" s="3">
        <f t="shared" si="0"/>
        <v>27.58</v>
      </c>
      <c r="F34" s="3">
        <f t="shared" si="1"/>
        <v>27.833569999999991</v>
      </c>
      <c r="G34" s="3">
        <f t="shared" si="2"/>
        <v>33.11</v>
      </c>
      <c r="H34" s="3">
        <f t="shared" si="3"/>
        <v>8.5109999999999992</v>
      </c>
      <c r="I34" s="3">
        <f t="shared" si="3"/>
        <v>19.068999999999999</v>
      </c>
      <c r="J34" s="3">
        <f t="shared" si="3"/>
        <v>3.706</v>
      </c>
      <c r="K34" s="3">
        <f t="shared" si="3"/>
        <v>9.3330000000000002</v>
      </c>
      <c r="L34" s="3">
        <f t="shared" si="4"/>
        <v>4.8049999999999997</v>
      </c>
      <c r="M34" s="3">
        <f t="shared" si="4"/>
        <v>9.7359999999999989</v>
      </c>
    </row>
    <row r="35" spans="1:13" x14ac:dyDescent="0.25">
      <c r="A35">
        <v>8571</v>
      </c>
      <c r="B35">
        <v>18999</v>
      </c>
      <c r="C35">
        <v>3738</v>
      </c>
      <c r="D35">
        <v>9339</v>
      </c>
      <c r="E35" s="3">
        <f t="shared" si="0"/>
        <v>27.57</v>
      </c>
      <c r="F35" s="3">
        <f t="shared" si="1"/>
        <v>27.833569999999991</v>
      </c>
      <c r="G35" s="3">
        <f t="shared" si="2"/>
        <v>33.11</v>
      </c>
      <c r="H35" s="3">
        <f t="shared" si="3"/>
        <v>8.5709999999999997</v>
      </c>
      <c r="I35" s="3">
        <f t="shared" si="3"/>
        <v>18.998999999999999</v>
      </c>
      <c r="J35" s="3">
        <f t="shared" si="3"/>
        <v>3.738</v>
      </c>
      <c r="K35" s="3">
        <f t="shared" si="3"/>
        <v>9.3390000000000004</v>
      </c>
      <c r="L35" s="3">
        <f t="shared" si="4"/>
        <v>4.8330000000000002</v>
      </c>
      <c r="M35" s="3">
        <f t="shared" si="4"/>
        <v>9.6599999999999984</v>
      </c>
    </row>
    <row r="36" spans="1:13" x14ac:dyDescent="0.25">
      <c r="A36">
        <v>8641</v>
      </c>
      <c r="B36">
        <v>19467</v>
      </c>
      <c r="C36">
        <v>3785</v>
      </c>
      <c r="D36">
        <v>9564</v>
      </c>
      <c r="E36" s="3">
        <f t="shared" si="0"/>
        <v>28.108000000000001</v>
      </c>
      <c r="F36" s="3">
        <f t="shared" si="1"/>
        <v>27.833569999999991</v>
      </c>
      <c r="G36" s="3">
        <f t="shared" si="2"/>
        <v>33.11</v>
      </c>
      <c r="H36" s="3">
        <f t="shared" si="3"/>
        <v>8.641</v>
      </c>
      <c r="I36" s="3">
        <f t="shared" si="3"/>
        <v>19.466999999999999</v>
      </c>
      <c r="J36" s="3">
        <f t="shared" si="3"/>
        <v>3.7850000000000001</v>
      </c>
      <c r="K36" s="3">
        <f t="shared" si="3"/>
        <v>9.5640000000000001</v>
      </c>
      <c r="L36" s="3">
        <f t="shared" si="4"/>
        <v>4.8559999999999999</v>
      </c>
      <c r="M36" s="3">
        <f t="shared" si="4"/>
        <v>9.9029999999999987</v>
      </c>
    </row>
    <row r="37" spans="1:13" x14ac:dyDescent="0.25">
      <c r="A37">
        <v>8600</v>
      </c>
      <c r="B37">
        <v>19040</v>
      </c>
      <c r="C37">
        <v>3730</v>
      </c>
      <c r="D37">
        <v>9337</v>
      </c>
      <c r="E37" s="3">
        <f t="shared" si="0"/>
        <v>27.64</v>
      </c>
      <c r="F37" s="3">
        <f t="shared" si="1"/>
        <v>27.833569999999991</v>
      </c>
      <c r="G37" s="3">
        <f t="shared" si="2"/>
        <v>33.11</v>
      </c>
      <c r="H37" s="3">
        <f t="shared" si="3"/>
        <v>8.6</v>
      </c>
      <c r="I37" s="3">
        <f t="shared" si="3"/>
        <v>19.04</v>
      </c>
      <c r="J37" s="3">
        <f t="shared" si="3"/>
        <v>3.73</v>
      </c>
      <c r="K37" s="3">
        <f t="shared" si="3"/>
        <v>9.3369999999999997</v>
      </c>
      <c r="L37" s="3">
        <f t="shared" si="4"/>
        <v>4.8699999999999992</v>
      </c>
      <c r="M37" s="3">
        <f t="shared" si="4"/>
        <v>9.7029999999999994</v>
      </c>
    </row>
    <row r="38" spans="1:13" x14ac:dyDescent="0.25">
      <c r="A38">
        <v>8630</v>
      </c>
      <c r="B38">
        <v>19054</v>
      </c>
      <c r="C38">
        <v>3712</v>
      </c>
      <c r="D38">
        <v>9332</v>
      </c>
      <c r="E38" s="3">
        <f t="shared" si="0"/>
        <v>27.684000000000001</v>
      </c>
      <c r="F38" s="3">
        <f t="shared" si="1"/>
        <v>27.833569999999991</v>
      </c>
      <c r="G38" s="3">
        <f t="shared" si="2"/>
        <v>33.11</v>
      </c>
      <c r="H38" s="3">
        <f t="shared" si="3"/>
        <v>8.6300000000000008</v>
      </c>
      <c r="I38" s="3">
        <f t="shared" si="3"/>
        <v>19.053999999999998</v>
      </c>
      <c r="J38" s="3">
        <f t="shared" si="3"/>
        <v>3.7120000000000002</v>
      </c>
      <c r="K38" s="3">
        <f t="shared" si="3"/>
        <v>9.3320000000000007</v>
      </c>
      <c r="L38" s="3">
        <f t="shared" si="4"/>
        <v>4.918000000000001</v>
      </c>
      <c r="M38" s="3">
        <f t="shared" si="4"/>
        <v>9.7219999999999978</v>
      </c>
    </row>
    <row r="39" spans="1:13" x14ac:dyDescent="0.25">
      <c r="A39">
        <v>8523</v>
      </c>
      <c r="B39">
        <v>19029</v>
      </c>
      <c r="C39">
        <v>3744</v>
      </c>
      <c r="D39">
        <v>9336</v>
      </c>
      <c r="E39" s="3">
        <f t="shared" si="0"/>
        <v>27.552</v>
      </c>
      <c r="F39" s="3">
        <f t="shared" si="1"/>
        <v>27.833569999999991</v>
      </c>
      <c r="G39" s="3">
        <f t="shared" si="2"/>
        <v>33.11</v>
      </c>
      <c r="H39" s="3">
        <f t="shared" si="3"/>
        <v>8.5229999999999997</v>
      </c>
      <c r="I39" s="3">
        <f t="shared" si="3"/>
        <v>19.029</v>
      </c>
      <c r="J39" s="3">
        <f t="shared" si="3"/>
        <v>3.7440000000000002</v>
      </c>
      <c r="K39" s="3">
        <f t="shared" si="3"/>
        <v>9.3360000000000003</v>
      </c>
      <c r="L39" s="3">
        <f t="shared" si="4"/>
        <v>4.7789999999999999</v>
      </c>
      <c r="M39" s="3">
        <f t="shared" si="4"/>
        <v>9.6929999999999996</v>
      </c>
    </row>
    <row r="40" spans="1:13" x14ac:dyDescent="0.25">
      <c r="A40">
        <v>8576</v>
      </c>
      <c r="B40">
        <v>19397</v>
      </c>
      <c r="C40">
        <v>3741</v>
      </c>
      <c r="D40">
        <v>9575</v>
      </c>
      <c r="E40" s="3">
        <f t="shared" si="0"/>
        <v>27.972999999999999</v>
      </c>
      <c r="F40" s="3">
        <f t="shared" si="1"/>
        <v>27.833569999999991</v>
      </c>
      <c r="G40" s="3">
        <f t="shared" si="2"/>
        <v>33.11</v>
      </c>
      <c r="H40" s="3">
        <f t="shared" si="3"/>
        <v>8.5760000000000005</v>
      </c>
      <c r="I40" s="3">
        <f t="shared" si="3"/>
        <v>19.396999999999998</v>
      </c>
      <c r="J40" s="3">
        <f t="shared" si="3"/>
        <v>3.7410000000000001</v>
      </c>
      <c r="K40" s="3">
        <f t="shared" si="3"/>
        <v>9.5749999999999993</v>
      </c>
      <c r="L40" s="3">
        <f t="shared" si="4"/>
        <v>4.8350000000000009</v>
      </c>
      <c r="M40" s="3">
        <f t="shared" si="4"/>
        <v>9.8219999999999992</v>
      </c>
    </row>
    <row r="41" spans="1:13" x14ac:dyDescent="0.25">
      <c r="A41">
        <v>8516</v>
      </c>
      <c r="B41">
        <v>19075</v>
      </c>
      <c r="C41">
        <v>3720</v>
      </c>
      <c r="D41">
        <v>9385</v>
      </c>
      <c r="E41" s="3">
        <f t="shared" si="0"/>
        <v>27.591000000000001</v>
      </c>
      <c r="F41" s="3">
        <f t="shared" si="1"/>
        <v>27.833569999999991</v>
      </c>
      <c r="G41" s="3">
        <f t="shared" si="2"/>
        <v>33.11</v>
      </c>
      <c r="H41" s="3">
        <f t="shared" si="3"/>
        <v>8.516</v>
      </c>
      <c r="I41" s="3">
        <f t="shared" si="3"/>
        <v>19.074999999999999</v>
      </c>
      <c r="J41" s="3">
        <f t="shared" si="3"/>
        <v>3.72</v>
      </c>
      <c r="K41" s="3">
        <f t="shared" si="3"/>
        <v>9.3849999999999998</v>
      </c>
      <c r="L41" s="3">
        <f t="shared" si="4"/>
        <v>4.7959999999999994</v>
      </c>
      <c r="M41" s="3">
        <f t="shared" si="4"/>
        <v>9.69</v>
      </c>
    </row>
    <row r="42" spans="1:13" x14ac:dyDescent="0.25">
      <c r="A42">
        <v>8504</v>
      </c>
      <c r="B42">
        <v>19920</v>
      </c>
      <c r="C42">
        <v>3731</v>
      </c>
      <c r="D42">
        <v>10076</v>
      </c>
      <c r="E42" s="3">
        <f t="shared" si="0"/>
        <v>28.423999999999999</v>
      </c>
      <c r="F42" s="3">
        <f t="shared" si="1"/>
        <v>27.833569999999991</v>
      </c>
      <c r="G42" s="3">
        <f t="shared" si="2"/>
        <v>33.11</v>
      </c>
      <c r="H42" s="3">
        <f t="shared" si="3"/>
        <v>8.5039999999999996</v>
      </c>
      <c r="I42" s="3">
        <f t="shared" si="3"/>
        <v>19.920000000000002</v>
      </c>
      <c r="J42" s="3">
        <f t="shared" si="3"/>
        <v>3.7309999999999999</v>
      </c>
      <c r="K42" s="3">
        <f t="shared" si="3"/>
        <v>10.076000000000001</v>
      </c>
      <c r="L42" s="3">
        <f t="shared" si="4"/>
        <v>4.7729999999999997</v>
      </c>
      <c r="M42" s="3">
        <f t="shared" si="4"/>
        <v>9.8440000000000012</v>
      </c>
    </row>
    <row r="43" spans="1:13" x14ac:dyDescent="0.25">
      <c r="A43">
        <v>8571</v>
      </c>
      <c r="B43">
        <v>19470</v>
      </c>
      <c r="C43">
        <v>3746</v>
      </c>
      <c r="D43">
        <v>9578</v>
      </c>
      <c r="E43" s="3">
        <f t="shared" si="0"/>
        <v>28.041</v>
      </c>
      <c r="F43" s="3">
        <f t="shared" si="1"/>
        <v>27.833569999999991</v>
      </c>
      <c r="G43" s="3">
        <f t="shared" si="2"/>
        <v>33.11</v>
      </c>
      <c r="H43" s="3">
        <f t="shared" si="3"/>
        <v>8.5709999999999997</v>
      </c>
      <c r="I43" s="3">
        <f t="shared" si="3"/>
        <v>19.47</v>
      </c>
      <c r="J43" s="3">
        <f t="shared" si="3"/>
        <v>3.746</v>
      </c>
      <c r="K43" s="3">
        <f t="shared" si="3"/>
        <v>9.5779999999999994</v>
      </c>
      <c r="L43" s="3">
        <f t="shared" si="4"/>
        <v>4.8249999999999993</v>
      </c>
      <c r="M43" s="3">
        <f t="shared" si="4"/>
        <v>9.8919999999999995</v>
      </c>
    </row>
    <row r="44" spans="1:13" x14ac:dyDescent="0.25">
      <c r="A44">
        <v>8458</v>
      </c>
      <c r="B44">
        <v>20745</v>
      </c>
      <c r="C44">
        <v>3782</v>
      </c>
      <c r="D44">
        <v>11009</v>
      </c>
      <c r="E44" s="3">
        <f t="shared" si="0"/>
        <v>29.202999999999999</v>
      </c>
      <c r="F44" s="3">
        <f t="shared" si="1"/>
        <v>27.833569999999991</v>
      </c>
      <c r="G44" s="3">
        <f t="shared" si="2"/>
        <v>33.11</v>
      </c>
      <c r="H44" s="3">
        <f t="shared" si="3"/>
        <v>8.4580000000000002</v>
      </c>
      <c r="I44" s="3">
        <f t="shared" si="3"/>
        <v>20.745000000000001</v>
      </c>
      <c r="J44" s="3">
        <f t="shared" si="3"/>
        <v>3.782</v>
      </c>
      <c r="K44" s="3">
        <f t="shared" si="3"/>
        <v>11.009</v>
      </c>
      <c r="L44" s="3">
        <f t="shared" si="4"/>
        <v>4.6760000000000002</v>
      </c>
      <c r="M44" s="3">
        <f t="shared" si="4"/>
        <v>9.7360000000000007</v>
      </c>
    </row>
    <row r="45" spans="1:13" x14ac:dyDescent="0.25">
      <c r="A45">
        <v>8474</v>
      </c>
      <c r="B45">
        <v>19077</v>
      </c>
      <c r="C45">
        <v>3694</v>
      </c>
      <c r="D45">
        <v>9390</v>
      </c>
      <c r="E45" s="3">
        <f t="shared" si="0"/>
        <v>27.550999999999998</v>
      </c>
      <c r="F45" s="3">
        <f t="shared" si="1"/>
        <v>27.833569999999991</v>
      </c>
      <c r="G45" s="3">
        <f t="shared" si="2"/>
        <v>33.11</v>
      </c>
      <c r="H45" s="3">
        <f t="shared" si="3"/>
        <v>8.4740000000000002</v>
      </c>
      <c r="I45" s="3">
        <f t="shared" si="3"/>
        <v>19.077000000000002</v>
      </c>
      <c r="J45" s="3">
        <f t="shared" si="3"/>
        <v>3.694</v>
      </c>
      <c r="K45" s="3">
        <f t="shared" si="3"/>
        <v>9.39</v>
      </c>
      <c r="L45" s="3">
        <f t="shared" si="4"/>
        <v>4.78</v>
      </c>
      <c r="M45" s="3">
        <f t="shared" si="4"/>
        <v>9.6870000000000012</v>
      </c>
    </row>
    <row r="46" spans="1:13" x14ac:dyDescent="0.25">
      <c r="A46">
        <v>8500</v>
      </c>
      <c r="B46">
        <v>19177</v>
      </c>
      <c r="C46">
        <v>3701</v>
      </c>
      <c r="D46">
        <v>9335</v>
      </c>
      <c r="E46" s="3">
        <f t="shared" si="0"/>
        <v>27.677</v>
      </c>
      <c r="F46" s="3">
        <f t="shared" si="1"/>
        <v>27.833569999999991</v>
      </c>
      <c r="G46" s="3">
        <f t="shared" si="2"/>
        <v>33.11</v>
      </c>
      <c r="H46" s="3">
        <f t="shared" si="3"/>
        <v>8.5</v>
      </c>
      <c r="I46" s="3">
        <f t="shared" si="3"/>
        <v>19.177</v>
      </c>
      <c r="J46" s="3">
        <f t="shared" si="3"/>
        <v>3.7010000000000001</v>
      </c>
      <c r="K46" s="3">
        <f t="shared" si="3"/>
        <v>9.3350000000000009</v>
      </c>
      <c r="L46" s="3">
        <f t="shared" si="4"/>
        <v>4.7989999999999995</v>
      </c>
      <c r="M46" s="3">
        <f t="shared" si="4"/>
        <v>9.8419999999999987</v>
      </c>
    </row>
    <row r="47" spans="1:13" x14ac:dyDescent="0.25">
      <c r="A47">
        <v>8520</v>
      </c>
      <c r="B47">
        <v>18966</v>
      </c>
      <c r="C47">
        <v>3713</v>
      </c>
      <c r="D47">
        <v>9308</v>
      </c>
      <c r="E47" s="3">
        <f t="shared" si="0"/>
        <v>27.486000000000001</v>
      </c>
      <c r="F47" s="3">
        <f t="shared" si="1"/>
        <v>27.833569999999991</v>
      </c>
      <c r="G47" s="3">
        <f t="shared" si="2"/>
        <v>33.11</v>
      </c>
      <c r="H47" s="3">
        <f t="shared" si="3"/>
        <v>8.52</v>
      </c>
      <c r="I47" s="3">
        <f t="shared" si="3"/>
        <v>18.966000000000001</v>
      </c>
      <c r="J47" s="3">
        <f t="shared" si="3"/>
        <v>3.7130000000000001</v>
      </c>
      <c r="K47" s="3">
        <f t="shared" si="3"/>
        <v>9.3079999999999998</v>
      </c>
      <c r="L47" s="3">
        <f t="shared" si="4"/>
        <v>4.8069999999999995</v>
      </c>
      <c r="M47" s="3">
        <f t="shared" si="4"/>
        <v>9.6580000000000013</v>
      </c>
    </row>
    <row r="48" spans="1:13" x14ac:dyDescent="0.25">
      <c r="A48">
        <v>8440</v>
      </c>
      <c r="B48">
        <v>18874</v>
      </c>
      <c r="C48">
        <v>3674</v>
      </c>
      <c r="D48">
        <v>9163</v>
      </c>
      <c r="E48" s="3">
        <f t="shared" si="0"/>
        <v>27.314</v>
      </c>
      <c r="F48" s="3">
        <f t="shared" si="1"/>
        <v>27.833569999999991</v>
      </c>
      <c r="G48" s="3">
        <f t="shared" si="2"/>
        <v>33.11</v>
      </c>
      <c r="H48" s="3">
        <f t="shared" si="3"/>
        <v>8.44</v>
      </c>
      <c r="I48" s="3">
        <f t="shared" si="3"/>
        <v>18.873999999999999</v>
      </c>
      <c r="J48" s="3">
        <f t="shared" si="3"/>
        <v>3.6739999999999999</v>
      </c>
      <c r="K48" s="3">
        <f t="shared" si="3"/>
        <v>9.1630000000000003</v>
      </c>
      <c r="L48" s="3">
        <f t="shared" si="4"/>
        <v>4.766</v>
      </c>
      <c r="M48" s="3">
        <f t="shared" si="4"/>
        <v>9.7109999999999985</v>
      </c>
    </row>
    <row r="49" spans="1:13" x14ac:dyDescent="0.25">
      <c r="A49">
        <v>8636</v>
      </c>
      <c r="B49">
        <v>19044</v>
      </c>
      <c r="C49">
        <v>3727</v>
      </c>
      <c r="D49">
        <v>9321</v>
      </c>
      <c r="E49" s="3">
        <f t="shared" si="0"/>
        <v>27.68</v>
      </c>
      <c r="F49" s="3">
        <f t="shared" si="1"/>
        <v>27.833569999999991</v>
      </c>
      <c r="G49" s="3">
        <f t="shared" si="2"/>
        <v>33.11</v>
      </c>
      <c r="H49" s="3">
        <f t="shared" si="3"/>
        <v>8.6359999999999992</v>
      </c>
      <c r="I49" s="3">
        <f t="shared" si="3"/>
        <v>19.044</v>
      </c>
      <c r="J49" s="3">
        <f t="shared" si="3"/>
        <v>3.7269999999999999</v>
      </c>
      <c r="K49" s="3">
        <f t="shared" si="3"/>
        <v>9.3209999999999997</v>
      </c>
      <c r="L49" s="3">
        <f t="shared" si="4"/>
        <v>4.9089999999999989</v>
      </c>
      <c r="M49" s="3">
        <f t="shared" si="4"/>
        <v>9.7230000000000008</v>
      </c>
    </row>
    <row r="50" spans="1:13" x14ac:dyDescent="0.25">
      <c r="A50">
        <v>8596</v>
      </c>
      <c r="B50">
        <v>19186</v>
      </c>
      <c r="C50">
        <v>3737</v>
      </c>
      <c r="D50">
        <v>9324</v>
      </c>
      <c r="E50" s="3">
        <f t="shared" si="0"/>
        <v>27.782</v>
      </c>
      <c r="F50" s="3">
        <f t="shared" si="1"/>
        <v>27.833569999999991</v>
      </c>
      <c r="G50" s="3">
        <f t="shared" si="2"/>
        <v>33.11</v>
      </c>
      <c r="H50" s="3">
        <f t="shared" si="3"/>
        <v>8.5960000000000001</v>
      </c>
      <c r="I50" s="3">
        <f t="shared" si="3"/>
        <v>19.186</v>
      </c>
      <c r="J50" s="3">
        <f t="shared" si="3"/>
        <v>3.7370000000000001</v>
      </c>
      <c r="K50" s="3">
        <f t="shared" si="3"/>
        <v>9.3239999999999998</v>
      </c>
      <c r="L50" s="3">
        <f t="shared" si="4"/>
        <v>4.859</v>
      </c>
      <c r="M50" s="3">
        <f t="shared" si="4"/>
        <v>9.8620000000000001</v>
      </c>
    </row>
    <row r="51" spans="1:13" x14ac:dyDescent="0.25">
      <c r="A51">
        <v>8591</v>
      </c>
      <c r="B51">
        <v>18991</v>
      </c>
      <c r="C51">
        <v>3744</v>
      </c>
      <c r="D51">
        <v>9330</v>
      </c>
      <c r="E51" s="3">
        <f t="shared" si="0"/>
        <v>27.582000000000001</v>
      </c>
      <c r="F51" s="3">
        <f t="shared" si="1"/>
        <v>27.833569999999991</v>
      </c>
      <c r="G51" s="3">
        <f t="shared" si="2"/>
        <v>33.11</v>
      </c>
      <c r="H51" s="3">
        <f t="shared" si="3"/>
        <v>8.5909999999999993</v>
      </c>
      <c r="I51" s="3">
        <f t="shared" si="3"/>
        <v>18.991</v>
      </c>
      <c r="J51" s="3">
        <f t="shared" si="3"/>
        <v>3.7440000000000002</v>
      </c>
      <c r="K51" s="3">
        <f t="shared" si="3"/>
        <v>9.33</v>
      </c>
      <c r="L51" s="3">
        <f t="shared" si="4"/>
        <v>4.8469999999999995</v>
      </c>
      <c r="M51" s="3">
        <f t="shared" si="4"/>
        <v>9.6609999999999996</v>
      </c>
    </row>
    <row r="52" spans="1:13" x14ac:dyDescent="0.25">
      <c r="A52">
        <v>8385</v>
      </c>
      <c r="B52">
        <v>19080</v>
      </c>
      <c r="C52">
        <v>3681</v>
      </c>
      <c r="D52">
        <v>9390</v>
      </c>
      <c r="E52" s="3">
        <f t="shared" si="0"/>
        <v>27.465</v>
      </c>
      <c r="F52" s="3">
        <f t="shared" si="1"/>
        <v>27.833569999999991</v>
      </c>
      <c r="G52" s="3">
        <f t="shared" si="2"/>
        <v>33.11</v>
      </c>
      <c r="H52" s="3">
        <f t="shared" si="3"/>
        <v>8.3849999999999998</v>
      </c>
      <c r="I52" s="3">
        <f t="shared" si="3"/>
        <v>19.079999999999998</v>
      </c>
      <c r="J52" s="3">
        <f t="shared" si="3"/>
        <v>3.681</v>
      </c>
      <c r="K52" s="3">
        <f t="shared" si="3"/>
        <v>9.39</v>
      </c>
      <c r="L52" s="3">
        <f t="shared" si="4"/>
        <v>4.7039999999999997</v>
      </c>
      <c r="M52" s="3">
        <f t="shared" si="4"/>
        <v>9.6899999999999977</v>
      </c>
    </row>
    <row r="53" spans="1:13" x14ac:dyDescent="0.25">
      <c r="A53">
        <v>8484</v>
      </c>
      <c r="B53">
        <v>19032</v>
      </c>
      <c r="C53">
        <v>3709</v>
      </c>
      <c r="D53">
        <v>9335</v>
      </c>
      <c r="E53" s="3">
        <f t="shared" si="0"/>
        <v>27.515999999999998</v>
      </c>
      <c r="F53" s="3">
        <f t="shared" si="1"/>
        <v>27.833569999999991</v>
      </c>
      <c r="G53" s="3">
        <f t="shared" si="2"/>
        <v>33.11</v>
      </c>
      <c r="H53" s="3">
        <f t="shared" si="3"/>
        <v>8.484</v>
      </c>
      <c r="I53" s="3">
        <f t="shared" si="3"/>
        <v>19.032</v>
      </c>
      <c r="J53" s="3">
        <f t="shared" si="3"/>
        <v>3.7090000000000001</v>
      </c>
      <c r="K53" s="3">
        <f t="shared" si="3"/>
        <v>9.3350000000000009</v>
      </c>
      <c r="L53" s="3">
        <f t="shared" si="4"/>
        <v>4.7750000000000004</v>
      </c>
      <c r="M53" s="3">
        <f t="shared" si="4"/>
        <v>9.6969999999999992</v>
      </c>
    </row>
    <row r="54" spans="1:13" x14ac:dyDescent="0.25">
      <c r="A54">
        <v>8520</v>
      </c>
      <c r="B54">
        <v>19427</v>
      </c>
      <c r="C54">
        <v>3776</v>
      </c>
      <c r="D54">
        <v>9557</v>
      </c>
      <c r="E54" s="3">
        <f t="shared" si="0"/>
        <v>27.946999999999999</v>
      </c>
      <c r="F54" s="3">
        <f t="shared" si="1"/>
        <v>27.833569999999991</v>
      </c>
      <c r="G54" s="3">
        <f t="shared" si="2"/>
        <v>33.11</v>
      </c>
      <c r="H54" s="3">
        <f t="shared" si="3"/>
        <v>8.52</v>
      </c>
      <c r="I54" s="3">
        <f t="shared" si="3"/>
        <v>19.427</v>
      </c>
      <c r="J54" s="3">
        <f t="shared" si="3"/>
        <v>3.7759999999999998</v>
      </c>
      <c r="K54" s="3">
        <f t="shared" si="3"/>
        <v>9.5570000000000004</v>
      </c>
      <c r="L54" s="3">
        <f t="shared" si="4"/>
        <v>4.7439999999999998</v>
      </c>
      <c r="M54" s="3">
        <f t="shared" si="4"/>
        <v>9.8699999999999992</v>
      </c>
    </row>
    <row r="55" spans="1:13" x14ac:dyDescent="0.25">
      <c r="A55">
        <v>8664</v>
      </c>
      <c r="B55">
        <v>19024</v>
      </c>
      <c r="C55">
        <v>3753</v>
      </c>
      <c r="D55">
        <v>9351</v>
      </c>
      <c r="E55" s="3">
        <f t="shared" si="0"/>
        <v>27.687999999999999</v>
      </c>
      <c r="F55" s="3">
        <f t="shared" si="1"/>
        <v>27.833569999999991</v>
      </c>
      <c r="G55" s="3">
        <f t="shared" si="2"/>
        <v>33.11</v>
      </c>
      <c r="H55" s="3">
        <f t="shared" si="3"/>
        <v>8.6639999999999997</v>
      </c>
      <c r="I55" s="3">
        <f t="shared" si="3"/>
        <v>19.024000000000001</v>
      </c>
      <c r="J55" s="3">
        <f t="shared" si="3"/>
        <v>3.7530000000000001</v>
      </c>
      <c r="K55" s="3">
        <f t="shared" si="3"/>
        <v>9.3510000000000009</v>
      </c>
      <c r="L55" s="3">
        <f t="shared" si="4"/>
        <v>4.9109999999999996</v>
      </c>
      <c r="M55" s="3">
        <f t="shared" si="4"/>
        <v>9.673</v>
      </c>
    </row>
    <row r="56" spans="1:13" x14ac:dyDescent="0.25">
      <c r="A56">
        <v>8582</v>
      </c>
      <c r="B56">
        <v>19131</v>
      </c>
      <c r="C56">
        <v>3774</v>
      </c>
      <c r="D56">
        <v>9353</v>
      </c>
      <c r="E56" s="3">
        <f t="shared" si="0"/>
        <v>27.713000000000001</v>
      </c>
      <c r="F56" s="3">
        <f t="shared" si="1"/>
        <v>27.833569999999991</v>
      </c>
      <c r="G56" s="3">
        <f t="shared" si="2"/>
        <v>33.11</v>
      </c>
      <c r="H56" s="3">
        <f t="shared" si="3"/>
        <v>8.5820000000000007</v>
      </c>
      <c r="I56" s="3">
        <f t="shared" si="3"/>
        <v>19.131</v>
      </c>
      <c r="J56" s="3">
        <f t="shared" si="3"/>
        <v>3.774</v>
      </c>
      <c r="K56" s="3">
        <f t="shared" si="3"/>
        <v>9.3529999999999998</v>
      </c>
      <c r="L56" s="3">
        <f t="shared" si="4"/>
        <v>4.8080000000000007</v>
      </c>
      <c r="M56" s="3">
        <f t="shared" si="4"/>
        <v>9.7780000000000005</v>
      </c>
    </row>
    <row r="57" spans="1:13" x14ac:dyDescent="0.25">
      <c r="A57">
        <v>10224</v>
      </c>
      <c r="B57">
        <v>19162</v>
      </c>
      <c r="C57">
        <v>5445</v>
      </c>
      <c r="D57">
        <v>9338</v>
      </c>
      <c r="E57" s="3">
        <f t="shared" si="0"/>
        <v>29.385999999999999</v>
      </c>
      <c r="F57" s="3">
        <f t="shared" si="1"/>
        <v>27.833569999999991</v>
      </c>
      <c r="G57" s="3">
        <f t="shared" si="2"/>
        <v>33.11</v>
      </c>
      <c r="H57" s="3">
        <f t="shared" si="3"/>
        <v>10.224</v>
      </c>
      <c r="I57" s="3">
        <f t="shared" si="3"/>
        <v>19.161999999999999</v>
      </c>
      <c r="J57" s="3">
        <f t="shared" si="3"/>
        <v>5.4450000000000003</v>
      </c>
      <c r="K57" s="3">
        <f t="shared" si="3"/>
        <v>9.3379999999999992</v>
      </c>
      <c r="L57" s="3">
        <f t="shared" si="4"/>
        <v>4.7789999999999999</v>
      </c>
      <c r="M57" s="3">
        <f t="shared" si="4"/>
        <v>9.8239999999999998</v>
      </c>
    </row>
    <row r="58" spans="1:13" x14ac:dyDescent="0.25">
      <c r="A58">
        <v>8470</v>
      </c>
      <c r="B58">
        <v>19155</v>
      </c>
      <c r="C58">
        <v>3682</v>
      </c>
      <c r="D58">
        <v>9356</v>
      </c>
      <c r="E58" s="3">
        <f t="shared" si="0"/>
        <v>27.625</v>
      </c>
      <c r="F58" s="3">
        <f t="shared" si="1"/>
        <v>27.833569999999991</v>
      </c>
      <c r="G58" s="3">
        <f t="shared" si="2"/>
        <v>33.11</v>
      </c>
      <c r="H58" s="3">
        <f t="shared" si="3"/>
        <v>8.4700000000000006</v>
      </c>
      <c r="I58" s="3">
        <f t="shared" si="3"/>
        <v>19.155000000000001</v>
      </c>
      <c r="J58" s="3">
        <f t="shared" si="3"/>
        <v>3.6819999999999999</v>
      </c>
      <c r="K58" s="3">
        <f t="shared" si="3"/>
        <v>9.3559999999999999</v>
      </c>
      <c r="L58" s="3">
        <f t="shared" si="4"/>
        <v>4.7880000000000003</v>
      </c>
      <c r="M58" s="3">
        <f t="shared" si="4"/>
        <v>9.7990000000000013</v>
      </c>
    </row>
    <row r="59" spans="1:13" x14ac:dyDescent="0.25">
      <c r="A59">
        <v>8511</v>
      </c>
      <c r="B59">
        <v>18998</v>
      </c>
      <c r="C59">
        <v>3711</v>
      </c>
      <c r="D59">
        <v>9319</v>
      </c>
      <c r="E59" s="3">
        <f t="shared" si="0"/>
        <v>27.509</v>
      </c>
      <c r="F59" s="3">
        <f t="shared" si="1"/>
        <v>27.833569999999991</v>
      </c>
      <c r="G59" s="3">
        <f t="shared" si="2"/>
        <v>33.11</v>
      </c>
      <c r="H59" s="3">
        <f t="shared" si="3"/>
        <v>8.5109999999999992</v>
      </c>
      <c r="I59" s="3">
        <f t="shared" si="3"/>
        <v>18.998000000000001</v>
      </c>
      <c r="J59" s="3">
        <f t="shared" si="3"/>
        <v>3.7109999999999999</v>
      </c>
      <c r="K59" s="3">
        <f t="shared" si="3"/>
        <v>9.3190000000000008</v>
      </c>
      <c r="L59" s="3">
        <f t="shared" si="4"/>
        <v>4.7999999999999989</v>
      </c>
      <c r="M59" s="3">
        <f t="shared" si="4"/>
        <v>9.6790000000000003</v>
      </c>
    </row>
    <row r="60" spans="1:13" x14ac:dyDescent="0.25">
      <c r="A60">
        <v>8391</v>
      </c>
      <c r="B60">
        <v>19037</v>
      </c>
      <c r="C60">
        <v>3535</v>
      </c>
      <c r="D60">
        <v>9381</v>
      </c>
      <c r="E60" s="3">
        <f t="shared" si="0"/>
        <v>27.428000000000001</v>
      </c>
      <c r="F60" s="3">
        <f t="shared" si="1"/>
        <v>27.833569999999991</v>
      </c>
      <c r="G60" s="3">
        <f t="shared" si="2"/>
        <v>33.11</v>
      </c>
      <c r="H60" s="3">
        <f t="shared" si="3"/>
        <v>8.391</v>
      </c>
      <c r="I60" s="3">
        <f t="shared" si="3"/>
        <v>19.036999999999999</v>
      </c>
      <c r="J60" s="3">
        <f t="shared" si="3"/>
        <v>3.5350000000000001</v>
      </c>
      <c r="K60" s="3">
        <f t="shared" si="3"/>
        <v>9.3810000000000002</v>
      </c>
      <c r="L60" s="3">
        <f t="shared" si="4"/>
        <v>4.8559999999999999</v>
      </c>
      <c r="M60" s="3">
        <f t="shared" si="4"/>
        <v>9.6559999999999988</v>
      </c>
    </row>
    <row r="61" spans="1:13" x14ac:dyDescent="0.25">
      <c r="A61">
        <v>8549</v>
      </c>
      <c r="B61">
        <v>18998</v>
      </c>
      <c r="C61">
        <v>3734</v>
      </c>
      <c r="D61">
        <v>9264</v>
      </c>
      <c r="E61" s="3">
        <f t="shared" si="0"/>
        <v>27.547000000000001</v>
      </c>
      <c r="F61" s="3">
        <f t="shared" si="1"/>
        <v>27.833569999999991</v>
      </c>
      <c r="G61" s="3">
        <f t="shared" si="2"/>
        <v>33.11</v>
      </c>
      <c r="H61" s="3">
        <f t="shared" si="3"/>
        <v>8.5489999999999995</v>
      </c>
      <c r="I61" s="3">
        <f t="shared" si="3"/>
        <v>18.998000000000001</v>
      </c>
      <c r="J61" s="3">
        <f t="shared" si="3"/>
        <v>3.734</v>
      </c>
      <c r="K61" s="3">
        <f t="shared" si="3"/>
        <v>9.2639999999999993</v>
      </c>
      <c r="L61" s="3">
        <f t="shared" si="4"/>
        <v>4.8149999999999995</v>
      </c>
      <c r="M61" s="3">
        <f t="shared" si="4"/>
        <v>9.7340000000000018</v>
      </c>
    </row>
    <row r="62" spans="1:13" x14ac:dyDescent="0.25">
      <c r="A62">
        <v>8504</v>
      </c>
      <c r="B62">
        <v>19028</v>
      </c>
      <c r="C62">
        <v>3765</v>
      </c>
      <c r="D62">
        <v>9339</v>
      </c>
      <c r="E62" s="3">
        <f t="shared" si="0"/>
        <v>27.532</v>
      </c>
      <c r="F62" s="3">
        <f t="shared" si="1"/>
        <v>27.833569999999991</v>
      </c>
      <c r="G62" s="3">
        <f t="shared" si="2"/>
        <v>33.11</v>
      </c>
      <c r="H62" s="3">
        <f t="shared" si="3"/>
        <v>8.5039999999999996</v>
      </c>
      <c r="I62" s="3">
        <f t="shared" si="3"/>
        <v>19.027999999999999</v>
      </c>
      <c r="J62" s="3">
        <f t="shared" si="3"/>
        <v>3.7650000000000001</v>
      </c>
      <c r="K62" s="3">
        <f t="shared" si="3"/>
        <v>9.3390000000000004</v>
      </c>
      <c r="L62" s="3">
        <f t="shared" si="4"/>
        <v>4.738999999999999</v>
      </c>
      <c r="M62" s="3">
        <f t="shared" si="4"/>
        <v>9.6889999999999983</v>
      </c>
    </row>
    <row r="63" spans="1:13" x14ac:dyDescent="0.25">
      <c r="A63">
        <v>8512</v>
      </c>
      <c r="B63">
        <v>18913</v>
      </c>
      <c r="C63">
        <v>3783</v>
      </c>
      <c r="D63">
        <v>9229</v>
      </c>
      <c r="E63" s="3">
        <f t="shared" si="0"/>
        <v>27.425000000000001</v>
      </c>
      <c r="F63" s="3">
        <f t="shared" si="1"/>
        <v>27.833569999999991</v>
      </c>
      <c r="G63" s="3">
        <f t="shared" si="2"/>
        <v>33.11</v>
      </c>
      <c r="H63" s="3">
        <f t="shared" si="3"/>
        <v>8.5120000000000005</v>
      </c>
      <c r="I63" s="3">
        <f t="shared" si="3"/>
        <v>18.913</v>
      </c>
      <c r="J63" s="3">
        <f t="shared" si="3"/>
        <v>3.7829999999999999</v>
      </c>
      <c r="K63" s="3">
        <f t="shared" si="3"/>
        <v>9.2289999999999992</v>
      </c>
      <c r="L63" s="3">
        <f t="shared" si="4"/>
        <v>4.729000000000001</v>
      </c>
      <c r="M63" s="3">
        <f t="shared" si="4"/>
        <v>9.6840000000000011</v>
      </c>
    </row>
    <row r="64" spans="1:13" x14ac:dyDescent="0.25">
      <c r="A64">
        <v>8475</v>
      </c>
      <c r="B64">
        <v>19072</v>
      </c>
      <c r="C64">
        <v>3728</v>
      </c>
      <c r="D64">
        <v>9373</v>
      </c>
      <c r="E64" s="3">
        <f t="shared" si="0"/>
        <v>27.547000000000001</v>
      </c>
      <c r="F64" s="3">
        <f t="shared" si="1"/>
        <v>27.833569999999991</v>
      </c>
      <c r="G64" s="3">
        <f t="shared" si="2"/>
        <v>33.11</v>
      </c>
      <c r="H64" s="3">
        <f t="shared" si="3"/>
        <v>8.4749999999999996</v>
      </c>
      <c r="I64" s="3">
        <f t="shared" si="3"/>
        <v>19.071999999999999</v>
      </c>
      <c r="J64" s="3">
        <f t="shared" si="3"/>
        <v>3.7280000000000002</v>
      </c>
      <c r="K64" s="3">
        <f t="shared" si="3"/>
        <v>9.3729999999999993</v>
      </c>
      <c r="L64" s="3">
        <f t="shared" si="4"/>
        <v>4.7469999999999999</v>
      </c>
      <c r="M64" s="3">
        <f t="shared" si="4"/>
        <v>9.6989999999999998</v>
      </c>
    </row>
    <row r="65" spans="1:13" x14ac:dyDescent="0.25">
      <c r="A65">
        <v>10459</v>
      </c>
      <c r="B65">
        <v>19285</v>
      </c>
      <c r="C65">
        <v>5042</v>
      </c>
      <c r="D65">
        <v>9547</v>
      </c>
      <c r="E65" s="3">
        <f t="shared" si="0"/>
        <v>29.744</v>
      </c>
      <c r="F65" s="3">
        <f t="shared" si="1"/>
        <v>27.833569999999991</v>
      </c>
      <c r="G65" s="3">
        <f t="shared" si="2"/>
        <v>33.11</v>
      </c>
      <c r="H65" s="3">
        <f t="shared" si="3"/>
        <v>10.459</v>
      </c>
      <c r="I65" s="3">
        <f t="shared" si="3"/>
        <v>19.285</v>
      </c>
      <c r="J65" s="3">
        <f t="shared" si="3"/>
        <v>5.0419999999999998</v>
      </c>
      <c r="K65" s="3">
        <f t="shared" si="3"/>
        <v>9.5470000000000006</v>
      </c>
      <c r="L65" s="3">
        <f t="shared" si="4"/>
        <v>5.4169999999999998</v>
      </c>
      <c r="M65" s="3">
        <f t="shared" si="4"/>
        <v>9.7379999999999995</v>
      </c>
    </row>
    <row r="66" spans="1:13" x14ac:dyDescent="0.25">
      <c r="A66">
        <v>8532</v>
      </c>
      <c r="B66">
        <v>19030</v>
      </c>
      <c r="C66">
        <v>3752</v>
      </c>
      <c r="D66">
        <v>9359</v>
      </c>
      <c r="E66" s="3">
        <f t="shared" si="0"/>
        <v>27.562000000000001</v>
      </c>
      <c r="F66" s="3">
        <f t="shared" si="1"/>
        <v>27.833569999999991</v>
      </c>
      <c r="G66" s="3">
        <f t="shared" si="2"/>
        <v>33.11</v>
      </c>
      <c r="H66" s="3">
        <f t="shared" si="3"/>
        <v>8.532</v>
      </c>
      <c r="I66" s="3">
        <f t="shared" si="3"/>
        <v>19.03</v>
      </c>
      <c r="J66" s="3">
        <f t="shared" si="3"/>
        <v>3.7519999999999998</v>
      </c>
      <c r="K66" s="3">
        <f t="shared" ref="K66" si="5">D66/1000</f>
        <v>9.359</v>
      </c>
      <c r="L66" s="3">
        <f t="shared" si="4"/>
        <v>4.78</v>
      </c>
      <c r="M66" s="3">
        <f t="shared" si="4"/>
        <v>9.6710000000000012</v>
      </c>
    </row>
    <row r="67" spans="1:13" x14ac:dyDescent="0.25">
      <c r="A67">
        <v>8518</v>
      </c>
      <c r="B67">
        <v>19209</v>
      </c>
      <c r="C67">
        <v>3701</v>
      </c>
      <c r="D67">
        <v>9326</v>
      </c>
      <c r="E67" s="3">
        <f t="shared" ref="E67:E101" si="6">(A67+B67)/1000</f>
        <v>27.727</v>
      </c>
      <c r="F67" s="3">
        <f t="shared" ref="F67:F101" si="7">AVERAGE(E$2:E$101)</f>
        <v>27.833569999999991</v>
      </c>
      <c r="G67" s="3">
        <f t="shared" ref="G67:G101" si="8">MAX(E$2:E$101)</f>
        <v>33.11</v>
      </c>
      <c r="H67" s="3">
        <f t="shared" ref="H67:K100" si="9">A67/1000</f>
        <v>8.5180000000000007</v>
      </c>
      <c r="I67" s="3">
        <f t="shared" si="9"/>
        <v>19.209</v>
      </c>
      <c r="J67" s="3">
        <f t="shared" si="9"/>
        <v>3.7010000000000001</v>
      </c>
      <c r="K67" s="3">
        <f t="shared" si="9"/>
        <v>9.3260000000000005</v>
      </c>
      <c r="L67" s="3">
        <f t="shared" ref="L67:M101" si="10">H67-J67</f>
        <v>4.8170000000000002</v>
      </c>
      <c r="M67" s="3">
        <f t="shared" si="10"/>
        <v>9.8829999999999991</v>
      </c>
    </row>
    <row r="68" spans="1:13" x14ac:dyDescent="0.25">
      <c r="A68">
        <v>8500</v>
      </c>
      <c r="B68">
        <v>19012</v>
      </c>
      <c r="C68">
        <v>3744</v>
      </c>
      <c r="D68">
        <v>9327</v>
      </c>
      <c r="E68" s="3">
        <f t="shared" si="6"/>
        <v>27.512</v>
      </c>
      <c r="F68" s="3">
        <f t="shared" si="7"/>
        <v>27.833569999999991</v>
      </c>
      <c r="G68" s="3">
        <f t="shared" si="8"/>
        <v>33.11</v>
      </c>
      <c r="H68" s="3">
        <f t="shared" si="9"/>
        <v>8.5</v>
      </c>
      <c r="I68" s="3">
        <f t="shared" si="9"/>
        <v>19.012</v>
      </c>
      <c r="J68" s="3">
        <f t="shared" si="9"/>
        <v>3.7440000000000002</v>
      </c>
      <c r="K68" s="3">
        <f t="shared" si="9"/>
        <v>9.327</v>
      </c>
      <c r="L68" s="3">
        <f t="shared" si="10"/>
        <v>4.7560000000000002</v>
      </c>
      <c r="M68" s="3">
        <f t="shared" si="10"/>
        <v>9.6850000000000005</v>
      </c>
    </row>
    <row r="69" spans="1:13" x14ac:dyDescent="0.25">
      <c r="A69">
        <v>8797</v>
      </c>
      <c r="B69">
        <v>19130</v>
      </c>
      <c r="C69">
        <v>3716</v>
      </c>
      <c r="D69">
        <v>9287</v>
      </c>
      <c r="E69" s="3">
        <f t="shared" si="6"/>
        <v>27.927</v>
      </c>
      <c r="F69" s="3">
        <f t="shared" si="7"/>
        <v>27.833569999999991</v>
      </c>
      <c r="G69" s="3">
        <f t="shared" si="8"/>
        <v>33.11</v>
      </c>
      <c r="H69" s="3">
        <f t="shared" si="9"/>
        <v>8.7970000000000006</v>
      </c>
      <c r="I69" s="3">
        <f t="shared" si="9"/>
        <v>19.13</v>
      </c>
      <c r="J69" s="3">
        <f t="shared" si="9"/>
        <v>3.7160000000000002</v>
      </c>
      <c r="K69" s="3">
        <f t="shared" si="9"/>
        <v>9.2870000000000008</v>
      </c>
      <c r="L69" s="3">
        <f t="shared" si="10"/>
        <v>5.0810000000000004</v>
      </c>
      <c r="M69" s="3">
        <f t="shared" si="10"/>
        <v>9.8429999999999982</v>
      </c>
    </row>
    <row r="70" spans="1:13" x14ac:dyDescent="0.25">
      <c r="A70">
        <v>10153</v>
      </c>
      <c r="B70">
        <v>19069</v>
      </c>
      <c r="C70">
        <v>5500</v>
      </c>
      <c r="D70">
        <v>9234</v>
      </c>
      <c r="E70" s="3">
        <f t="shared" si="6"/>
        <v>29.222000000000001</v>
      </c>
      <c r="F70" s="3">
        <f t="shared" si="7"/>
        <v>27.833569999999991</v>
      </c>
      <c r="G70" s="3">
        <f t="shared" si="8"/>
        <v>33.11</v>
      </c>
      <c r="H70" s="3">
        <f t="shared" si="9"/>
        <v>10.153</v>
      </c>
      <c r="I70" s="3">
        <f t="shared" si="9"/>
        <v>19.068999999999999</v>
      </c>
      <c r="J70" s="3">
        <f t="shared" si="9"/>
        <v>5.5</v>
      </c>
      <c r="K70" s="3">
        <f t="shared" si="9"/>
        <v>9.234</v>
      </c>
      <c r="L70" s="3">
        <f t="shared" si="10"/>
        <v>4.6530000000000005</v>
      </c>
      <c r="M70" s="3">
        <f t="shared" si="10"/>
        <v>9.8349999999999991</v>
      </c>
    </row>
    <row r="71" spans="1:13" x14ac:dyDescent="0.25">
      <c r="A71">
        <v>8599</v>
      </c>
      <c r="B71">
        <v>19011</v>
      </c>
      <c r="C71">
        <v>3718</v>
      </c>
      <c r="D71">
        <v>9337</v>
      </c>
      <c r="E71" s="3">
        <f t="shared" si="6"/>
        <v>27.61</v>
      </c>
      <c r="F71" s="3">
        <f t="shared" si="7"/>
        <v>27.833569999999991</v>
      </c>
      <c r="G71" s="3">
        <f t="shared" si="8"/>
        <v>33.11</v>
      </c>
      <c r="H71" s="3">
        <f t="shared" si="9"/>
        <v>8.5990000000000002</v>
      </c>
      <c r="I71" s="3">
        <f t="shared" si="9"/>
        <v>19.010999999999999</v>
      </c>
      <c r="J71" s="3">
        <f t="shared" si="9"/>
        <v>3.718</v>
      </c>
      <c r="K71" s="3">
        <f t="shared" si="9"/>
        <v>9.3369999999999997</v>
      </c>
      <c r="L71" s="3">
        <f t="shared" si="10"/>
        <v>4.8810000000000002</v>
      </c>
      <c r="M71" s="3">
        <f t="shared" si="10"/>
        <v>9.6739999999999995</v>
      </c>
    </row>
    <row r="72" spans="1:13" x14ac:dyDescent="0.25">
      <c r="A72">
        <v>8672</v>
      </c>
      <c r="B72">
        <v>19290</v>
      </c>
      <c r="C72">
        <v>3727</v>
      </c>
      <c r="D72">
        <v>9621</v>
      </c>
      <c r="E72" s="3">
        <f t="shared" si="6"/>
        <v>27.962</v>
      </c>
      <c r="F72" s="3">
        <f t="shared" si="7"/>
        <v>27.833569999999991</v>
      </c>
      <c r="G72" s="3">
        <f t="shared" si="8"/>
        <v>33.11</v>
      </c>
      <c r="H72" s="3">
        <f t="shared" si="9"/>
        <v>8.6720000000000006</v>
      </c>
      <c r="I72" s="3">
        <f t="shared" si="9"/>
        <v>19.29</v>
      </c>
      <c r="J72" s="3">
        <f t="shared" si="9"/>
        <v>3.7269999999999999</v>
      </c>
      <c r="K72" s="3">
        <f t="shared" si="9"/>
        <v>9.6210000000000004</v>
      </c>
      <c r="L72" s="3">
        <f t="shared" si="10"/>
        <v>4.9450000000000003</v>
      </c>
      <c r="M72" s="3">
        <f t="shared" si="10"/>
        <v>9.6689999999999987</v>
      </c>
    </row>
    <row r="73" spans="1:13" x14ac:dyDescent="0.25">
      <c r="A73">
        <v>8471</v>
      </c>
      <c r="B73">
        <v>19167</v>
      </c>
      <c r="C73">
        <v>3770</v>
      </c>
      <c r="D73">
        <v>9328</v>
      </c>
      <c r="E73" s="3">
        <f t="shared" si="6"/>
        <v>27.638000000000002</v>
      </c>
      <c r="F73" s="3">
        <f t="shared" si="7"/>
        <v>27.833569999999991</v>
      </c>
      <c r="G73" s="3">
        <f t="shared" si="8"/>
        <v>33.11</v>
      </c>
      <c r="H73" s="3">
        <f t="shared" si="9"/>
        <v>8.4710000000000001</v>
      </c>
      <c r="I73" s="3">
        <f t="shared" si="9"/>
        <v>19.167000000000002</v>
      </c>
      <c r="J73" s="3">
        <f t="shared" si="9"/>
        <v>3.77</v>
      </c>
      <c r="K73" s="3">
        <f t="shared" si="9"/>
        <v>9.3279999999999994</v>
      </c>
      <c r="L73" s="3">
        <f t="shared" si="10"/>
        <v>4.7010000000000005</v>
      </c>
      <c r="M73" s="3">
        <f t="shared" si="10"/>
        <v>9.8390000000000022</v>
      </c>
    </row>
    <row r="74" spans="1:13" x14ac:dyDescent="0.25">
      <c r="A74">
        <v>8576</v>
      </c>
      <c r="B74">
        <v>19023</v>
      </c>
      <c r="C74">
        <v>3766</v>
      </c>
      <c r="D74">
        <v>9342</v>
      </c>
      <c r="E74" s="3">
        <f t="shared" si="6"/>
        <v>27.599</v>
      </c>
      <c r="F74" s="3">
        <f t="shared" si="7"/>
        <v>27.833569999999991</v>
      </c>
      <c r="G74" s="3">
        <f t="shared" si="8"/>
        <v>33.11</v>
      </c>
      <c r="H74" s="3">
        <f t="shared" si="9"/>
        <v>8.5760000000000005</v>
      </c>
      <c r="I74" s="3">
        <f t="shared" si="9"/>
        <v>19.023</v>
      </c>
      <c r="J74" s="3">
        <f t="shared" si="9"/>
        <v>3.766</v>
      </c>
      <c r="K74" s="3">
        <f t="shared" si="9"/>
        <v>9.3420000000000005</v>
      </c>
      <c r="L74" s="3">
        <f t="shared" si="10"/>
        <v>4.8100000000000005</v>
      </c>
      <c r="M74" s="3">
        <f t="shared" si="10"/>
        <v>9.6809999999999992</v>
      </c>
    </row>
    <row r="75" spans="1:13" x14ac:dyDescent="0.25">
      <c r="A75">
        <v>8737</v>
      </c>
      <c r="B75">
        <v>18966</v>
      </c>
      <c r="C75">
        <v>3745</v>
      </c>
      <c r="D75">
        <v>9310</v>
      </c>
      <c r="E75" s="3">
        <f t="shared" si="6"/>
        <v>27.702999999999999</v>
      </c>
      <c r="F75" s="3">
        <f t="shared" si="7"/>
        <v>27.833569999999991</v>
      </c>
      <c r="G75" s="3">
        <f t="shared" si="8"/>
        <v>33.11</v>
      </c>
      <c r="H75" s="3">
        <f t="shared" si="9"/>
        <v>8.7370000000000001</v>
      </c>
      <c r="I75" s="3">
        <f t="shared" si="9"/>
        <v>18.966000000000001</v>
      </c>
      <c r="J75" s="3">
        <f t="shared" si="9"/>
        <v>3.7450000000000001</v>
      </c>
      <c r="K75" s="3">
        <f t="shared" si="9"/>
        <v>9.31</v>
      </c>
      <c r="L75" s="3">
        <f t="shared" si="10"/>
        <v>4.992</v>
      </c>
      <c r="M75" s="3">
        <f t="shared" si="10"/>
        <v>9.6560000000000006</v>
      </c>
    </row>
    <row r="76" spans="1:13" x14ac:dyDescent="0.25">
      <c r="A76">
        <v>8650</v>
      </c>
      <c r="B76">
        <v>19130</v>
      </c>
      <c r="C76">
        <v>3679</v>
      </c>
      <c r="D76">
        <v>9398</v>
      </c>
      <c r="E76" s="3">
        <f t="shared" si="6"/>
        <v>27.78</v>
      </c>
      <c r="F76" s="3">
        <f t="shared" si="7"/>
        <v>27.833569999999991</v>
      </c>
      <c r="G76" s="3">
        <f t="shared" si="8"/>
        <v>33.11</v>
      </c>
      <c r="H76" s="3">
        <f t="shared" si="9"/>
        <v>8.65</v>
      </c>
      <c r="I76" s="3">
        <f t="shared" si="9"/>
        <v>19.13</v>
      </c>
      <c r="J76" s="3">
        <f t="shared" si="9"/>
        <v>3.6789999999999998</v>
      </c>
      <c r="K76" s="3">
        <f t="shared" si="9"/>
        <v>9.3979999999999997</v>
      </c>
      <c r="L76" s="3">
        <f t="shared" si="10"/>
        <v>4.9710000000000001</v>
      </c>
      <c r="M76" s="3">
        <f t="shared" si="10"/>
        <v>9.7319999999999993</v>
      </c>
    </row>
    <row r="77" spans="1:13" x14ac:dyDescent="0.25">
      <c r="A77">
        <v>8699</v>
      </c>
      <c r="B77">
        <v>19021</v>
      </c>
      <c r="C77">
        <v>3763</v>
      </c>
      <c r="D77">
        <v>9310</v>
      </c>
      <c r="E77" s="3">
        <f t="shared" si="6"/>
        <v>27.72</v>
      </c>
      <c r="F77" s="3">
        <f t="shared" si="7"/>
        <v>27.833569999999991</v>
      </c>
      <c r="G77" s="3">
        <f t="shared" si="8"/>
        <v>33.11</v>
      </c>
      <c r="H77" s="3">
        <f t="shared" si="9"/>
        <v>8.6989999999999998</v>
      </c>
      <c r="I77" s="3">
        <f t="shared" si="9"/>
        <v>19.021000000000001</v>
      </c>
      <c r="J77" s="3">
        <f t="shared" si="9"/>
        <v>3.7629999999999999</v>
      </c>
      <c r="K77" s="3">
        <f t="shared" si="9"/>
        <v>9.31</v>
      </c>
      <c r="L77" s="3">
        <f t="shared" si="10"/>
        <v>4.9359999999999999</v>
      </c>
      <c r="M77" s="3">
        <f t="shared" si="10"/>
        <v>9.7110000000000003</v>
      </c>
    </row>
    <row r="78" spans="1:13" x14ac:dyDescent="0.25">
      <c r="A78">
        <v>8761</v>
      </c>
      <c r="B78">
        <v>18986</v>
      </c>
      <c r="C78">
        <v>3692</v>
      </c>
      <c r="D78">
        <v>9306</v>
      </c>
      <c r="E78" s="3">
        <f t="shared" si="6"/>
        <v>27.747</v>
      </c>
      <c r="F78" s="3">
        <f t="shared" si="7"/>
        <v>27.833569999999991</v>
      </c>
      <c r="G78" s="3">
        <f t="shared" si="8"/>
        <v>33.11</v>
      </c>
      <c r="H78" s="3">
        <f t="shared" si="9"/>
        <v>8.7609999999999992</v>
      </c>
      <c r="I78" s="3">
        <f t="shared" si="9"/>
        <v>18.986000000000001</v>
      </c>
      <c r="J78" s="3">
        <f t="shared" si="9"/>
        <v>3.6920000000000002</v>
      </c>
      <c r="K78" s="3">
        <f t="shared" si="9"/>
        <v>9.3059999999999992</v>
      </c>
      <c r="L78" s="3">
        <f t="shared" si="10"/>
        <v>5.0689999999999991</v>
      </c>
      <c r="M78" s="3">
        <f t="shared" si="10"/>
        <v>9.6800000000000015</v>
      </c>
    </row>
    <row r="79" spans="1:13" x14ac:dyDescent="0.25">
      <c r="A79">
        <v>8585</v>
      </c>
      <c r="B79">
        <v>19076</v>
      </c>
      <c r="C79">
        <v>3717</v>
      </c>
      <c r="D79">
        <v>9354</v>
      </c>
      <c r="E79" s="3">
        <f t="shared" si="6"/>
        <v>27.661000000000001</v>
      </c>
      <c r="F79" s="3">
        <f t="shared" si="7"/>
        <v>27.833569999999991</v>
      </c>
      <c r="G79" s="3">
        <f t="shared" si="8"/>
        <v>33.11</v>
      </c>
      <c r="H79" s="3">
        <f t="shared" si="9"/>
        <v>8.5850000000000009</v>
      </c>
      <c r="I79" s="3">
        <f t="shared" si="9"/>
        <v>19.076000000000001</v>
      </c>
      <c r="J79" s="3">
        <f t="shared" si="9"/>
        <v>3.7170000000000001</v>
      </c>
      <c r="K79" s="3">
        <f t="shared" si="9"/>
        <v>9.3539999999999992</v>
      </c>
      <c r="L79" s="3">
        <f t="shared" si="10"/>
        <v>4.8680000000000003</v>
      </c>
      <c r="M79" s="3">
        <f t="shared" si="10"/>
        <v>9.7220000000000013</v>
      </c>
    </row>
    <row r="80" spans="1:13" x14ac:dyDescent="0.25">
      <c r="A80">
        <v>8417</v>
      </c>
      <c r="B80">
        <v>19546</v>
      </c>
      <c r="C80">
        <v>3715</v>
      </c>
      <c r="D80">
        <v>9516</v>
      </c>
      <c r="E80" s="3">
        <f t="shared" si="6"/>
        <v>27.963000000000001</v>
      </c>
      <c r="F80" s="3">
        <f t="shared" si="7"/>
        <v>27.833569999999991</v>
      </c>
      <c r="G80" s="3">
        <f t="shared" si="8"/>
        <v>33.11</v>
      </c>
      <c r="H80" s="3">
        <f t="shared" si="9"/>
        <v>8.4169999999999998</v>
      </c>
      <c r="I80" s="3">
        <f t="shared" si="9"/>
        <v>19.545999999999999</v>
      </c>
      <c r="J80" s="3">
        <f t="shared" si="9"/>
        <v>3.7149999999999999</v>
      </c>
      <c r="K80" s="3">
        <f t="shared" si="9"/>
        <v>9.516</v>
      </c>
      <c r="L80" s="3">
        <f t="shared" si="10"/>
        <v>4.702</v>
      </c>
      <c r="M80" s="3">
        <f t="shared" si="10"/>
        <v>10.029999999999999</v>
      </c>
    </row>
    <row r="81" spans="1:13" x14ac:dyDescent="0.25">
      <c r="A81">
        <v>9127</v>
      </c>
      <c r="B81">
        <v>19245</v>
      </c>
      <c r="C81">
        <v>3709</v>
      </c>
      <c r="D81">
        <v>9412</v>
      </c>
      <c r="E81" s="3">
        <f t="shared" si="6"/>
        <v>28.372</v>
      </c>
      <c r="F81" s="3">
        <f t="shared" si="7"/>
        <v>27.833569999999991</v>
      </c>
      <c r="G81" s="3">
        <f t="shared" si="8"/>
        <v>33.11</v>
      </c>
      <c r="H81" s="3">
        <f t="shared" si="9"/>
        <v>9.1270000000000007</v>
      </c>
      <c r="I81" s="3">
        <f t="shared" si="9"/>
        <v>19.245000000000001</v>
      </c>
      <c r="J81" s="3">
        <f t="shared" si="9"/>
        <v>3.7090000000000001</v>
      </c>
      <c r="K81" s="3">
        <f t="shared" si="9"/>
        <v>9.4120000000000008</v>
      </c>
      <c r="L81" s="3">
        <f t="shared" si="10"/>
        <v>5.418000000000001</v>
      </c>
      <c r="M81" s="3">
        <f t="shared" si="10"/>
        <v>9.8330000000000002</v>
      </c>
    </row>
    <row r="82" spans="1:13" x14ac:dyDescent="0.25">
      <c r="A82">
        <v>8785</v>
      </c>
      <c r="B82">
        <v>19110</v>
      </c>
      <c r="C82">
        <v>3692</v>
      </c>
      <c r="D82">
        <v>9408</v>
      </c>
      <c r="E82" s="3">
        <f t="shared" si="6"/>
        <v>27.895</v>
      </c>
      <c r="F82" s="3">
        <f t="shared" si="7"/>
        <v>27.833569999999991</v>
      </c>
      <c r="G82" s="3">
        <f t="shared" si="8"/>
        <v>33.11</v>
      </c>
      <c r="H82" s="3">
        <f t="shared" si="9"/>
        <v>8.7850000000000001</v>
      </c>
      <c r="I82" s="3">
        <f t="shared" si="9"/>
        <v>19.11</v>
      </c>
      <c r="J82" s="3">
        <f t="shared" si="9"/>
        <v>3.6920000000000002</v>
      </c>
      <c r="K82" s="3">
        <f t="shared" si="9"/>
        <v>9.4079999999999995</v>
      </c>
      <c r="L82" s="3">
        <f t="shared" si="10"/>
        <v>5.093</v>
      </c>
      <c r="M82" s="3">
        <f t="shared" si="10"/>
        <v>9.702</v>
      </c>
    </row>
    <row r="83" spans="1:13" x14ac:dyDescent="0.25">
      <c r="A83">
        <v>8670</v>
      </c>
      <c r="B83">
        <v>19298</v>
      </c>
      <c r="C83">
        <v>3809</v>
      </c>
      <c r="D83">
        <v>9616</v>
      </c>
      <c r="E83" s="3">
        <f t="shared" si="6"/>
        <v>27.968</v>
      </c>
      <c r="F83" s="3">
        <f t="shared" si="7"/>
        <v>27.833569999999991</v>
      </c>
      <c r="G83" s="3">
        <f t="shared" si="8"/>
        <v>33.11</v>
      </c>
      <c r="H83" s="3">
        <f t="shared" si="9"/>
        <v>8.67</v>
      </c>
      <c r="I83" s="3">
        <f t="shared" si="9"/>
        <v>19.297999999999998</v>
      </c>
      <c r="J83" s="3">
        <f t="shared" si="9"/>
        <v>3.8090000000000002</v>
      </c>
      <c r="K83" s="3">
        <f t="shared" si="9"/>
        <v>9.6159999999999997</v>
      </c>
      <c r="L83" s="3">
        <f t="shared" si="10"/>
        <v>4.8609999999999998</v>
      </c>
      <c r="M83" s="3">
        <f t="shared" si="10"/>
        <v>9.6819999999999986</v>
      </c>
    </row>
    <row r="84" spans="1:13" x14ac:dyDescent="0.25">
      <c r="A84">
        <v>8493</v>
      </c>
      <c r="B84">
        <v>18955</v>
      </c>
      <c r="C84">
        <v>3673</v>
      </c>
      <c r="D84">
        <v>9292</v>
      </c>
      <c r="E84" s="3">
        <f t="shared" si="6"/>
        <v>27.448</v>
      </c>
      <c r="F84" s="3">
        <f t="shared" si="7"/>
        <v>27.833569999999991</v>
      </c>
      <c r="G84" s="3">
        <f t="shared" si="8"/>
        <v>33.11</v>
      </c>
      <c r="H84" s="3">
        <f t="shared" si="9"/>
        <v>8.4930000000000003</v>
      </c>
      <c r="I84" s="3">
        <f t="shared" si="9"/>
        <v>18.954999999999998</v>
      </c>
      <c r="J84" s="3">
        <f t="shared" si="9"/>
        <v>3.673</v>
      </c>
      <c r="K84" s="3">
        <f t="shared" si="9"/>
        <v>9.2919999999999998</v>
      </c>
      <c r="L84" s="3">
        <f t="shared" si="10"/>
        <v>4.82</v>
      </c>
      <c r="M84" s="3">
        <f t="shared" si="10"/>
        <v>9.6629999999999985</v>
      </c>
    </row>
    <row r="85" spans="1:13" x14ac:dyDescent="0.25">
      <c r="A85">
        <v>8471</v>
      </c>
      <c r="B85">
        <v>19022</v>
      </c>
      <c r="C85">
        <v>3702</v>
      </c>
      <c r="D85">
        <v>9339</v>
      </c>
      <c r="E85" s="3">
        <f t="shared" si="6"/>
        <v>27.492999999999999</v>
      </c>
      <c r="F85" s="3">
        <f t="shared" si="7"/>
        <v>27.833569999999991</v>
      </c>
      <c r="G85" s="3">
        <f t="shared" si="8"/>
        <v>33.11</v>
      </c>
      <c r="H85" s="3">
        <f t="shared" si="9"/>
        <v>8.4710000000000001</v>
      </c>
      <c r="I85" s="3">
        <f t="shared" si="9"/>
        <v>19.021999999999998</v>
      </c>
      <c r="J85" s="3">
        <f t="shared" si="9"/>
        <v>3.702</v>
      </c>
      <c r="K85" s="3">
        <f t="shared" si="9"/>
        <v>9.3390000000000004</v>
      </c>
      <c r="L85" s="3">
        <f t="shared" si="10"/>
        <v>4.7690000000000001</v>
      </c>
      <c r="M85" s="3">
        <f t="shared" si="10"/>
        <v>9.6829999999999981</v>
      </c>
    </row>
    <row r="86" spans="1:13" x14ac:dyDescent="0.25">
      <c r="A86">
        <v>8604</v>
      </c>
      <c r="B86">
        <v>20435</v>
      </c>
      <c r="C86">
        <v>3713</v>
      </c>
      <c r="D86">
        <v>10547</v>
      </c>
      <c r="E86" s="3">
        <f t="shared" si="6"/>
        <v>29.039000000000001</v>
      </c>
      <c r="F86" s="3">
        <f t="shared" si="7"/>
        <v>27.833569999999991</v>
      </c>
      <c r="G86" s="3">
        <f t="shared" si="8"/>
        <v>33.11</v>
      </c>
      <c r="H86" s="3">
        <f t="shared" si="9"/>
        <v>8.6039999999999992</v>
      </c>
      <c r="I86" s="3">
        <f t="shared" si="9"/>
        <v>20.434999999999999</v>
      </c>
      <c r="J86" s="3">
        <f t="shared" si="9"/>
        <v>3.7130000000000001</v>
      </c>
      <c r="K86" s="3">
        <f t="shared" si="9"/>
        <v>10.547000000000001</v>
      </c>
      <c r="L86" s="3">
        <f t="shared" si="10"/>
        <v>4.8909999999999991</v>
      </c>
      <c r="M86" s="3">
        <f t="shared" si="10"/>
        <v>9.8879999999999981</v>
      </c>
    </row>
    <row r="87" spans="1:13" x14ac:dyDescent="0.25">
      <c r="A87">
        <v>8445</v>
      </c>
      <c r="B87">
        <v>19158</v>
      </c>
      <c r="C87">
        <v>3722</v>
      </c>
      <c r="D87">
        <v>9361</v>
      </c>
      <c r="E87" s="3">
        <f t="shared" si="6"/>
        <v>27.603000000000002</v>
      </c>
      <c r="F87" s="3">
        <f t="shared" si="7"/>
        <v>27.833569999999991</v>
      </c>
      <c r="G87" s="3">
        <f t="shared" si="8"/>
        <v>33.11</v>
      </c>
      <c r="H87" s="3">
        <f t="shared" si="9"/>
        <v>8.4450000000000003</v>
      </c>
      <c r="I87" s="3">
        <f t="shared" si="9"/>
        <v>19.158000000000001</v>
      </c>
      <c r="J87" s="3">
        <f t="shared" si="9"/>
        <v>3.722</v>
      </c>
      <c r="K87" s="3">
        <f t="shared" si="9"/>
        <v>9.3610000000000007</v>
      </c>
      <c r="L87" s="3">
        <f t="shared" si="10"/>
        <v>4.7230000000000008</v>
      </c>
      <c r="M87" s="3">
        <f t="shared" si="10"/>
        <v>9.7970000000000006</v>
      </c>
    </row>
    <row r="88" spans="1:13" x14ac:dyDescent="0.25">
      <c r="A88">
        <v>8500</v>
      </c>
      <c r="B88">
        <v>19112</v>
      </c>
      <c r="C88">
        <v>3774</v>
      </c>
      <c r="D88">
        <v>9361</v>
      </c>
      <c r="E88" s="3">
        <f t="shared" si="6"/>
        <v>27.611999999999998</v>
      </c>
      <c r="F88" s="3">
        <f t="shared" si="7"/>
        <v>27.833569999999991</v>
      </c>
      <c r="G88" s="3">
        <f t="shared" si="8"/>
        <v>33.11</v>
      </c>
      <c r="H88" s="3">
        <f t="shared" si="9"/>
        <v>8.5</v>
      </c>
      <c r="I88" s="3">
        <f t="shared" si="9"/>
        <v>19.111999999999998</v>
      </c>
      <c r="J88" s="3">
        <f t="shared" si="9"/>
        <v>3.774</v>
      </c>
      <c r="K88" s="3">
        <f t="shared" si="9"/>
        <v>9.3610000000000007</v>
      </c>
      <c r="L88" s="3">
        <f t="shared" si="10"/>
        <v>4.726</v>
      </c>
      <c r="M88" s="3">
        <f t="shared" si="10"/>
        <v>9.7509999999999977</v>
      </c>
    </row>
    <row r="89" spans="1:13" x14ac:dyDescent="0.25">
      <c r="A89">
        <v>8466</v>
      </c>
      <c r="B89">
        <v>19000</v>
      </c>
      <c r="C89">
        <v>3766</v>
      </c>
      <c r="D89">
        <v>9326</v>
      </c>
      <c r="E89" s="3">
        <f t="shared" si="6"/>
        <v>27.466000000000001</v>
      </c>
      <c r="F89" s="3">
        <f t="shared" si="7"/>
        <v>27.833569999999991</v>
      </c>
      <c r="G89" s="3">
        <f t="shared" si="8"/>
        <v>33.11</v>
      </c>
      <c r="H89" s="3">
        <f t="shared" si="9"/>
        <v>8.4659999999999993</v>
      </c>
      <c r="I89" s="3">
        <f t="shared" si="9"/>
        <v>19</v>
      </c>
      <c r="J89" s="3">
        <f t="shared" si="9"/>
        <v>3.766</v>
      </c>
      <c r="K89" s="3">
        <f t="shared" si="9"/>
        <v>9.3260000000000005</v>
      </c>
      <c r="L89" s="3">
        <f t="shared" si="10"/>
        <v>4.6999999999999993</v>
      </c>
      <c r="M89" s="3">
        <f t="shared" si="10"/>
        <v>9.6739999999999995</v>
      </c>
    </row>
    <row r="90" spans="1:13" x14ac:dyDescent="0.25">
      <c r="A90">
        <v>8468</v>
      </c>
      <c r="B90">
        <v>19005</v>
      </c>
      <c r="C90">
        <v>3717</v>
      </c>
      <c r="D90">
        <v>9351</v>
      </c>
      <c r="E90" s="3">
        <f t="shared" si="6"/>
        <v>27.472999999999999</v>
      </c>
      <c r="F90" s="3">
        <f t="shared" si="7"/>
        <v>27.833569999999991</v>
      </c>
      <c r="G90" s="3">
        <f t="shared" si="8"/>
        <v>33.11</v>
      </c>
      <c r="H90" s="3">
        <f t="shared" si="9"/>
        <v>8.468</v>
      </c>
      <c r="I90" s="3">
        <f t="shared" si="9"/>
        <v>19.004999999999999</v>
      </c>
      <c r="J90" s="3">
        <f t="shared" si="9"/>
        <v>3.7170000000000001</v>
      </c>
      <c r="K90" s="3">
        <f t="shared" si="9"/>
        <v>9.3510000000000009</v>
      </c>
      <c r="L90" s="3">
        <f t="shared" si="10"/>
        <v>4.7509999999999994</v>
      </c>
      <c r="M90" s="3">
        <f t="shared" si="10"/>
        <v>9.6539999999999981</v>
      </c>
    </row>
    <row r="91" spans="1:13" x14ac:dyDescent="0.25">
      <c r="A91">
        <v>8686</v>
      </c>
      <c r="B91">
        <v>19162</v>
      </c>
      <c r="C91">
        <v>3756</v>
      </c>
      <c r="D91">
        <v>9339</v>
      </c>
      <c r="E91" s="3">
        <f t="shared" si="6"/>
        <v>27.847999999999999</v>
      </c>
      <c r="F91" s="3">
        <f t="shared" si="7"/>
        <v>27.833569999999991</v>
      </c>
      <c r="G91" s="3">
        <f t="shared" si="8"/>
        <v>33.11</v>
      </c>
      <c r="H91" s="3">
        <f t="shared" si="9"/>
        <v>8.6859999999999999</v>
      </c>
      <c r="I91" s="3">
        <f t="shared" si="9"/>
        <v>19.161999999999999</v>
      </c>
      <c r="J91" s="3">
        <f t="shared" si="9"/>
        <v>3.7559999999999998</v>
      </c>
      <c r="K91" s="3">
        <f t="shared" si="9"/>
        <v>9.3390000000000004</v>
      </c>
      <c r="L91" s="3">
        <f t="shared" si="10"/>
        <v>4.93</v>
      </c>
      <c r="M91" s="3">
        <f t="shared" si="10"/>
        <v>9.8229999999999986</v>
      </c>
    </row>
    <row r="92" spans="1:13" x14ac:dyDescent="0.25">
      <c r="A92">
        <v>8536</v>
      </c>
      <c r="B92">
        <v>18991</v>
      </c>
      <c r="C92">
        <v>3692</v>
      </c>
      <c r="D92">
        <v>9309</v>
      </c>
      <c r="E92" s="3">
        <f t="shared" si="6"/>
        <v>27.527000000000001</v>
      </c>
      <c r="F92" s="3">
        <f t="shared" si="7"/>
        <v>27.833569999999991</v>
      </c>
      <c r="G92" s="3">
        <f t="shared" si="8"/>
        <v>33.11</v>
      </c>
      <c r="H92" s="3">
        <f t="shared" si="9"/>
        <v>8.5359999999999996</v>
      </c>
      <c r="I92" s="3">
        <f t="shared" si="9"/>
        <v>18.991</v>
      </c>
      <c r="J92" s="3">
        <f t="shared" si="9"/>
        <v>3.6920000000000002</v>
      </c>
      <c r="K92" s="3">
        <f t="shared" si="9"/>
        <v>9.3089999999999993</v>
      </c>
      <c r="L92" s="3">
        <f t="shared" si="10"/>
        <v>4.8439999999999994</v>
      </c>
      <c r="M92" s="3">
        <f t="shared" si="10"/>
        <v>9.6820000000000004</v>
      </c>
    </row>
    <row r="93" spans="1:13" x14ac:dyDescent="0.25">
      <c r="A93">
        <v>8520</v>
      </c>
      <c r="B93">
        <v>18967</v>
      </c>
      <c r="C93">
        <v>3762</v>
      </c>
      <c r="D93">
        <v>9276</v>
      </c>
      <c r="E93" s="3">
        <f t="shared" si="6"/>
        <v>27.486999999999998</v>
      </c>
      <c r="F93" s="3">
        <f t="shared" si="7"/>
        <v>27.833569999999991</v>
      </c>
      <c r="G93" s="3">
        <f t="shared" si="8"/>
        <v>33.11</v>
      </c>
      <c r="H93" s="3">
        <f t="shared" si="9"/>
        <v>8.52</v>
      </c>
      <c r="I93" s="3">
        <f t="shared" si="9"/>
        <v>18.966999999999999</v>
      </c>
      <c r="J93" s="3">
        <f t="shared" si="9"/>
        <v>3.762</v>
      </c>
      <c r="K93" s="3">
        <f t="shared" si="9"/>
        <v>9.2759999999999998</v>
      </c>
      <c r="L93" s="3">
        <f t="shared" si="10"/>
        <v>4.7579999999999991</v>
      </c>
      <c r="M93" s="3">
        <f t="shared" si="10"/>
        <v>9.6909999999999989</v>
      </c>
    </row>
    <row r="94" spans="1:13" x14ac:dyDescent="0.25">
      <c r="A94">
        <v>8435</v>
      </c>
      <c r="B94">
        <v>19281</v>
      </c>
      <c r="C94">
        <v>3735</v>
      </c>
      <c r="D94">
        <v>9577</v>
      </c>
      <c r="E94" s="3">
        <f t="shared" si="6"/>
        <v>27.716000000000001</v>
      </c>
      <c r="F94" s="3">
        <f t="shared" si="7"/>
        <v>27.833569999999991</v>
      </c>
      <c r="G94" s="3">
        <f t="shared" si="8"/>
        <v>33.11</v>
      </c>
      <c r="H94" s="3">
        <f t="shared" si="9"/>
        <v>8.4350000000000005</v>
      </c>
      <c r="I94" s="3">
        <f t="shared" si="9"/>
        <v>19.280999999999999</v>
      </c>
      <c r="J94" s="3">
        <f t="shared" si="9"/>
        <v>3.7349999999999999</v>
      </c>
      <c r="K94" s="3">
        <f t="shared" si="9"/>
        <v>9.577</v>
      </c>
      <c r="L94" s="3">
        <f t="shared" si="10"/>
        <v>4.7000000000000011</v>
      </c>
      <c r="M94" s="3">
        <f t="shared" si="10"/>
        <v>9.7039999999999988</v>
      </c>
    </row>
    <row r="95" spans="1:13" x14ac:dyDescent="0.25">
      <c r="A95">
        <v>8502</v>
      </c>
      <c r="B95">
        <v>18980</v>
      </c>
      <c r="C95">
        <v>3706</v>
      </c>
      <c r="D95">
        <v>9317</v>
      </c>
      <c r="E95" s="3">
        <f t="shared" si="6"/>
        <v>27.481999999999999</v>
      </c>
      <c r="F95" s="3">
        <f t="shared" si="7"/>
        <v>27.833569999999991</v>
      </c>
      <c r="G95" s="3">
        <f t="shared" si="8"/>
        <v>33.11</v>
      </c>
      <c r="H95" s="3">
        <f t="shared" si="9"/>
        <v>8.5020000000000007</v>
      </c>
      <c r="I95" s="3">
        <f t="shared" si="9"/>
        <v>18.98</v>
      </c>
      <c r="J95" s="3">
        <f t="shared" si="9"/>
        <v>3.706</v>
      </c>
      <c r="K95" s="3">
        <f t="shared" si="9"/>
        <v>9.3170000000000002</v>
      </c>
      <c r="L95" s="3">
        <f t="shared" si="10"/>
        <v>4.7960000000000012</v>
      </c>
      <c r="M95" s="3">
        <f t="shared" si="10"/>
        <v>9.6630000000000003</v>
      </c>
    </row>
    <row r="96" spans="1:13" x14ac:dyDescent="0.25">
      <c r="A96">
        <v>8545</v>
      </c>
      <c r="B96">
        <v>19018</v>
      </c>
      <c r="C96">
        <v>3730</v>
      </c>
      <c r="D96">
        <v>9344</v>
      </c>
      <c r="E96" s="3">
        <f t="shared" si="6"/>
        <v>27.562999999999999</v>
      </c>
      <c r="F96" s="3">
        <f t="shared" si="7"/>
        <v>27.833569999999991</v>
      </c>
      <c r="G96" s="3">
        <f t="shared" si="8"/>
        <v>33.11</v>
      </c>
      <c r="H96" s="3">
        <f t="shared" si="9"/>
        <v>8.5449999999999999</v>
      </c>
      <c r="I96" s="3">
        <f t="shared" si="9"/>
        <v>19.018000000000001</v>
      </c>
      <c r="J96" s="3">
        <f t="shared" si="9"/>
        <v>3.73</v>
      </c>
      <c r="K96" s="3">
        <f t="shared" si="9"/>
        <v>9.3439999999999994</v>
      </c>
      <c r="L96" s="3">
        <f t="shared" si="10"/>
        <v>4.8149999999999995</v>
      </c>
      <c r="M96" s="3">
        <f t="shared" si="10"/>
        <v>9.6740000000000013</v>
      </c>
    </row>
    <row r="97" spans="1:13" x14ac:dyDescent="0.25">
      <c r="A97">
        <v>8542</v>
      </c>
      <c r="B97">
        <v>19263</v>
      </c>
      <c r="C97">
        <v>3757</v>
      </c>
      <c r="D97">
        <v>9336</v>
      </c>
      <c r="E97" s="3">
        <f t="shared" si="6"/>
        <v>27.805</v>
      </c>
      <c r="F97" s="3">
        <f t="shared" si="7"/>
        <v>27.833569999999991</v>
      </c>
      <c r="G97" s="3">
        <f t="shared" si="8"/>
        <v>33.11</v>
      </c>
      <c r="H97" s="3">
        <f t="shared" si="9"/>
        <v>8.5419999999999998</v>
      </c>
      <c r="I97" s="3">
        <f t="shared" si="9"/>
        <v>19.263000000000002</v>
      </c>
      <c r="J97" s="3">
        <f t="shared" si="9"/>
        <v>3.7570000000000001</v>
      </c>
      <c r="K97" s="3">
        <f t="shared" si="9"/>
        <v>9.3360000000000003</v>
      </c>
      <c r="L97" s="3">
        <f t="shared" si="10"/>
        <v>4.7850000000000001</v>
      </c>
      <c r="M97" s="3">
        <f t="shared" si="10"/>
        <v>9.9270000000000014</v>
      </c>
    </row>
    <row r="98" spans="1:13" x14ac:dyDescent="0.25">
      <c r="A98">
        <v>8489</v>
      </c>
      <c r="B98">
        <v>18960</v>
      </c>
      <c r="C98">
        <v>3681</v>
      </c>
      <c r="D98">
        <v>9249</v>
      </c>
      <c r="E98" s="3">
        <f t="shared" si="6"/>
        <v>27.449000000000002</v>
      </c>
      <c r="F98" s="3">
        <f t="shared" si="7"/>
        <v>27.833569999999991</v>
      </c>
      <c r="G98" s="3">
        <f t="shared" si="8"/>
        <v>33.11</v>
      </c>
      <c r="H98" s="3">
        <f t="shared" si="9"/>
        <v>8.4890000000000008</v>
      </c>
      <c r="I98" s="3">
        <f t="shared" si="9"/>
        <v>18.96</v>
      </c>
      <c r="J98" s="3">
        <f t="shared" si="9"/>
        <v>3.681</v>
      </c>
      <c r="K98" s="3">
        <f t="shared" si="9"/>
        <v>9.2490000000000006</v>
      </c>
      <c r="L98" s="3">
        <f t="shared" si="10"/>
        <v>4.8080000000000007</v>
      </c>
      <c r="M98" s="3">
        <f t="shared" si="10"/>
        <v>9.7110000000000003</v>
      </c>
    </row>
    <row r="99" spans="1:13" x14ac:dyDescent="0.25">
      <c r="A99">
        <v>8501</v>
      </c>
      <c r="B99">
        <v>19026</v>
      </c>
      <c r="C99">
        <v>3720</v>
      </c>
      <c r="D99">
        <v>9343</v>
      </c>
      <c r="E99" s="3">
        <f t="shared" si="6"/>
        <v>27.527000000000001</v>
      </c>
      <c r="F99" s="3">
        <f t="shared" si="7"/>
        <v>27.833569999999991</v>
      </c>
      <c r="G99" s="3">
        <f t="shared" si="8"/>
        <v>33.11</v>
      </c>
      <c r="H99" s="3">
        <f t="shared" si="9"/>
        <v>8.5009999999999994</v>
      </c>
      <c r="I99" s="3">
        <f t="shared" si="9"/>
        <v>19.026</v>
      </c>
      <c r="J99" s="3">
        <f t="shared" si="9"/>
        <v>3.72</v>
      </c>
      <c r="K99" s="3">
        <f t="shared" si="9"/>
        <v>9.343</v>
      </c>
      <c r="L99" s="3">
        <f t="shared" si="10"/>
        <v>4.7809999999999988</v>
      </c>
      <c r="M99" s="3">
        <f t="shared" si="10"/>
        <v>9.6829999999999998</v>
      </c>
    </row>
    <row r="100" spans="1:13" x14ac:dyDescent="0.25">
      <c r="A100">
        <v>8480</v>
      </c>
      <c r="B100">
        <v>19018</v>
      </c>
      <c r="C100">
        <v>3740</v>
      </c>
      <c r="D100">
        <v>9344</v>
      </c>
      <c r="E100" s="3">
        <f t="shared" si="6"/>
        <v>27.498000000000001</v>
      </c>
      <c r="F100" s="3">
        <f t="shared" si="7"/>
        <v>27.833569999999991</v>
      </c>
      <c r="G100" s="3">
        <f t="shared" si="8"/>
        <v>33.11</v>
      </c>
      <c r="H100" s="3">
        <f t="shared" si="9"/>
        <v>8.48</v>
      </c>
      <c r="I100" s="3">
        <f t="shared" si="9"/>
        <v>19.018000000000001</v>
      </c>
      <c r="J100" s="3">
        <f t="shared" si="9"/>
        <v>3.74</v>
      </c>
      <c r="K100" s="3">
        <f t="shared" si="9"/>
        <v>9.3439999999999994</v>
      </c>
      <c r="L100" s="3">
        <f t="shared" si="10"/>
        <v>4.74</v>
      </c>
      <c r="M100" s="3">
        <f t="shared" si="10"/>
        <v>9.6740000000000013</v>
      </c>
    </row>
    <row r="101" spans="1:13" x14ac:dyDescent="0.25">
      <c r="A101">
        <v>8442</v>
      </c>
      <c r="B101">
        <v>19036</v>
      </c>
      <c r="C101">
        <v>3757</v>
      </c>
      <c r="D101">
        <v>9336</v>
      </c>
      <c r="E101" s="3">
        <f t="shared" si="6"/>
        <v>27.478000000000002</v>
      </c>
      <c r="F101" s="3">
        <f t="shared" si="7"/>
        <v>27.833569999999991</v>
      </c>
      <c r="G101" s="3">
        <f t="shared" si="8"/>
        <v>33.11</v>
      </c>
      <c r="H101" s="3">
        <f t="shared" ref="H101:K101" si="11">A101/1000</f>
        <v>8.4420000000000002</v>
      </c>
      <c r="I101" s="3">
        <f t="shared" si="11"/>
        <v>19.036000000000001</v>
      </c>
      <c r="J101" s="3">
        <f t="shared" si="11"/>
        <v>3.7570000000000001</v>
      </c>
      <c r="K101" s="3">
        <f t="shared" si="11"/>
        <v>9.3360000000000003</v>
      </c>
      <c r="L101" s="3">
        <f t="shared" si="10"/>
        <v>4.6850000000000005</v>
      </c>
      <c r="M101" s="3">
        <f t="shared" si="10"/>
        <v>9.7000000000000011</v>
      </c>
    </row>
    <row r="102" spans="1:13" x14ac:dyDescent="0.25">
      <c r="E102" s="1"/>
      <c r="F102" s="1"/>
      <c r="G102" s="1"/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</row>
    <row r="105" spans="1:13" x14ac:dyDescent="0.25">
      <c r="E105" s="1"/>
      <c r="F105" s="1"/>
      <c r="G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  <row r="132" spans="5:7" x14ac:dyDescent="0.25">
      <c r="E132" s="1"/>
      <c r="F132" s="1"/>
      <c r="G132" s="1"/>
    </row>
    <row r="133" spans="5:7" x14ac:dyDescent="0.25">
      <c r="E133" s="1"/>
      <c r="F133" s="1"/>
      <c r="G133" s="1"/>
    </row>
    <row r="134" spans="5:7" x14ac:dyDescent="0.25">
      <c r="E134" s="1"/>
      <c r="F134" s="1"/>
      <c r="G134" s="1"/>
    </row>
    <row r="135" spans="5:7" x14ac:dyDescent="0.25">
      <c r="E135" s="1"/>
      <c r="F135" s="1"/>
      <c r="G135" s="1"/>
    </row>
    <row r="136" spans="5:7" x14ac:dyDescent="0.25">
      <c r="E136" s="1"/>
      <c r="F136" s="1"/>
      <c r="G136" s="1"/>
    </row>
    <row r="137" spans="5:7" x14ac:dyDescent="0.25">
      <c r="E137" s="1"/>
      <c r="F137" s="1"/>
      <c r="G137" s="1"/>
    </row>
    <row r="138" spans="5:7" x14ac:dyDescent="0.25">
      <c r="E138" s="1"/>
      <c r="F138" s="1"/>
      <c r="G138" s="1"/>
    </row>
    <row r="139" spans="5:7" x14ac:dyDescent="0.25">
      <c r="E139" s="1"/>
      <c r="F139" s="1"/>
      <c r="G139" s="1"/>
    </row>
    <row r="140" spans="5:7" x14ac:dyDescent="0.25">
      <c r="E140" s="1"/>
      <c r="F140" s="1"/>
      <c r="G140" s="1"/>
    </row>
    <row r="141" spans="5:7" x14ac:dyDescent="0.25">
      <c r="E141" s="1"/>
      <c r="F141" s="1"/>
      <c r="G141" s="1"/>
    </row>
    <row r="142" spans="5:7" x14ac:dyDescent="0.25">
      <c r="E142" s="1"/>
      <c r="F142" s="1"/>
      <c r="G142" s="1"/>
    </row>
    <row r="143" spans="5:7" x14ac:dyDescent="0.25">
      <c r="E143" s="1"/>
      <c r="F143" s="1"/>
      <c r="G143" s="1"/>
    </row>
    <row r="144" spans="5:7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5:7" x14ac:dyDescent="0.25">
      <c r="E161" s="1"/>
      <c r="F161" s="1"/>
      <c r="G161" s="1"/>
    </row>
    <row r="162" spans="5:7" x14ac:dyDescent="0.25">
      <c r="E162" s="1"/>
      <c r="F162" s="1"/>
      <c r="G162" s="1"/>
    </row>
    <row r="163" spans="5:7" x14ac:dyDescent="0.25">
      <c r="E163" s="1"/>
      <c r="F163" s="1"/>
      <c r="G163" s="1"/>
    </row>
    <row r="164" spans="5:7" x14ac:dyDescent="0.25">
      <c r="E164" s="1"/>
      <c r="F164" s="1"/>
      <c r="G164" s="1"/>
    </row>
    <row r="165" spans="5:7" x14ac:dyDescent="0.25">
      <c r="E165" s="1"/>
      <c r="F165" s="1"/>
      <c r="G165" s="1"/>
    </row>
    <row r="166" spans="5:7" x14ac:dyDescent="0.25">
      <c r="E166" s="1"/>
      <c r="F166" s="1"/>
      <c r="G166" s="1"/>
    </row>
    <row r="167" spans="5:7" x14ac:dyDescent="0.25">
      <c r="E167" s="1"/>
      <c r="F167" s="1"/>
      <c r="G167" s="1"/>
    </row>
    <row r="168" spans="5:7" x14ac:dyDescent="0.25">
      <c r="E168" s="1"/>
      <c r="F168" s="1"/>
      <c r="G168" s="1"/>
    </row>
    <row r="169" spans="5:7" x14ac:dyDescent="0.25">
      <c r="E169" s="1"/>
      <c r="F169" s="1"/>
      <c r="G169" s="1"/>
    </row>
    <row r="170" spans="5:7" x14ac:dyDescent="0.25">
      <c r="E170" s="1"/>
      <c r="F170" s="1"/>
      <c r="G170" s="1"/>
    </row>
    <row r="171" spans="5:7" x14ac:dyDescent="0.25">
      <c r="E171" s="1"/>
      <c r="F171" s="1"/>
      <c r="G171" s="1"/>
    </row>
    <row r="172" spans="5:7" x14ac:dyDescent="0.25">
      <c r="E172" s="1"/>
      <c r="F172" s="1"/>
      <c r="G172" s="1"/>
    </row>
    <row r="173" spans="5:7" x14ac:dyDescent="0.25">
      <c r="E173" s="1"/>
      <c r="F173" s="1"/>
      <c r="G173" s="1"/>
    </row>
    <row r="174" spans="5:7" x14ac:dyDescent="0.25">
      <c r="E174" s="1"/>
      <c r="F174" s="1"/>
      <c r="G174" s="1"/>
    </row>
    <row r="175" spans="5:7" x14ac:dyDescent="0.25">
      <c r="E175" s="1"/>
      <c r="F175" s="1"/>
      <c r="G175" s="1"/>
    </row>
    <row r="176" spans="5:7" x14ac:dyDescent="0.25">
      <c r="E176" s="1"/>
      <c r="F176" s="1"/>
      <c r="G176" s="1"/>
    </row>
    <row r="177" spans="5:7" x14ac:dyDescent="0.25">
      <c r="E177" s="1"/>
      <c r="F177" s="1"/>
      <c r="G177" s="1"/>
    </row>
    <row r="178" spans="5:7" x14ac:dyDescent="0.25">
      <c r="E178" s="1"/>
      <c r="F178" s="1"/>
      <c r="G178" s="1"/>
    </row>
    <row r="179" spans="5:7" x14ac:dyDescent="0.25">
      <c r="E179" s="1"/>
      <c r="F179" s="1"/>
      <c r="G179" s="1"/>
    </row>
    <row r="180" spans="5:7" x14ac:dyDescent="0.25">
      <c r="E180" s="1"/>
      <c r="F180" s="1"/>
      <c r="G180" s="1"/>
    </row>
    <row r="181" spans="5:7" x14ac:dyDescent="0.25">
      <c r="E181" s="1"/>
      <c r="F181" s="1"/>
      <c r="G181" s="1"/>
    </row>
    <row r="182" spans="5:7" x14ac:dyDescent="0.25">
      <c r="E182" s="1"/>
      <c r="F182" s="1"/>
      <c r="G182" s="1"/>
    </row>
    <row r="183" spans="5:7" x14ac:dyDescent="0.25">
      <c r="E183" s="1"/>
      <c r="F183" s="1"/>
      <c r="G183" s="1"/>
    </row>
    <row r="184" spans="5:7" x14ac:dyDescent="0.25">
      <c r="E184" s="1"/>
      <c r="F184" s="1"/>
      <c r="G184" s="1"/>
    </row>
    <row r="185" spans="5:7" x14ac:dyDescent="0.25">
      <c r="E185" s="1"/>
      <c r="F185" s="1"/>
      <c r="G185" s="1"/>
    </row>
    <row r="186" spans="5:7" x14ac:dyDescent="0.25">
      <c r="E186" s="1"/>
      <c r="F186" s="1"/>
      <c r="G186" s="1"/>
    </row>
    <row r="187" spans="5:7" x14ac:dyDescent="0.25">
      <c r="E187" s="1"/>
      <c r="F187" s="1"/>
      <c r="G187" s="1"/>
    </row>
    <row r="188" spans="5:7" x14ac:dyDescent="0.25">
      <c r="E188" s="1"/>
      <c r="F188" s="1"/>
      <c r="G188" s="1"/>
    </row>
    <row r="189" spans="5:7" x14ac:dyDescent="0.25">
      <c r="E189" s="1"/>
      <c r="F189" s="1"/>
      <c r="G189" s="1"/>
    </row>
    <row r="190" spans="5:7" x14ac:dyDescent="0.25">
      <c r="E190" s="1"/>
      <c r="F190" s="1"/>
      <c r="G190" s="1"/>
    </row>
    <row r="191" spans="5:7" x14ac:dyDescent="0.25">
      <c r="E191" s="1"/>
      <c r="F191" s="1"/>
      <c r="G191" s="1"/>
    </row>
    <row r="192" spans="5:7" x14ac:dyDescent="0.25">
      <c r="E192" s="1"/>
      <c r="F192" s="1"/>
      <c r="G192" s="1"/>
    </row>
    <row r="193" spans="5:7" x14ac:dyDescent="0.25">
      <c r="E193" s="1"/>
      <c r="F193" s="1"/>
      <c r="G193" s="1"/>
    </row>
    <row r="194" spans="5:7" x14ac:dyDescent="0.25">
      <c r="E194" s="1"/>
      <c r="F194" s="1"/>
      <c r="G194" s="1"/>
    </row>
    <row r="195" spans="5:7" x14ac:dyDescent="0.25">
      <c r="E195" s="1"/>
      <c r="F195" s="1"/>
      <c r="G195" s="1"/>
    </row>
    <row r="196" spans="5:7" x14ac:dyDescent="0.25">
      <c r="E196" s="1"/>
      <c r="F196" s="1"/>
      <c r="G196" s="1"/>
    </row>
    <row r="197" spans="5:7" x14ac:dyDescent="0.25">
      <c r="E197" s="1"/>
      <c r="F197" s="1"/>
      <c r="G197" s="1"/>
    </row>
    <row r="198" spans="5:7" x14ac:dyDescent="0.25">
      <c r="E198" s="1"/>
      <c r="F198" s="1"/>
      <c r="G198" s="1"/>
    </row>
    <row r="199" spans="5:7" x14ac:dyDescent="0.25">
      <c r="E199" s="1"/>
      <c r="F199" s="1"/>
      <c r="G199" s="1"/>
    </row>
    <row r="200" spans="5:7" x14ac:dyDescent="0.25">
      <c r="E200" s="1"/>
      <c r="F200" s="1"/>
      <c r="G200" s="1"/>
    </row>
    <row r="201" spans="5:7" x14ac:dyDescent="0.25">
      <c r="E201" s="1"/>
      <c r="F201" s="1"/>
      <c r="G201" s="1"/>
    </row>
    <row r="202" spans="5:7" x14ac:dyDescent="0.25">
      <c r="E202" s="1"/>
      <c r="F202" s="1"/>
      <c r="G202" s="1"/>
    </row>
    <row r="203" spans="5:7" x14ac:dyDescent="0.25">
      <c r="E203" s="1"/>
      <c r="F203" s="1"/>
      <c r="G203" s="1"/>
    </row>
    <row r="204" spans="5:7" x14ac:dyDescent="0.25">
      <c r="E204" s="1"/>
      <c r="F204" s="1"/>
      <c r="G204" s="1"/>
    </row>
    <row r="205" spans="5:7" x14ac:dyDescent="0.25">
      <c r="E205" s="1"/>
      <c r="F205" s="1"/>
      <c r="G205" s="1"/>
    </row>
    <row r="206" spans="5:7" x14ac:dyDescent="0.25">
      <c r="E206" s="1"/>
      <c r="F206" s="1"/>
      <c r="G206" s="1"/>
    </row>
    <row r="207" spans="5:7" x14ac:dyDescent="0.25">
      <c r="E207" s="1"/>
      <c r="F207" s="1"/>
      <c r="G207" s="1"/>
    </row>
    <row r="208" spans="5:7" x14ac:dyDescent="0.25">
      <c r="E208" s="1"/>
      <c r="F208" s="1"/>
      <c r="G208" s="1"/>
    </row>
    <row r="209" spans="5:7" x14ac:dyDescent="0.25">
      <c r="E209" s="1"/>
      <c r="F209" s="1"/>
      <c r="G209" s="1"/>
    </row>
    <row r="210" spans="5:7" x14ac:dyDescent="0.25">
      <c r="E210" s="1"/>
      <c r="F210" s="1"/>
      <c r="G210" s="1"/>
    </row>
    <row r="211" spans="5:7" x14ac:dyDescent="0.25">
      <c r="E211" s="1"/>
      <c r="F211" s="1"/>
      <c r="G211" s="1"/>
    </row>
    <row r="212" spans="5:7" x14ac:dyDescent="0.25">
      <c r="E212" s="1"/>
      <c r="F212" s="1"/>
      <c r="G212" s="1"/>
    </row>
    <row r="213" spans="5:7" x14ac:dyDescent="0.25">
      <c r="E213" s="1"/>
      <c r="F213" s="1"/>
      <c r="G213" s="1"/>
    </row>
    <row r="214" spans="5:7" x14ac:dyDescent="0.25">
      <c r="E214" s="1"/>
      <c r="F214" s="1"/>
      <c r="G214" s="1"/>
    </row>
    <row r="215" spans="5:7" x14ac:dyDescent="0.25">
      <c r="E215" s="1"/>
      <c r="F215" s="1"/>
      <c r="G215" s="1"/>
    </row>
    <row r="216" spans="5:7" x14ac:dyDescent="0.25">
      <c r="E216" s="1"/>
      <c r="F216" s="1"/>
      <c r="G216" s="1"/>
    </row>
    <row r="217" spans="5:7" x14ac:dyDescent="0.25">
      <c r="E217" s="1"/>
      <c r="F217" s="1"/>
      <c r="G217" s="1"/>
    </row>
    <row r="218" spans="5:7" x14ac:dyDescent="0.25">
      <c r="E218" s="1"/>
      <c r="F218" s="1"/>
      <c r="G218" s="1"/>
    </row>
    <row r="219" spans="5:7" x14ac:dyDescent="0.25">
      <c r="E219" s="1"/>
      <c r="F219" s="1"/>
      <c r="G219" s="1"/>
    </row>
    <row r="220" spans="5:7" x14ac:dyDescent="0.25">
      <c r="E220" s="1"/>
      <c r="F220" s="1"/>
      <c r="G220" s="1"/>
    </row>
    <row r="221" spans="5:7" x14ac:dyDescent="0.25">
      <c r="E221" s="1"/>
      <c r="F221" s="1"/>
      <c r="G221" s="1"/>
    </row>
    <row r="222" spans="5:7" x14ac:dyDescent="0.25">
      <c r="E222" s="1"/>
      <c r="F222" s="1"/>
      <c r="G222" s="1"/>
    </row>
    <row r="223" spans="5:7" x14ac:dyDescent="0.25">
      <c r="E223" s="1"/>
      <c r="F223" s="1"/>
      <c r="G223" s="1"/>
    </row>
    <row r="224" spans="5:7" x14ac:dyDescent="0.25">
      <c r="E224" s="1"/>
      <c r="F224" s="1"/>
      <c r="G224" s="1"/>
    </row>
    <row r="225" spans="5:7" x14ac:dyDescent="0.25">
      <c r="E225" s="1"/>
      <c r="F225" s="1"/>
      <c r="G225" s="1"/>
    </row>
    <row r="226" spans="5:7" x14ac:dyDescent="0.25">
      <c r="E226" s="1"/>
      <c r="F226" s="1"/>
      <c r="G226" s="1"/>
    </row>
    <row r="227" spans="5:7" x14ac:dyDescent="0.25">
      <c r="E227" s="1"/>
      <c r="F227" s="1"/>
      <c r="G227" s="1"/>
    </row>
    <row r="228" spans="5:7" x14ac:dyDescent="0.25">
      <c r="E228" s="1"/>
      <c r="F228" s="1"/>
      <c r="G228" s="1"/>
    </row>
    <row r="229" spans="5:7" x14ac:dyDescent="0.25">
      <c r="E229" s="1"/>
      <c r="F229" s="1"/>
      <c r="G229" s="1"/>
    </row>
    <row r="230" spans="5:7" x14ac:dyDescent="0.25">
      <c r="E230" s="1"/>
      <c r="F230" s="1"/>
      <c r="G230" s="1"/>
    </row>
    <row r="231" spans="5:7" x14ac:dyDescent="0.25">
      <c r="E231" s="1"/>
      <c r="F231" s="1"/>
      <c r="G231" s="1"/>
    </row>
    <row r="232" spans="5:7" x14ac:dyDescent="0.25">
      <c r="E232" s="1"/>
      <c r="F232" s="1"/>
      <c r="G232" s="1"/>
    </row>
    <row r="233" spans="5:7" x14ac:dyDescent="0.25">
      <c r="E233" s="1"/>
      <c r="F233" s="1"/>
      <c r="G233" s="1"/>
    </row>
    <row r="234" spans="5:7" x14ac:dyDescent="0.25">
      <c r="E234" s="1"/>
      <c r="F234" s="1"/>
      <c r="G234" s="1"/>
    </row>
    <row r="235" spans="5:7" x14ac:dyDescent="0.25">
      <c r="E235" s="1"/>
      <c r="F235" s="1"/>
      <c r="G235" s="1"/>
    </row>
    <row r="236" spans="5:7" x14ac:dyDescent="0.25">
      <c r="E236" s="1"/>
      <c r="F236" s="1"/>
      <c r="G236" s="1"/>
    </row>
    <row r="237" spans="5:7" x14ac:dyDescent="0.25">
      <c r="E237" s="1"/>
      <c r="F237" s="1"/>
      <c r="G237" s="1"/>
    </row>
    <row r="238" spans="5:7" x14ac:dyDescent="0.25">
      <c r="E238" s="1"/>
      <c r="F238" s="1"/>
      <c r="G238" s="1"/>
    </row>
    <row r="239" spans="5:7" x14ac:dyDescent="0.25">
      <c r="E239" s="1"/>
      <c r="F239" s="1"/>
      <c r="G239" s="1"/>
    </row>
    <row r="240" spans="5:7" x14ac:dyDescent="0.25">
      <c r="E240" s="1"/>
      <c r="F240" s="1"/>
      <c r="G240" s="1"/>
    </row>
    <row r="241" spans="5:7" x14ac:dyDescent="0.25">
      <c r="E241" s="1"/>
      <c r="F241" s="1"/>
      <c r="G241" s="1"/>
    </row>
    <row r="242" spans="5:7" x14ac:dyDescent="0.25">
      <c r="E242" s="1"/>
      <c r="F242" s="1"/>
      <c r="G242" s="1"/>
    </row>
    <row r="243" spans="5:7" x14ac:dyDescent="0.25">
      <c r="E243" s="1"/>
      <c r="F243" s="1"/>
      <c r="G243" s="1"/>
    </row>
    <row r="244" spans="5:7" x14ac:dyDescent="0.25">
      <c r="E244" s="1"/>
      <c r="F244" s="1"/>
      <c r="G244" s="1"/>
    </row>
    <row r="245" spans="5:7" x14ac:dyDescent="0.25">
      <c r="E245" s="1"/>
      <c r="F245" s="1"/>
      <c r="G245" s="1"/>
    </row>
    <row r="246" spans="5:7" x14ac:dyDescent="0.25">
      <c r="E246" s="1"/>
      <c r="F246" s="1"/>
      <c r="G246" s="1"/>
    </row>
    <row r="247" spans="5:7" x14ac:dyDescent="0.25">
      <c r="E247" s="1"/>
      <c r="F247" s="1"/>
      <c r="G247" s="1"/>
    </row>
    <row r="248" spans="5:7" x14ac:dyDescent="0.25">
      <c r="E248" s="1"/>
      <c r="F248" s="1"/>
      <c r="G248" s="1"/>
    </row>
    <row r="249" spans="5:7" x14ac:dyDescent="0.25">
      <c r="E249" s="1"/>
      <c r="F249" s="1"/>
      <c r="G249" s="1"/>
    </row>
    <row r="250" spans="5:7" x14ac:dyDescent="0.25">
      <c r="E250" s="1"/>
      <c r="F250" s="1"/>
      <c r="G250" s="1"/>
    </row>
    <row r="251" spans="5:7" x14ac:dyDescent="0.25">
      <c r="E251" s="1"/>
      <c r="F251" s="1"/>
      <c r="G251" s="1"/>
    </row>
    <row r="252" spans="5:7" x14ac:dyDescent="0.25">
      <c r="E252" s="1"/>
      <c r="F252" s="1"/>
      <c r="G252" s="1"/>
    </row>
    <row r="253" spans="5:7" x14ac:dyDescent="0.25">
      <c r="E253" s="1"/>
      <c r="F253" s="1"/>
      <c r="G253" s="1"/>
    </row>
    <row r="254" spans="5:7" x14ac:dyDescent="0.25">
      <c r="E254" s="1"/>
      <c r="F254" s="1"/>
      <c r="G254" s="1"/>
    </row>
    <row r="255" spans="5:7" x14ac:dyDescent="0.25">
      <c r="E255" s="1"/>
      <c r="F255" s="1"/>
      <c r="G255" s="1"/>
    </row>
    <row r="256" spans="5:7" x14ac:dyDescent="0.25">
      <c r="E256" s="1"/>
      <c r="F256" s="1"/>
      <c r="G256" s="1"/>
    </row>
    <row r="257" spans="5:7" x14ac:dyDescent="0.25">
      <c r="E257" s="1"/>
      <c r="F257" s="1"/>
      <c r="G257" s="1"/>
    </row>
    <row r="258" spans="5:7" x14ac:dyDescent="0.25">
      <c r="E258" s="1"/>
      <c r="F258" s="1"/>
      <c r="G258" s="1"/>
    </row>
    <row r="259" spans="5:7" x14ac:dyDescent="0.25">
      <c r="E259" s="1"/>
      <c r="F259" s="1"/>
      <c r="G259" s="1"/>
    </row>
    <row r="260" spans="5:7" x14ac:dyDescent="0.25">
      <c r="E260" s="1"/>
      <c r="F260" s="1"/>
      <c r="G260" s="1"/>
    </row>
    <row r="261" spans="5:7" x14ac:dyDescent="0.25">
      <c r="E261" s="1"/>
      <c r="F261" s="1"/>
      <c r="G261" s="1"/>
    </row>
    <row r="262" spans="5:7" x14ac:dyDescent="0.25">
      <c r="E262" s="1"/>
      <c r="F262" s="1"/>
      <c r="G262" s="1"/>
    </row>
    <row r="263" spans="5:7" x14ac:dyDescent="0.25">
      <c r="E263" s="1"/>
      <c r="F263" s="1"/>
      <c r="G263" s="1"/>
    </row>
    <row r="264" spans="5:7" x14ac:dyDescent="0.25">
      <c r="E264" s="1"/>
      <c r="F264" s="1"/>
      <c r="G264" s="1"/>
    </row>
    <row r="265" spans="5:7" x14ac:dyDescent="0.25">
      <c r="E265" s="1"/>
      <c r="F265" s="1"/>
      <c r="G265" s="1"/>
    </row>
    <row r="266" spans="5:7" x14ac:dyDescent="0.25">
      <c r="E266" s="1"/>
      <c r="F266" s="1"/>
      <c r="G266" s="1"/>
    </row>
    <row r="267" spans="5:7" x14ac:dyDescent="0.25">
      <c r="E267" s="1"/>
      <c r="F267" s="1"/>
      <c r="G267" s="1"/>
    </row>
    <row r="268" spans="5:7" x14ac:dyDescent="0.25">
      <c r="E268" s="1"/>
      <c r="F268" s="1"/>
      <c r="G268" s="1"/>
    </row>
    <row r="269" spans="5:7" x14ac:dyDescent="0.25">
      <c r="E269" s="1"/>
      <c r="F269" s="1"/>
      <c r="G269" s="1"/>
    </row>
    <row r="270" spans="5:7" x14ac:dyDescent="0.25">
      <c r="E270" s="1"/>
      <c r="F270" s="1"/>
      <c r="G270" s="1"/>
    </row>
    <row r="271" spans="5:7" x14ac:dyDescent="0.25">
      <c r="E271" s="1"/>
      <c r="F271" s="1"/>
      <c r="G271" s="1"/>
    </row>
    <row r="272" spans="5:7" x14ac:dyDescent="0.25">
      <c r="E272" s="1"/>
      <c r="F272" s="1"/>
      <c r="G272" s="1"/>
    </row>
    <row r="273" spans="5:7" x14ac:dyDescent="0.25">
      <c r="E273" s="1"/>
      <c r="F273" s="1"/>
      <c r="G273" s="1"/>
    </row>
    <row r="274" spans="5:7" x14ac:dyDescent="0.25">
      <c r="E274" s="1"/>
      <c r="F274" s="1"/>
      <c r="G274" s="1"/>
    </row>
    <row r="275" spans="5:7" x14ac:dyDescent="0.25">
      <c r="E275" s="1"/>
      <c r="F275" s="1"/>
      <c r="G275" s="1"/>
    </row>
    <row r="276" spans="5:7" x14ac:dyDescent="0.25">
      <c r="E276" s="1"/>
      <c r="F276" s="1"/>
      <c r="G276" s="1"/>
    </row>
    <row r="277" spans="5:7" x14ac:dyDescent="0.25">
      <c r="E277" s="1"/>
      <c r="F277" s="1"/>
      <c r="G277" s="1"/>
    </row>
    <row r="278" spans="5:7" x14ac:dyDescent="0.25">
      <c r="E278" s="1"/>
      <c r="F278" s="1"/>
      <c r="G278" s="1"/>
    </row>
    <row r="279" spans="5:7" x14ac:dyDescent="0.25">
      <c r="E279" s="1"/>
      <c r="F279" s="1"/>
      <c r="G279" s="1"/>
    </row>
    <row r="280" spans="5:7" x14ac:dyDescent="0.25">
      <c r="E280" s="1"/>
      <c r="F280" s="1"/>
      <c r="G280" s="1"/>
    </row>
    <row r="281" spans="5:7" x14ac:dyDescent="0.25">
      <c r="E281" s="1"/>
      <c r="F281" s="1"/>
      <c r="G281" s="1"/>
    </row>
    <row r="282" spans="5:7" x14ac:dyDescent="0.25">
      <c r="E282" s="1"/>
      <c r="F282" s="1"/>
      <c r="G282" s="1"/>
    </row>
    <row r="283" spans="5:7" x14ac:dyDescent="0.25">
      <c r="E283" s="1"/>
      <c r="F283" s="1"/>
      <c r="G283" s="1"/>
    </row>
    <row r="284" spans="5:7" x14ac:dyDescent="0.25">
      <c r="E284" s="1"/>
      <c r="F284" s="1"/>
      <c r="G284" s="1"/>
    </row>
    <row r="285" spans="5:7" x14ac:dyDescent="0.25">
      <c r="E285" s="1"/>
      <c r="F285" s="1"/>
      <c r="G285" s="1"/>
    </row>
    <row r="286" spans="5:7" x14ac:dyDescent="0.25">
      <c r="E286" s="1"/>
      <c r="F286" s="1"/>
      <c r="G286" s="1"/>
    </row>
    <row r="287" spans="5:7" x14ac:dyDescent="0.25">
      <c r="E287" s="1"/>
      <c r="F287" s="1"/>
      <c r="G287" s="1"/>
    </row>
    <row r="288" spans="5:7" x14ac:dyDescent="0.25">
      <c r="E288" s="1"/>
      <c r="F288" s="1"/>
      <c r="G288" s="1"/>
    </row>
    <row r="289" spans="5:7" x14ac:dyDescent="0.25">
      <c r="E289" s="1"/>
      <c r="F289" s="1"/>
      <c r="G289" s="1"/>
    </row>
    <row r="290" spans="5:7" x14ac:dyDescent="0.25">
      <c r="E290" s="1"/>
      <c r="F290" s="1"/>
      <c r="G290" s="1"/>
    </row>
    <row r="291" spans="5:7" x14ac:dyDescent="0.25">
      <c r="E291" s="1"/>
      <c r="F291" s="1"/>
      <c r="G291" s="1"/>
    </row>
    <row r="292" spans="5:7" x14ac:dyDescent="0.25">
      <c r="E292" s="1"/>
      <c r="F292" s="1"/>
      <c r="G292" s="1"/>
    </row>
    <row r="293" spans="5:7" x14ac:dyDescent="0.25">
      <c r="E293" s="1"/>
      <c r="F293" s="1"/>
      <c r="G293" s="1"/>
    </row>
    <row r="294" spans="5:7" x14ac:dyDescent="0.25">
      <c r="E294" s="1"/>
      <c r="F294" s="1"/>
      <c r="G294" s="1"/>
    </row>
    <row r="295" spans="5:7" x14ac:dyDescent="0.25">
      <c r="E295" s="1"/>
      <c r="F295" s="1"/>
      <c r="G295" s="1"/>
    </row>
    <row r="296" spans="5:7" x14ac:dyDescent="0.25">
      <c r="E296" s="1"/>
      <c r="F296" s="1"/>
      <c r="G296" s="1"/>
    </row>
    <row r="297" spans="5:7" x14ac:dyDescent="0.25">
      <c r="E297" s="1"/>
      <c r="F297" s="1"/>
      <c r="G297" s="1"/>
    </row>
    <row r="298" spans="5:7" x14ac:dyDescent="0.25">
      <c r="E298" s="1"/>
      <c r="F298" s="1"/>
      <c r="G298" s="1"/>
    </row>
    <row r="299" spans="5:7" x14ac:dyDescent="0.25">
      <c r="E299" s="1"/>
      <c r="F299" s="1"/>
      <c r="G299" s="1"/>
    </row>
    <row r="300" spans="5:7" x14ac:dyDescent="0.25">
      <c r="E300" s="1"/>
      <c r="F300" s="1"/>
      <c r="G300" s="1"/>
    </row>
    <row r="301" spans="5:7" x14ac:dyDescent="0.25">
      <c r="E301" s="1"/>
      <c r="F301" s="1"/>
      <c r="G301" s="1"/>
    </row>
    <row r="302" spans="5:7" x14ac:dyDescent="0.25">
      <c r="E302" s="1"/>
      <c r="F302" s="1"/>
      <c r="G302" s="1"/>
    </row>
    <row r="303" spans="5:7" x14ac:dyDescent="0.25">
      <c r="E303" s="1"/>
      <c r="F303" s="1"/>
      <c r="G303" s="1"/>
    </row>
    <row r="304" spans="5:7" x14ac:dyDescent="0.25">
      <c r="E304" s="1"/>
      <c r="F304" s="1"/>
      <c r="G304" s="1"/>
    </row>
    <row r="305" spans="5:7" x14ac:dyDescent="0.25">
      <c r="E305" s="1"/>
      <c r="F305" s="1"/>
      <c r="G305" s="1"/>
    </row>
    <row r="306" spans="5:7" x14ac:dyDescent="0.25">
      <c r="E306" s="1"/>
      <c r="F306" s="1"/>
      <c r="G306" s="1"/>
    </row>
    <row r="307" spans="5:7" x14ac:dyDescent="0.25">
      <c r="E307" s="1"/>
      <c r="F307" s="1"/>
      <c r="G307" s="1"/>
    </row>
    <row r="308" spans="5:7" x14ac:dyDescent="0.25">
      <c r="E308" s="1"/>
      <c r="F308" s="1"/>
      <c r="G308" s="1"/>
    </row>
    <row r="309" spans="5:7" x14ac:dyDescent="0.25">
      <c r="E309" s="1"/>
      <c r="F309" s="1"/>
      <c r="G309" s="1"/>
    </row>
    <row r="310" spans="5:7" x14ac:dyDescent="0.25">
      <c r="E310" s="1"/>
      <c r="F310" s="1"/>
      <c r="G310" s="1"/>
    </row>
    <row r="311" spans="5:7" x14ac:dyDescent="0.25">
      <c r="E311" s="1"/>
      <c r="F311" s="1"/>
      <c r="G311" s="1"/>
    </row>
    <row r="312" spans="5:7" x14ac:dyDescent="0.25">
      <c r="E312" s="1"/>
      <c r="F312" s="1"/>
      <c r="G312" s="1"/>
    </row>
    <row r="313" spans="5:7" x14ac:dyDescent="0.25">
      <c r="E313" s="1"/>
      <c r="F313" s="1"/>
      <c r="G313" s="1"/>
    </row>
    <row r="314" spans="5:7" x14ac:dyDescent="0.25">
      <c r="E314" s="1"/>
      <c r="F314" s="1"/>
      <c r="G314" s="1"/>
    </row>
    <row r="315" spans="5:7" x14ac:dyDescent="0.25">
      <c r="E315" s="1"/>
      <c r="F315" s="1"/>
      <c r="G315" s="1"/>
    </row>
    <row r="316" spans="5:7" x14ac:dyDescent="0.25">
      <c r="E316" s="1"/>
      <c r="F316" s="1"/>
      <c r="G316" s="1"/>
    </row>
    <row r="317" spans="5:7" x14ac:dyDescent="0.25">
      <c r="E317" s="1"/>
      <c r="F317" s="1"/>
      <c r="G317" s="1"/>
    </row>
    <row r="318" spans="5:7" x14ac:dyDescent="0.25">
      <c r="E318" s="1"/>
      <c r="F318" s="1"/>
      <c r="G318" s="1"/>
    </row>
    <row r="319" spans="5:7" x14ac:dyDescent="0.25">
      <c r="E319" s="1"/>
      <c r="F319" s="1"/>
      <c r="G319" s="1"/>
    </row>
    <row r="320" spans="5:7" x14ac:dyDescent="0.25">
      <c r="E320" s="1"/>
      <c r="F320" s="1"/>
      <c r="G320" s="1"/>
    </row>
    <row r="321" spans="5:7" x14ac:dyDescent="0.25">
      <c r="E321" s="1"/>
      <c r="F321" s="1"/>
      <c r="G321" s="1"/>
    </row>
    <row r="322" spans="5:7" x14ac:dyDescent="0.25">
      <c r="E322" s="1"/>
      <c r="F322" s="1"/>
      <c r="G322" s="1"/>
    </row>
    <row r="323" spans="5:7" x14ac:dyDescent="0.25">
      <c r="E323" s="1"/>
      <c r="F323" s="1"/>
      <c r="G323" s="1"/>
    </row>
    <row r="324" spans="5:7" x14ac:dyDescent="0.25">
      <c r="E324" s="1"/>
      <c r="F324" s="1"/>
      <c r="G324" s="1"/>
    </row>
    <row r="325" spans="5:7" x14ac:dyDescent="0.25">
      <c r="E325" s="1"/>
      <c r="F325" s="1"/>
      <c r="G325" s="1"/>
    </row>
    <row r="326" spans="5:7" x14ac:dyDescent="0.25">
      <c r="E326" s="1"/>
      <c r="F326" s="1"/>
      <c r="G326" s="1"/>
    </row>
    <row r="327" spans="5:7" x14ac:dyDescent="0.25">
      <c r="E327" s="1"/>
      <c r="F327" s="1"/>
      <c r="G327" s="1"/>
    </row>
    <row r="328" spans="5:7" x14ac:dyDescent="0.25">
      <c r="E328" s="1"/>
      <c r="F328" s="1"/>
      <c r="G328" s="1"/>
    </row>
    <row r="329" spans="5:7" x14ac:dyDescent="0.25">
      <c r="E329" s="1"/>
      <c r="F329" s="1"/>
      <c r="G329" s="1"/>
    </row>
    <row r="330" spans="5:7" x14ac:dyDescent="0.25">
      <c r="E330" s="1"/>
      <c r="F330" s="1"/>
      <c r="G330" s="1"/>
    </row>
    <row r="331" spans="5:7" x14ac:dyDescent="0.25">
      <c r="E331" s="1"/>
      <c r="F331" s="1"/>
      <c r="G331" s="1"/>
    </row>
    <row r="332" spans="5:7" x14ac:dyDescent="0.25">
      <c r="E332" s="1"/>
      <c r="F332" s="1"/>
      <c r="G332" s="1"/>
    </row>
    <row r="333" spans="5:7" x14ac:dyDescent="0.25">
      <c r="E333" s="1"/>
      <c r="F333" s="1"/>
      <c r="G333" s="1"/>
    </row>
    <row r="334" spans="5:7" x14ac:dyDescent="0.25">
      <c r="E334" s="1"/>
      <c r="F334" s="1"/>
      <c r="G334" s="1"/>
    </row>
    <row r="335" spans="5:7" x14ac:dyDescent="0.25">
      <c r="E335" s="1"/>
      <c r="F335" s="1"/>
      <c r="G335" s="1"/>
    </row>
    <row r="336" spans="5:7" x14ac:dyDescent="0.25">
      <c r="E336" s="1"/>
      <c r="F336" s="1"/>
      <c r="G336" s="1"/>
    </row>
    <row r="337" spans="5:7" x14ac:dyDescent="0.25">
      <c r="E337" s="1"/>
      <c r="F337" s="1"/>
      <c r="G337" s="1"/>
    </row>
    <row r="338" spans="5:7" x14ac:dyDescent="0.25">
      <c r="E338" s="1"/>
      <c r="F338" s="1"/>
      <c r="G338" s="1"/>
    </row>
    <row r="339" spans="5:7" x14ac:dyDescent="0.25">
      <c r="E339" s="1"/>
      <c r="F339" s="1"/>
      <c r="G339" s="1"/>
    </row>
    <row r="340" spans="5:7" x14ac:dyDescent="0.25">
      <c r="E340" s="1"/>
      <c r="F340" s="1"/>
      <c r="G340" s="1"/>
    </row>
    <row r="341" spans="5:7" x14ac:dyDescent="0.25">
      <c r="E341" s="1"/>
      <c r="F341" s="1"/>
      <c r="G341" s="1"/>
    </row>
    <row r="342" spans="5:7" x14ac:dyDescent="0.25">
      <c r="E342" s="1"/>
      <c r="F342" s="1"/>
      <c r="G342" s="1"/>
    </row>
    <row r="343" spans="5:7" x14ac:dyDescent="0.25">
      <c r="E343" s="1"/>
      <c r="F343" s="1"/>
      <c r="G343" s="1"/>
    </row>
    <row r="344" spans="5:7" x14ac:dyDescent="0.25">
      <c r="E344" s="1"/>
      <c r="F344" s="1"/>
      <c r="G344" s="1"/>
    </row>
    <row r="345" spans="5:7" x14ac:dyDescent="0.25">
      <c r="E345" s="1"/>
      <c r="F345" s="1"/>
      <c r="G345" s="1"/>
    </row>
    <row r="346" spans="5:7" x14ac:dyDescent="0.25">
      <c r="E346" s="1"/>
      <c r="F346" s="1"/>
      <c r="G346" s="1"/>
    </row>
    <row r="347" spans="5:7" x14ac:dyDescent="0.25">
      <c r="E347" s="1"/>
      <c r="F347" s="1"/>
      <c r="G347" s="1"/>
    </row>
    <row r="348" spans="5:7" x14ac:dyDescent="0.25">
      <c r="E348" s="1"/>
      <c r="F348" s="1"/>
      <c r="G348" s="1"/>
    </row>
    <row r="349" spans="5:7" x14ac:dyDescent="0.25">
      <c r="E349" s="1"/>
      <c r="F349" s="1"/>
      <c r="G349" s="1"/>
    </row>
    <row r="350" spans="5:7" x14ac:dyDescent="0.25">
      <c r="E350" s="1"/>
      <c r="F350" s="1"/>
      <c r="G350" s="1"/>
    </row>
    <row r="351" spans="5:7" x14ac:dyDescent="0.25">
      <c r="E351" s="1"/>
      <c r="F351" s="1"/>
      <c r="G351" s="1"/>
    </row>
    <row r="352" spans="5:7" x14ac:dyDescent="0.25">
      <c r="E352" s="1"/>
      <c r="F352" s="1"/>
      <c r="G352" s="1"/>
    </row>
    <row r="353" spans="5:7" x14ac:dyDescent="0.25">
      <c r="E353" s="1"/>
      <c r="F353" s="1"/>
      <c r="G353" s="1"/>
    </row>
    <row r="354" spans="5:7" x14ac:dyDescent="0.25">
      <c r="E354" s="1"/>
      <c r="F354" s="1"/>
      <c r="G354" s="1"/>
    </row>
    <row r="355" spans="5:7" x14ac:dyDescent="0.25">
      <c r="E355" s="1"/>
      <c r="F355" s="1"/>
      <c r="G355" s="1"/>
    </row>
    <row r="356" spans="5:7" x14ac:dyDescent="0.25">
      <c r="E356" s="1"/>
      <c r="F356" s="1"/>
      <c r="G356" s="1"/>
    </row>
    <row r="357" spans="5:7" x14ac:dyDescent="0.25">
      <c r="E357" s="1"/>
      <c r="F357" s="1"/>
      <c r="G357" s="1"/>
    </row>
    <row r="358" spans="5:7" x14ac:dyDescent="0.25">
      <c r="E358" s="1"/>
      <c r="F358" s="1"/>
      <c r="G358" s="1"/>
    </row>
    <row r="359" spans="5:7" x14ac:dyDescent="0.25">
      <c r="E359" s="1"/>
      <c r="F359" s="1"/>
      <c r="G359" s="1"/>
    </row>
    <row r="360" spans="5:7" x14ac:dyDescent="0.25">
      <c r="E360" s="1"/>
      <c r="F360" s="1"/>
      <c r="G360" s="1"/>
    </row>
    <row r="361" spans="5:7" x14ac:dyDescent="0.25">
      <c r="E361" s="1"/>
      <c r="F361" s="1"/>
      <c r="G361" s="1"/>
    </row>
    <row r="362" spans="5:7" x14ac:dyDescent="0.25">
      <c r="E362" s="1"/>
      <c r="F362" s="1"/>
      <c r="G362" s="1"/>
    </row>
    <row r="363" spans="5:7" x14ac:dyDescent="0.25">
      <c r="E363" s="1"/>
      <c r="F363" s="1"/>
      <c r="G363" s="1"/>
    </row>
    <row r="364" spans="5:7" x14ac:dyDescent="0.25">
      <c r="E364" s="1"/>
      <c r="F364" s="1"/>
      <c r="G364" s="1"/>
    </row>
    <row r="365" spans="5:7" x14ac:dyDescent="0.25">
      <c r="E365" s="1"/>
      <c r="F365" s="1"/>
      <c r="G365" s="1"/>
    </row>
    <row r="366" spans="5:7" x14ac:dyDescent="0.25">
      <c r="E366" s="1"/>
      <c r="F366" s="1"/>
      <c r="G366" s="1"/>
    </row>
    <row r="367" spans="5:7" x14ac:dyDescent="0.25">
      <c r="E367" s="1"/>
      <c r="F367" s="1"/>
      <c r="G367" s="1"/>
    </row>
    <row r="368" spans="5:7" x14ac:dyDescent="0.25">
      <c r="E368" s="1"/>
      <c r="F368" s="1"/>
      <c r="G368" s="1"/>
    </row>
    <row r="369" spans="5:7" x14ac:dyDescent="0.25">
      <c r="E369" s="1"/>
      <c r="F369" s="1"/>
      <c r="G369" s="1"/>
    </row>
    <row r="370" spans="5:7" x14ac:dyDescent="0.25">
      <c r="E370" s="1"/>
      <c r="F370" s="1"/>
      <c r="G370" s="1"/>
    </row>
    <row r="371" spans="5:7" x14ac:dyDescent="0.25">
      <c r="E371" s="1"/>
      <c r="F371" s="1"/>
      <c r="G371" s="1"/>
    </row>
    <row r="372" spans="5:7" x14ac:dyDescent="0.25">
      <c r="E372" s="1"/>
      <c r="F372" s="1"/>
      <c r="G372" s="1"/>
    </row>
    <row r="373" spans="5:7" x14ac:dyDescent="0.25">
      <c r="E373" s="1"/>
      <c r="F373" s="1"/>
      <c r="G373" s="1"/>
    </row>
    <row r="374" spans="5:7" x14ac:dyDescent="0.25">
      <c r="E374" s="1"/>
      <c r="F374" s="1"/>
      <c r="G374" s="1"/>
    </row>
    <row r="375" spans="5:7" x14ac:dyDescent="0.25">
      <c r="E375" s="1"/>
      <c r="F375" s="1"/>
      <c r="G375" s="1"/>
    </row>
    <row r="376" spans="5:7" x14ac:dyDescent="0.25">
      <c r="E376" s="1"/>
      <c r="F376" s="1"/>
      <c r="G376" s="1"/>
    </row>
    <row r="377" spans="5:7" x14ac:dyDescent="0.25">
      <c r="E377" s="1"/>
      <c r="F377" s="1"/>
      <c r="G377" s="1"/>
    </row>
    <row r="378" spans="5:7" x14ac:dyDescent="0.25">
      <c r="E378" s="1"/>
      <c r="F378" s="1"/>
      <c r="G378" s="1"/>
    </row>
    <row r="379" spans="5:7" x14ac:dyDescent="0.25">
      <c r="E379" s="1"/>
      <c r="F379" s="1"/>
      <c r="G379" s="1"/>
    </row>
    <row r="380" spans="5:7" x14ac:dyDescent="0.25">
      <c r="E380" s="1"/>
      <c r="F380" s="1"/>
      <c r="G380" s="1"/>
    </row>
    <row r="381" spans="5:7" x14ac:dyDescent="0.25">
      <c r="E381" s="1"/>
      <c r="F381" s="1"/>
      <c r="G381" s="1"/>
    </row>
    <row r="382" spans="5:7" x14ac:dyDescent="0.25">
      <c r="E382" s="1"/>
      <c r="F382" s="1"/>
      <c r="G382" s="1"/>
    </row>
    <row r="383" spans="5:7" x14ac:dyDescent="0.25">
      <c r="E383" s="1"/>
      <c r="F383" s="1"/>
      <c r="G383" s="1"/>
    </row>
    <row r="384" spans="5:7" x14ac:dyDescent="0.25">
      <c r="E384" s="1"/>
      <c r="F384" s="1"/>
      <c r="G384" s="1"/>
    </row>
    <row r="385" spans="5:7" x14ac:dyDescent="0.25">
      <c r="E385" s="1"/>
      <c r="F385" s="1"/>
      <c r="G385" s="1"/>
    </row>
    <row r="386" spans="5:7" x14ac:dyDescent="0.25">
      <c r="E386" s="1"/>
      <c r="F386" s="1"/>
      <c r="G386" s="1"/>
    </row>
    <row r="387" spans="5:7" x14ac:dyDescent="0.25">
      <c r="E387" s="1"/>
      <c r="F387" s="1"/>
      <c r="G387" s="1"/>
    </row>
    <row r="388" spans="5:7" x14ac:dyDescent="0.25">
      <c r="E388" s="1"/>
      <c r="F388" s="1"/>
      <c r="G388" s="1"/>
    </row>
    <row r="389" spans="5:7" x14ac:dyDescent="0.25">
      <c r="E389" s="1"/>
      <c r="F389" s="1"/>
      <c r="G389" s="1"/>
    </row>
    <row r="390" spans="5:7" x14ac:dyDescent="0.25">
      <c r="E390" s="1"/>
      <c r="F390" s="1"/>
      <c r="G390" s="1"/>
    </row>
    <row r="391" spans="5:7" x14ac:dyDescent="0.25">
      <c r="E391" s="1"/>
      <c r="F391" s="1"/>
      <c r="G391" s="1"/>
    </row>
    <row r="392" spans="5:7" x14ac:dyDescent="0.25">
      <c r="E392" s="1"/>
      <c r="F392" s="1"/>
      <c r="G392" s="1"/>
    </row>
    <row r="393" spans="5:7" x14ac:dyDescent="0.25">
      <c r="E393" s="1"/>
      <c r="F393" s="1"/>
      <c r="G393" s="1"/>
    </row>
    <row r="394" spans="5:7" x14ac:dyDescent="0.25">
      <c r="E394" s="1"/>
      <c r="F394" s="1"/>
      <c r="G394" s="1"/>
    </row>
    <row r="395" spans="5:7" x14ac:dyDescent="0.25">
      <c r="E395" s="1"/>
      <c r="F395" s="1"/>
      <c r="G395" s="1"/>
    </row>
    <row r="396" spans="5:7" x14ac:dyDescent="0.25">
      <c r="E396" s="1"/>
      <c r="F396" s="1"/>
      <c r="G396" s="1"/>
    </row>
    <row r="397" spans="5:7" x14ac:dyDescent="0.25">
      <c r="E397" s="1"/>
      <c r="F397" s="1"/>
      <c r="G397" s="1"/>
    </row>
    <row r="398" spans="5:7" x14ac:dyDescent="0.25">
      <c r="E398" s="1"/>
      <c r="F398" s="1"/>
      <c r="G398" s="1"/>
    </row>
    <row r="399" spans="5:7" x14ac:dyDescent="0.25">
      <c r="E399" s="1"/>
      <c r="F399" s="1"/>
      <c r="G399" s="1"/>
    </row>
    <row r="400" spans="5:7" x14ac:dyDescent="0.25">
      <c r="E400" s="1"/>
      <c r="F400" s="1"/>
      <c r="G400" s="1"/>
    </row>
    <row r="401" spans="5:7" x14ac:dyDescent="0.25">
      <c r="E401" s="1"/>
      <c r="F401" s="1"/>
      <c r="G401" s="1"/>
    </row>
    <row r="402" spans="5:7" x14ac:dyDescent="0.25">
      <c r="E402" s="1"/>
      <c r="F402" s="1"/>
      <c r="G402" s="1"/>
    </row>
    <row r="403" spans="5:7" x14ac:dyDescent="0.25">
      <c r="E403" s="1"/>
      <c r="F403" s="1"/>
      <c r="G403" s="1"/>
    </row>
    <row r="404" spans="5:7" x14ac:dyDescent="0.25">
      <c r="E404" s="1"/>
      <c r="F404" s="1"/>
      <c r="G404" s="1"/>
    </row>
    <row r="405" spans="5:7" x14ac:dyDescent="0.25">
      <c r="E405" s="1"/>
      <c r="F405" s="1"/>
      <c r="G405" s="1"/>
    </row>
    <row r="406" spans="5:7" x14ac:dyDescent="0.25">
      <c r="E406" s="1"/>
      <c r="F406" s="1"/>
      <c r="G406" s="1"/>
    </row>
    <row r="407" spans="5:7" x14ac:dyDescent="0.25">
      <c r="E407" s="1"/>
      <c r="F407" s="1"/>
      <c r="G407" s="1"/>
    </row>
    <row r="408" spans="5:7" x14ac:dyDescent="0.25">
      <c r="E408" s="1"/>
      <c r="F408" s="1"/>
      <c r="G408" s="1"/>
    </row>
    <row r="409" spans="5:7" x14ac:dyDescent="0.25">
      <c r="E409" s="1"/>
      <c r="F409" s="1"/>
      <c r="G409" s="1"/>
    </row>
    <row r="410" spans="5:7" x14ac:dyDescent="0.25">
      <c r="E410" s="1"/>
      <c r="F410" s="1"/>
      <c r="G410" s="1"/>
    </row>
    <row r="411" spans="5:7" x14ac:dyDescent="0.25">
      <c r="E411" s="1"/>
      <c r="F411" s="1"/>
      <c r="G411" s="1"/>
    </row>
    <row r="412" spans="5:7" x14ac:dyDescent="0.25">
      <c r="E412" s="1"/>
      <c r="F412" s="1"/>
      <c r="G412" s="1"/>
    </row>
    <row r="413" spans="5:7" x14ac:dyDescent="0.25">
      <c r="E413" s="1"/>
      <c r="F413" s="1"/>
      <c r="G413" s="1"/>
    </row>
    <row r="414" spans="5:7" x14ac:dyDescent="0.25">
      <c r="E414" s="1"/>
      <c r="F414" s="1"/>
      <c r="G414" s="1"/>
    </row>
    <row r="415" spans="5:7" x14ac:dyDescent="0.25">
      <c r="E415" s="1"/>
      <c r="F415" s="1"/>
      <c r="G415" s="1"/>
    </row>
    <row r="416" spans="5:7" x14ac:dyDescent="0.25">
      <c r="E416" s="1"/>
      <c r="F416" s="1"/>
      <c r="G416" s="1"/>
    </row>
    <row r="417" spans="5:7" x14ac:dyDescent="0.25">
      <c r="E417" s="1"/>
      <c r="F417" s="1"/>
      <c r="G417" s="1"/>
    </row>
    <row r="418" spans="5:7" x14ac:dyDescent="0.25">
      <c r="E418" s="1"/>
      <c r="F418" s="1"/>
      <c r="G418" s="1"/>
    </row>
    <row r="419" spans="5:7" x14ac:dyDescent="0.25">
      <c r="E419" s="1"/>
      <c r="F419" s="1"/>
      <c r="G419" s="1"/>
    </row>
    <row r="420" spans="5:7" x14ac:dyDescent="0.25">
      <c r="E420" s="1"/>
      <c r="F420" s="1"/>
      <c r="G420" s="1"/>
    </row>
    <row r="421" spans="5:7" x14ac:dyDescent="0.25">
      <c r="E421" s="1"/>
      <c r="F421" s="1"/>
      <c r="G421" s="1"/>
    </row>
    <row r="422" spans="5:7" x14ac:dyDescent="0.25">
      <c r="E422" s="1"/>
      <c r="F422" s="1"/>
      <c r="G422" s="1"/>
    </row>
    <row r="423" spans="5:7" x14ac:dyDescent="0.25">
      <c r="E423" s="1"/>
      <c r="F423" s="1"/>
      <c r="G423" s="1"/>
    </row>
    <row r="424" spans="5:7" x14ac:dyDescent="0.25">
      <c r="E424" s="1"/>
      <c r="F424" s="1"/>
      <c r="G424" s="1"/>
    </row>
    <row r="425" spans="5:7" x14ac:dyDescent="0.25">
      <c r="E425" s="1"/>
      <c r="F425" s="1"/>
      <c r="G425" s="1"/>
    </row>
    <row r="426" spans="5:7" x14ac:dyDescent="0.25">
      <c r="E426" s="1"/>
      <c r="F426" s="1"/>
      <c r="G426" s="1"/>
    </row>
    <row r="427" spans="5:7" x14ac:dyDescent="0.25">
      <c r="E427" s="1"/>
      <c r="F427" s="1"/>
      <c r="G427" s="1"/>
    </row>
    <row r="428" spans="5:7" x14ac:dyDescent="0.25">
      <c r="E428" s="1"/>
      <c r="F428" s="1"/>
      <c r="G428" s="1"/>
    </row>
    <row r="429" spans="5:7" x14ac:dyDescent="0.25">
      <c r="E429" s="1"/>
      <c r="F429" s="1"/>
      <c r="G429" s="1"/>
    </row>
    <row r="430" spans="5:7" x14ac:dyDescent="0.25">
      <c r="E430" s="1"/>
      <c r="F430" s="1"/>
      <c r="G430" s="1"/>
    </row>
    <row r="431" spans="5:7" x14ac:dyDescent="0.25">
      <c r="E431" s="1"/>
      <c r="F431" s="1"/>
      <c r="G431" s="1"/>
    </row>
    <row r="432" spans="5:7" x14ac:dyDescent="0.25">
      <c r="E432" s="1"/>
      <c r="F432" s="1"/>
      <c r="G432" s="1"/>
    </row>
    <row r="433" spans="5:7" x14ac:dyDescent="0.25">
      <c r="E433" s="1"/>
      <c r="F433" s="1"/>
      <c r="G433" s="1"/>
    </row>
    <row r="434" spans="5:7" x14ac:dyDescent="0.25">
      <c r="E434" s="1"/>
      <c r="F434" s="1"/>
      <c r="G434" s="1"/>
    </row>
    <row r="435" spans="5:7" x14ac:dyDescent="0.25">
      <c r="E435" s="1"/>
      <c r="F435" s="1"/>
      <c r="G435" s="1"/>
    </row>
    <row r="436" spans="5:7" x14ac:dyDescent="0.25">
      <c r="E436" s="1"/>
      <c r="F436" s="1"/>
      <c r="G436" s="1"/>
    </row>
    <row r="437" spans="5:7" x14ac:dyDescent="0.25">
      <c r="E437" s="1"/>
      <c r="F437" s="1"/>
      <c r="G437" s="1"/>
    </row>
    <row r="438" spans="5:7" x14ac:dyDescent="0.25">
      <c r="E438" s="1"/>
      <c r="F438" s="1"/>
      <c r="G438" s="1"/>
    </row>
    <row r="439" spans="5:7" x14ac:dyDescent="0.25">
      <c r="E439" s="1"/>
      <c r="F439" s="1"/>
      <c r="G439" s="1"/>
    </row>
    <row r="440" spans="5:7" x14ac:dyDescent="0.25">
      <c r="E440" s="1"/>
      <c r="F440" s="1"/>
      <c r="G440" s="1"/>
    </row>
    <row r="441" spans="5:7" x14ac:dyDescent="0.25">
      <c r="E441" s="1"/>
      <c r="F441" s="1"/>
      <c r="G441" s="1"/>
    </row>
    <row r="442" spans="5:7" x14ac:dyDescent="0.25">
      <c r="E442" s="1"/>
      <c r="F442" s="1"/>
      <c r="G442" s="1"/>
    </row>
    <row r="443" spans="5:7" x14ac:dyDescent="0.25">
      <c r="E443" s="1"/>
      <c r="F443" s="1"/>
      <c r="G443" s="1"/>
    </row>
    <row r="444" spans="5:7" x14ac:dyDescent="0.25">
      <c r="E444" s="1"/>
      <c r="F444" s="1"/>
      <c r="G444" s="1"/>
    </row>
    <row r="445" spans="5:7" x14ac:dyDescent="0.25">
      <c r="E445" s="1"/>
      <c r="F445" s="1"/>
      <c r="G445" s="1"/>
    </row>
    <row r="446" spans="5:7" x14ac:dyDescent="0.25">
      <c r="E446" s="1"/>
      <c r="F446" s="1"/>
      <c r="G446" s="1"/>
    </row>
    <row r="447" spans="5:7" x14ac:dyDescent="0.25">
      <c r="E447" s="1"/>
      <c r="F447" s="1"/>
      <c r="G447" s="1"/>
    </row>
    <row r="448" spans="5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  <row r="502" spans="5:7" x14ac:dyDescent="0.25">
      <c r="E502" s="1"/>
      <c r="F502" s="1"/>
      <c r="G502" s="1"/>
    </row>
    <row r="503" spans="5:7" x14ac:dyDescent="0.25">
      <c r="E503" s="1"/>
      <c r="F503" s="1"/>
      <c r="G503" s="1"/>
    </row>
    <row r="504" spans="5:7" x14ac:dyDescent="0.25">
      <c r="E504" s="1"/>
      <c r="F504" s="1"/>
      <c r="G504" s="1"/>
    </row>
    <row r="505" spans="5:7" x14ac:dyDescent="0.25">
      <c r="E505" s="1"/>
      <c r="F505" s="1"/>
      <c r="G505" s="1"/>
    </row>
    <row r="506" spans="5:7" x14ac:dyDescent="0.25">
      <c r="E506" s="1"/>
      <c r="F506" s="1"/>
      <c r="G506" s="1"/>
    </row>
    <row r="507" spans="5:7" x14ac:dyDescent="0.25">
      <c r="E507" s="1"/>
      <c r="F507" s="1"/>
      <c r="G507" s="1"/>
    </row>
    <row r="508" spans="5:7" x14ac:dyDescent="0.25">
      <c r="E508" s="1"/>
      <c r="F508" s="1"/>
      <c r="G508" s="1"/>
    </row>
    <row r="509" spans="5:7" x14ac:dyDescent="0.25">
      <c r="E509" s="1"/>
      <c r="F509" s="1"/>
      <c r="G509" s="1"/>
    </row>
    <row r="510" spans="5:7" x14ac:dyDescent="0.25">
      <c r="E510" s="1"/>
      <c r="F510" s="1"/>
      <c r="G510" s="1"/>
    </row>
    <row r="511" spans="5:7" x14ac:dyDescent="0.25">
      <c r="E511" s="1"/>
      <c r="F511" s="1"/>
      <c r="G511" s="1"/>
    </row>
    <row r="512" spans="5:7" x14ac:dyDescent="0.25">
      <c r="E512" s="1"/>
      <c r="F512" s="1"/>
      <c r="G512" s="1"/>
    </row>
    <row r="513" spans="5:7" x14ac:dyDescent="0.25">
      <c r="E513" s="1"/>
      <c r="F513" s="1"/>
      <c r="G513" s="1"/>
    </row>
    <row r="514" spans="5:7" x14ac:dyDescent="0.25">
      <c r="E514" s="1"/>
      <c r="F514" s="1"/>
      <c r="G514" s="1"/>
    </row>
    <row r="515" spans="5:7" x14ac:dyDescent="0.25">
      <c r="E515" s="1"/>
      <c r="F515" s="1"/>
      <c r="G515" s="1"/>
    </row>
    <row r="516" spans="5:7" x14ac:dyDescent="0.25">
      <c r="E516" s="1"/>
      <c r="F516" s="1"/>
      <c r="G516" s="1"/>
    </row>
    <row r="517" spans="5:7" x14ac:dyDescent="0.25">
      <c r="E517" s="1"/>
      <c r="F517" s="1"/>
      <c r="G517" s="1"/>
    </row>
    <row r="518" spans="5:7" x14ac:dyDescent="0.25">
      <c r="E518" s="1"/>
      <c r="F518" s="1"/>
      <c r="G518" s="1"/>
    </row>
    <row r="519" spans="5:7" x14ac:dyDescent="0.25">
      <c r="E519" s="1"/>
      <c r="F519" s="1"/>
      <c r="G519" s="1"/>
    </row>
    <row r="520" spans="5:7" x14ac:dyDescent="0.25">
      <c r="E520" s="1"/>
      <c r="F520" s="1"/>
      <c r="G520" s="1"/>
    </row>
    <row r="521" spans="5:7" x14ac:dyDescent="0.25">
      <c r="E521" s="1"/>
      <c r="F521" s="1"/>
      <c r="G521" s="1"/>
    </row>
    <row r="522" spans="5:7" x14ac:dyDescent="0.25">
      <c r="E522" s="1"/>
      <c r="F522" s="1"/>
      <c r="G522" s="1"/>
    </row>
    <row r="523" spans="5:7" x14ac:dyDescent="0.25">
      <c r="E523" s="1"/>
      <c r="F523" s="1"/>
      <c r="G523" s="1"/>
    </row>
    <row r="524" spans="5:7" x14ac:dyDescent="0.25">
      <c r="E524" s="1"/>
      <c r="F524" s="1"/>
      <c r="G524" s="1"/>
    </row>
    <row r="525" spans="5:7" x14ac:dyDescent="0.25">
      <c r="E525" s="1"/>
      <c r="F525" s="1"/>
      <c r="G525" s="1"/>
    </row>
    <row r="526" spans="5:7" x14ac:dyDescent="0.25">
      <c r="E526" s="1"/>
      <c r="F526" s="1"/>
      <c r="G526" s="1"/>
    </row>
    <row r="527" spans="5:7" x14ac:dyDescent="0.25">
      <c r="E527" s="1"/>
      <c r="F527" s="1"/>
      <c r="G527" s="1"/>
    </row>
    <row r="528" spans="5:7" x14ac:dyDescent="0.25">
      <c r="E528" s="1"/>
      <c r="F528" s="1"/>
      <c r="G528" s="1"/>
    </row>
    <row r="529" spans="5:7" x14ac:dyDescent="0.25">
      <c r="E529" s="1"/>
      <c r="F529" s="1"/>
      <c r="G529" s="1"/>
    </row>
    <row r="530" spans="5:7" x14ac:dyDescent="0.25">
      <c r="E530" s="1"/>
      <c r="F530" s="1"/>
      <c r="G530" s="1"/>
    </row>
    <row r="531" spans="5:7" x14ac:dyDescent="0.25">
      <c r="E531" s="1"/>
      <c r="F531" s="1"/>
      <c r="G531" s="1"/>
    </row>
    <row r="532" spans="5:7" x14ac:dyDescent="0.25">
      <c r="E532" s="1"/>
      <c r="F532" s="1"/>
      <c r="G532" s="1"/>
    </row>
    <row r="533" spans="5:7" x14ac:dyDescent="0.25">
      <c r="E533" s="1"/>
      <c r="F533" s="1"/>
      <c r="G533" s="1"/>
    </row>
    <row r="534" spans="5:7" x14ac:dyDescent="0.25">
      <c r="E534" s="1"/>
      <c r="F534" s="1"/>
      <c r="G534" s="1"/>
    </row>
    <row r="535" spans="5:7" x14ac:dyDescent="0.25">
      <c r="E535" s="1"/>
      <c r="F535" s="1"/>
      <c r="G535" s="1"/>
    </row>
    <row r="536" spans="5:7" x14ac:dyDescent="0.25">
      <c r="E536" s="1"/>
      <c r="F536" s="1"/>
      <c r="G536" s="1"/>
    </row>
    <row r="537" spans="5:7" x14ac:dyDescent="0.25">
      <c r="E537" s="1"/>
      <c r="F537" s="1"/>
      <c r="G537" s="1"/>
    </row>
    <row r="538" spans="5:7" x14ac:dyDescent="0.25">
      <c r="E538" s="1"/>
      <c r="F538" s="1"/>
      <c r="G538" s="1"/>
    </row>
    <row r="539" spans="5:7" x14ac:dyDescent="0.25">
      <c r="E539" s="1"/>
      <c r="F539" s="1"/>
      <c r="G539" s="1"/>
    </row>
    <row r="540" spans="5:7" x14ac:dyDescent="0.25">
      <c r="E540" s="1"/>
      <c r="F540" s="1"/>
      <c r="G540" s="1"/>
    </row>
    <row r="541" spans="5:7" x14ac:dyDescent="0.25">
      <c r="E541" s="1"/>
      <c r="F541" s="1"/>
      <c r="G541" s="1"/>
    </row>
    <row r="542" spans="5:7" x14ac:dyDescent="0.25">
      <c r="E542" s="1"/>
      <c r="F542" s="1"/>
      <c r="G542" s="1"/>
    </row>
    <row r="543" spans="5:7" x14ac:dyDescent="0.25">
      <c r="E543" s="1"/>
      <c r="F543" s="1"/>
      <c r="G543" s="1"/>
    </row>
    <row r="544" spans="5:7" x14ac:dyDescent="0.25">
      <c r="E544" s="1"/>
      <c r="F544" s="1"/>
      <c r="G544" s="1"/>
    </row>
    <row r="545" spans="5:7" x14ac:dyDescent="0.25">
      <c r="E545" s="1"/>
      <c r="F545" s="1"/>
      <c r="G545" s="1"/>
    </row>
    <row r="546" spans="5:7" x14ac:dyDescent="0.25">
      <c r="E546" s="1"/>
      <c r="F546" s="1"/>
      <c r="G546" s="1"/>
    </row>
    <row r="547" spans="5:7" x14ac:dyDescent="0.25">
      <c r="E547" s="1"/>
      <c r="F547" s="1"/>
      <c r="G547" s="1"/>
    </row>
    <row r="548" spans="5:7" x14ac:dyDescent="0.25">
      <c r="E548" s="1"/>
      <c r="F548" s="1"/>
      <c r="G548" s="1"/>
    </row>
    <row r="549" spans="5:7" x14ac:dyDescent="0.25">
      <c r="E549" s="1"/>
      <c r="F549" s="1"/>
      <c r="G549" s="1"/>
    </row>
    <row r="550" spans="5:7" x14ac:dyDescent="0.25">
      <c r="E550" s="1"/>
      <c r="F550" s="1"/>
      <c r="G550" s="1"/>
    </row>
    <row r="551" spans="5:7" x14ac:dyDescent="0.25">
      <c r="E551" s="1"/>
      <c r="F551" s="1"/>
      <c r="G551" s="1"/>
    </row>
    <row r="552" spans="5:7" x14ac:dyDescent="0.25">
      <c r="E552" s="1"/>
      <c r="F552" s="1"/>
      <c r="G552" s="1"/>
    </row>
    <row r="553" spans="5:7" x14ac:dyDescent="0.25">
      <c r="E553" s="1"/>
      <c r="F553" s="1"/>
      <c r="G553" s="1"/>
    </row>
    <row r="554" spans="5:7" x14ac:dyDescent="0.25">
      <c r="E554" s="1"/>
      <c r="F554" s="1"/>
      <c r="G554" s="1"/>
    </row>
    <row r="555" spans="5:7" x14ac:dyDescent="0.25">
      <c r="E555" s="1"/>
      <c r="F555" s="1"/>
      <c r="G555" s="1"/>
    </row>
    <row r="556" spans="5:7" x14ac:dyDescent="0.25">
      <c r="E556" s="1"/>
      <c r="F556" s="1"/>
      <c r="G556" s="1"/>
    </row>
    <row r="557" spans="5:7" x14ac:dyDescent="0.25">
      <c r="E557" s="1"/>
      <c r="F557" s="1"/>
      <c r="G557" s="1"/>
    </row>
    <row r="558" spans="5:7" x14ac:dyDescent="0.25">
      <c r="E558" s="1"/>
      <c r="F558" s="1"/>
      <c r="G558" s="1"/>
    </row>
    <row r="559" spans="5:7" x14ac:dyDescent="0.25">
      <c r="E559" s="1"/>
      <c r="F559" s="1"/>
      <c r="G559" s="1"/>
    </row>
    <row r="560" spans="5:7" x14ac:dyDescent="0.25">
      <c r="E560" s="1"/>
      <c r="F560" s="1"/>
      <c r="G560" s="1"/>
    </row>
    <row r="561" spans="5:7" x14ac:dyDescent="0.25">
      <c r="E561" s="1"/>
      <c r="F561" s="1"/>
      <c r="G561" s="1"/>
    </row>
    <row r="562" spans="5:7" x14ac:dyDescent="0.25">
      <c r="E562" s="1"/>
      <c r="F562" s="1"/>
      <c r="G562" s="1"/>
    </row>
    <row r="563" spans="5:7" x14ac:dyDescent="0.25">
      <c r="E563" s="1"/>
      <c r="F563" s="1"/>
      <c r="G563" s="1"/>
    </row>
    <row r="564" spans="5:7" x14ac:dyDescent="0.25">
      <c r="E564" s="1"/>
      <c r="F564" s="1"/>
      <c r="G564" s="1"/>
    </row>
    <row r="565" spans="5:7" x14ac:dyDescent="0.25">
      <c r="E565" s="1"/>
      <c r="F565" s="1"/>
      <c r="G565" s="1"/>
    </row>
    <row r="566" spans="5:7" x14ac:dyDescent="0.25">
      <c r="E566" s="1"/>
      <c r="F566" s="1"/>
      <c r="G566" s="1"/>
    </row>
    <row r="567" spans="5:7" x14ac:dyDescent="0.25">
      <c r="E567" s="1"/>
      <c r="F567" s="1"/>
      <c r="G567" s="1"/>
    </row>
    <row r="568" spans="5:7" x14ac:dyDescent="0.25">
      <c r="E568" s="1"/>
      <c r="F568" s="1"/>
      <c r="G568" s="1"/>
    </row>
    <row r="569" spans="5:7" x14ac:dyDescent="0.25">
      <c r="E569" s="1"/>
      <c r="F569" s="1"/>
      <c r="G569" s="1"/>
    </row>
    <row r="570" spans="5:7" x14ac:dyDescent="0.25">
      <c r="E570" s="1"/>
      <c r="F570" s="1"/>
      <c r="G570" s="1"/>
    </row>
    <row r="571" spans="5:7" x14ac:dyDescent="0.25">
      <c r="E571" s="1"/>
      <c r="F571" s="1"/>
      <c r="G571" s="1"/>
    </row>
    <row r="572" spans="5:7" x14ac:dyDescent="0.25">
      <c r="E572" s="1"/>
      <c r="F572" s="1"/>
      <c r="G572" s="1"/>
    </row>
    <row r="573" spans="5:7" x14ac:dyDescent="0.25">
      <c r="E573" s="1"/>
      <c r="F573" s="1"/>
      <c r="G573" s="1"/>
    </row>
    <row r="574" spans="5:7" x14ac:dyDescent="0.25">
      <c r="E574" s="1"/>
      <c r="F574" s="1"/>
      <c r="G574" s="1"/>
    </row>
    <row r="575" spans="5:7" x14ac:dyDescent="0.25">
      <c r="E575" s="1"/>
      <c r="F575" s="1"/>
      <c r="G575" s="1"/>
    </row>
    <row r="576" spans="5:7" x14ac:dyDescent="0.25">
      <c r="E576" s="1"/>
      <c r="F576" s="1"/>
      <c r="G576" s="1"/>
    </row>
    <row r="577" spans="5:7" x14ac:dyDescent="0.25">
      <c r="E577" s="1"/>
      <c r="F577" s="1"/>
      <c r="G577" s="1"/>
    </row>
    <row r="578" spans="5:7" x14ac:dyDescent="0.25">
      <c r="E578" s="1"/>
      <c r="F578" s="1"/>
      <c r="G578" s="1"/>
    </row>
    <row r="579" spans="5:7" x14ac:dyDescent="0.25">
      <c r="E579" s="1"/>
      <c r="F579" s="1"/>
      <c r="G579" s="1"/>
    </row>
    <row r="580" spans="5:7" x14ac:dyDescent="0.25">
      <c r="E580" s="1"/>
      <c r="F580" s="1"/>
      <c r="G580" s="1"/>
    </row>
    <row r="581" spans="5:7" x14ac:dyDescent="0.25">
      <c r="E581" s="1"/>
      <c r="F581" s="1"/>
      <c r="G581" s="1"/>
    </row>
    <row r="582" spans="5:7" x14ac:dyDescent="0.25">
      <c r="E582" s="1"/>
      <c r="F582" s="1"/>
      <c r="G582" s="1"/>
    </row>
    <row r="583" spans="5:7" x14ac:dyDescent="0.25">
      <c r="E583" s="1"/>
      <c r="F583" s="1"/>
      <c r="G583" s="1"/>
    </row>
    <row r="584" spans="5:7" x14ac:dyDescent="0.25">
      <c r="E584" s="1"/>
      <c r="F584" s="1"/>
      <c r="G584" s="1"/>
    </row>
    <row r="585" spans="5:7" x14ac:dyDescent="0.25">
      <c r="E585" s="1"/>
      <c r="F585" s="1"/>
      <c r="G585" s="1"/>
    </row>
    <row r="586" spans="5:7" x14ac:dyDescent="0.25">
      <c r="E586" s="1"/>
      <c r="F586" s="1"/>
      <c r="G586" s="1"/>
    </row>
    <row r="587" spans="5:7" x14ac:dyDescent="0.25">
      <c r="E587" s="1"/>
      <c r="F587" s="1"/>
      <c r="G587" s="1"/>
    </row>
    <row r="588" spans="5:7" x14ac:dyDescent="0.25">
      <c r="E588" s="1"/>
      <c r="F588" s="1"/>
      <c r="G588" s="1"/>
    </row>
    <row r="589" spans="5:7" x14ac:dyDescent="0.25">
      <c r="E589" s="1"/>
      <c r="F589" s="1"/>
      <c r="G589" s="1"/>
    </row>
    <row r="590" spans="5:7" x14ac:dyDescent="0.25">
      <c r="E590" s="1"/>
      <c r="F590" s="1"/>
      <c r="G590" s="1"/>
    </row>
    <row r="591" spans="5:7" x14ac:dyDescent="0.25">
      <c r="E591" s="1"/>
      <c r="F591" s="1"/>
      <c r="G591" s="1"/>
    </row>
    <row r="592" spans="5:7" x14ac:dyDescent="0.25">
      <c r="E592" s="1"/>
      <c r="F592" s="1"/>
      <c r="G592" s="1"/>
    </row>
    <row r="593" spans="5:7" x14ac:dyDescent="0.25">
      <c r="E593" s="1"/>
      <c r="F593" s="1"/>
      <c r="G593" s="1"/>
    </row>
    <row r="594" spans="5:7" x14ac:dyDescent="0.25">
      <c r="E594" s="1"/>
      <c r="F594" s="1"/>
      <c r="G594" s="1"/>
    </row>
    <row r="595" spans="5:7" x14ac:dyDescent="0.25">
      <c r="E595" s="1"/>
      <c r="F595" s="1"/>
      <c r="G595" s="1"/>
    </row>
    <row r="596" spans="5:7" x14ac:dyDescent="0.25">
      <c r="E596" s="1"/>
      <c r="F596" s="1"/>
      <c r="G596" s="1"/>
    </row>
    <row r="597" spans="5:7" x14ac:dyDescent="0.25">
      <c r="E597" s="1"/>
      <c r="F597" s="1"/>
      <c r="G597" s="1"/>
    </row>
    <row r="598" spans="5:7" x14ac:dyDescent="0.25">
      <c r="E598" s="1"/>
      <c r="F598" s="1"/>
      <c r="G598" s="1"/>
    </row>
    <row r="599" spans="5:7" x14ac:dyDescent="0.25">
      <c r="E599" s="1"/>
      <c r="F599" s="1"/>
      <c r="G599" s="1"/>
    </row>
    <row r="600" spans="5:7" x14ac:dyDescent="0.25">
      <c r="E600" s="1"/>
      <c r="F600" s="1"/>
      <c r="G600" s="1"/>
    </row>
    <row r="601" spans="5:7" x14ac:dyDescent="0.25">
      <c r="E601" s="1"/>
      <c r="F601" s="1"/>
      <c r="G601" s="1"/>
    </row>
    <row r="602" spans="5:7" x14ac:dyDescent="0.25">
      <c r="E602" s="1"/>
      <c r="F602" s="1"/>
      <c r="G602" s="1"/>
    </row>
    <row r="603" spans="5:7" x14ac:dyDescent="0.25">
      <c r="E603" s="1"/>
      <c r="F603" s="1"/>
      <c r="G603" s="1"/>
    </row>
    <row r="604" spans="5:7" x14ac:dyDescent="0.25">
      <c r="E604" s="1"/>
      <c r="F604" s="1"/>
      <c r="G604" s="1"/>
    </row>
    <row r="605" spans="5:7" x14ac:dyDescent="0.25">
      <c r="E605" s="1"/>
      <c r="F605" s="1"/>
      <c r="G605" s="1"/>
    </row>
    <row r="606" spans="5:7" x14ac:dyDescent="0.25">
      <c r="E606" s="1"/>
      <c r="F606" s="1"/>
      <c r="G606" s="1"/>
    </row>
    <row r="607" spans="5:7" x14ac:dyDescent="0.25">
      <c r="E607" s="1"/>
      <c r="F607" s="1"/>
      <c r="G607" s="1"/>
    </row>
    <row r="608" spans="5:7" x14ac:dyDescent="0.25">
      <c r="E608" s="1"/>
      <c r="F608" s="1"/>
      <c r="G608" s="1"/>
    </row>
    <row r="609" spans="5:7" x14ac:dyDescent="0.25">
      <c r="E609" s="1"/>
      <c r="F609" s="1"/>
      <c r="G609" s="1"/>
    </row>
    <row r="610" spans="5:7" x14ac:dyDescent="0.25">
      <c r="E610" s="1"/>
      <c r="F610" s="1"/>
      <c r="G610" s="1"/>
    </row>
    <row r="611" spans="5:7" x14ac:dyDescent="0.25">
      <c r="E611" s="1"/>
      <c r="F611" s="1"/>
      <c r="G611" s="1"/>
    </row>
    <row r="612" spans="5:7" x14ac:dyDescent="0.25">
      <c r="E612" s="1"/>
      <c r="F612" s="1"/>
      <c r="G612" s="1"/>
    </row>
    <row r="613" spans="5:7" x14ac:dyDescent="0.25">
      <c r="E613" s="1"/>
      <c r="F613" s="1"/>
      <c r="G613" s="1"/>
    </row>
    <row r="614" spans="5:7" x14ac:dyDescent="0.25">
      <c r="E614" s="1"/>
      <c r="F614" s="1"/>
      <c r="G614" s="1"/>
    </row>
    <row r="615" spans="5:7" x14ac:dyDescent="0.25">
      <c r="E615" s="1"/>
      <c r="F615" s="1"/>
      <c r="G615" s="1"/>
    </row>
    <row r="616" spans="5:7" x14ac:dyDescent="0.25">
      <c r="E616" s="1"/>
      <c r="F616" s="1"/>
      <c r="G616" s="1"/>
    </row>
    <row r="617" spans="5:7" x14ac:dyDescent="0.25">
      <c r="E617" s="1"/>
      <c r="F617" s="1"/>
      <c r="G617" s="1"/>
    </row>
    <row r="618" spans="5:7" x14ac:dyDescent="0.25">
      <c r="E618" s="1"/>
      <c r="F618" s="1"/>
      <c r="G618" s="1"/>
    </row>
    <row r="619" spans="5:7" x14ac:dyDescent="0.25">
      <c r="E619" s="1"/>
      <c r="F619" s="1"/>
      <c r="G619" s="1"/>
    </row>
    <row r="620" spans="5:7" x14ac:dyDescent="0.25">
      <c r="E620" s="1"/>
      <c r="F620" s="1"/>
      <c r="G620" s="1"/>
    </row>
    <row r="621" spans="5:7" x14ac:dyDescent="0.25">
      <c r="E621" s="1"/>
      <c r="F621" s="1"/>
      <c r="G621" s="1"/>
    </row>
    <row r="622" spans="5:7" x14ac:dyDescent="0.25">
      <c r="E622" s="1"/>
      <c r="F622" s="1"/>
      <c r="G622" s="1"/>
    </row>
    <row r="623" spans="5:7" x14ac:dyDescent="0.25">
      <c r="E623" s="1"/>
      <c r="F623" s="1"/>
      <c r="G623" s="1"/>
    </row>
    <row r="624" spans="5:7" x14ac:dyDescent="0.25">
      <c r="E624" s="1"/>
      <c r="F624" s="1"/>
      <c r="G624" s="1"/>
    </row>
    <row r="625" spans="5:7" x14ac:dyDescent="0.25">
      <c r="E625" s="1"/>
      <c r="F625" s="1"/>
      <c r="G625" s="1"/>
    </row>
    <row r="626" spans="5:7" x14ac:dyDescent="0.25">
      <c r="E626" s="1"/>
      <c r="F626" s="1"/>
      <c r="G626" s="1"/>
    </row>
    <row r="627" spans="5:7" x14ac:dyDescent="0.25">
      <c r="E627" s="1"/>
      <c r="F627" s="1"/>
      <c r="G627" s="1"/>
    </row>
    <row r="628" spans="5:7" x14ac:dyDescent="0.25">
      <c r="E628" s="1"/>
      <c r="F628" s="1"/>
      <c r="G628" s="1"/>
    </row>
    <row r="629" spans="5:7" x14ac:dyDescent="0.25">
      <c r="E629" s="1"/>
      <c r="F629" s="1"/>
      <c r="G629" s="1"/>
    </row>
    <row r="630" spans="5:7" x14ac:dyDescent="0.25">
      <c r="E630" s="1"/>
      <c r="F630" s="1"/>
      <c r="G630" s="1"/>
    </row>
    <row r="631" spans="5:7" x14ac:dyDescent="0.25">
      <c r="E631" s="1"/>
      <c r="F631" s="1"/>
      <c r="G631" s="1"/>
    </row>
    <row r="632" spans="5:7" x14ac:dyDescent="0.25">
      <c r="E632" s="1"/>
      <c r="F632" s="1"/>
      <c r="G632" s="1"/>
    </row>
    <row r="633" spans="5:7" x14ac:dyDescent="0.25">
      <c r="E633" s="1"/>
      <c r="F633" s="1"/>
      <c r="G633" s="1"/>
    </row>
    <row r="634" spans="5:7" x14ac:dyDescent="0.25">
      <c r="E634" s="1"/>
      <c r="F634" s="1"/>
      <c r="G634" s="1"/>
    </row>
    <row r="635" spans="5:7" x14ac:dyDescent="0.25">
      <c r="E635" s="1"/>
      <c r="F635" s="1"/>
      <c r="G635" s="1"/>
    </row>
    <row r="636" spans="5:7" x14ac:dyDescent="0.25">
      <c r="E636" s="1"/>
      <c r="F636" s="1"/>
      <c r="G636" s="1"/>
    </row>
    <row r="637" spans="5:7" x14ac:dyDescent="0.25">
      <c r="E637" s="1"/>
      <c r="F637" s="1"/>
      <c r="G637" s="1"/>
    </row>
    <row r="638" spans="5:7" x14ac:dyDescent="0.25">
      <c r="E638" s="1"/>
      <c r="F638" s="1"/>
      <c r="G638" s="1"/>
    </row>
    <row r="639" spans="5:7" x14ac:dyDescent="0.25">
      <c r="E639" s="1"/>
      <c r="F639" s="1"/>
      <c r="G639" s="1"/>
    </row>
    <row r="640" spans="5:7" x14ac:dyDescent="0.25">
      <c r="E640" s="1"/>
      <c r="F640" s="1"/>
      <c r="G640" s="1"/>
    </row>
    <row r="641" spans="5:7" x14ac:dyDescent="0.25">
      <c r="E641" s="1"/>
      <c r="F641" s="1"/>
      <c r="G641" s="1"/>
    </row>
    <row r="642" spans="5:7" x14ac:dyDescent="0.25">
      <c r="E642" s="1"/>
      <c r="F642" s="1"/>
      <c r="G642" s="1"/>
    </row>
    <row r="643" spans="5:7" x14ac:dyDescent="0.25">
      <c r="E643" s="1"/>
      <c r="F643" s="1"/>
      <c r="G643" s="1"/>
    </row>
    <row r="644" spans="5:7" x14ac:dyDescent="0.25">
      <c r="E644" s="1"/>
      <c r="F644" s="1"/>
      <c r="G644" s="1"/>
    </row>
    <row r="645" spans="5:7" x14ac:dyDescent="0.25">
      <c r="E645" s="1"/>
      <c r="F645" s="1"/>
      <c r="G645" s="1"/>
    </row>
    <row r="646" spans="5:7" x14ac:dyDescent="0.25">
      <c r="E646" s="1"/>
      <c r="F646" s="1"/>
      <c r="G646" s="1"/>
    </row>
    <row r="647" spans="5:7" x14ac:dyDescent="0.25">
      <c r="E647" s="1"/>
      <c r="F647" s="1"/>
      <c r="G647" s="1"/>
    </row>
    <row r="648" spans="5:7" x14ac:dyDescent="0.25">
      <c r="E648" s="1"/>
      <c r="F648" s="1"/>
      <c r="G648" s="1"/>
    </row>
    <row r="649" spans="5:7" x14ac:dyDescent="0.25">
      <c r="E649" s="1"/>
      <c r="F649" s="1"/>
      <c r="G649" s="1"/>
    </row>
    <row r="650" spans="5:7" x14ac:dyDescent="0.25">
      <c r="E650" s="1"/>
      <c r="F650" s="1"/>
      <c r="G650" s="1"/>
    </row>
    <row r="651" spans="5:7" x14ac:dyDescent="0.25">
      <c r="E651" s="1"/>
      <c r="F651" s="1"/>
      <c r="G651" s="1"/>
    </row>
    <row r="652" spans="5:7" x14ac:dyDescent="0.25">
      <c r="E652" s="1"/>
      <c r="F652" s="1"/>
      <c r="G652" s="1"/>
    </row>
    <row r="653" spans="5:7" x14ac:dyDescent="0.25">
      <c r="E653" s="1"/>
      <c r="F653" s="1"/>
      <c r="G653" s="1"/>
    </row>
    <row r="654" spans="5:7" x14ac:dyDescent="0.25">
      <c r="E654" s="1"/>
      <c r="F654" s="1"/>
      <c r="G654" s="1"/>
    </row>
    <row r="655" spans="5:7" x14ac:dyDescent="0.25">
      <c r="E655" s="1"/>
      <c r="F655" s="1"/>
      <c r="G655" s="1"/>
    </row>
    <row r="656" spans="5:7" x14ac:dyDescent="0.25">
      <c r="E656" s="1"/>
      <c r="F656" s="1"/>
      <c r="G656" s="1"/>
    </row>
    <row r="657" spans="5:7" x14ac:dyDescent="0.25">
      <c r="E657" s="1"/>
      <c r="F657" s="1"/>
      <c r="G657" s="1"/>
    </row>
    <row r="658" spans="5:7" x14ac:dyDescent="0.25">
      <c r="E658" s="1"/>
      <c r="F658" s="1"/>
      <c r="G658" s="1"/>
    </row>
    <row r="659" spans="5:7" x14ac:dyDescent="0.25">
      <c r="E659" s="1"/>
      <c r="F659" s="1"/>
      <c r="G659" s="1"/>
    </row>
    <row r="660" spans="5:7" x14ac:dyDescent="0.25">
      <c r="E660" s="1"/>
      <c r="F660" s="1"/>
      <c r="G660" s="1"/>
    </row>
    <row r="661" spans="5:7" x14ac:dyDescent="0.25">
      <c r="E661" s="1"/>
      <c r="F661" s="1"/>
      <c r="G661" s="1"/>
    </row>
    <row r="662" spans="5:7" x14ac:dyDescent="0.25">
      <c r="E662" s="1"/>
      <c r="F662" s="1"/>
      <c r="G662" s="1"/>
    </row>
    <row r="663" spans="5:7" x14ac:dyDescent="0.25">
      <c r="E663" s="1"/>
      <c r="F663" s="1"/>
      <c r="G663" s="1"/>
    </row>
    <row r="664" spans="5:7" x14ac:dyDescent="0.25">
      <c r="E664" s="1"/>
      <c r="F664" s="1"/>
      <c r="G664" s="1"/>
    </row>
    <row r="665" spans="5:7" x14ac:dyDescent="0.25">
      <c r="E665" s="1"/>
      <c r="F665" s="1"/>
      <c r="G665" s="1"/>
    </row>
    <row r="666" spans="5:7" x14ac:dyDescent="0.25">
      <c r="E666" s="1"/>
      <c r="F666" s="1"/>
      <c r="G666" s="1"/>
    </row>
    <row r="667" spans="5:7" x14ac:dyDescent="0.25">
      <c r="E667" s="1"/>
      <c r="F667" s="1"/>
      <c r="G667" s="1"/>
    </row>
    <row r="668" spans="5:7" x14ac:dyDescent="0.25">
      <c r="E668" s="1"/>
      <c r="F668" s="1"/>
      <c r="G668" s="1"/>
    </row>
    <row r="669" spans="5:7" x14ac:dyDescent="0.25">
      <c r="E669" s="1"/>
      <c r="F669" s="1"/>
      <c r="G669" s="1"/>
    </row>
    <row r="670" spans="5:7" x14ac:dyDescent="0.25">
      <c r="E670" s="1"/>
      <c r="F670" s="1"/>
      <c r="G670" s="1"/>
    </row>
    <row r="671" spans="5:7" x14ac:dyDescent="0.25">
      <c r="E671" s="1"/>
      <c r="F671" s="1"/>
      <c r="G671" s="1"/>
    </row>
    <row r="672" spans="5:7" x14ac:dyDescent="0.25">
      <c r="E672" s="1"/>
      <c r="F672" s="1"/>
      <c r="G672" s="1"/>
    </row>
    <row r="673" spans="5:7" x14ac:dyDescent="0.25">
      <c r="E673" s="1"/>
      <c r="F673" s="1"/>
      <c r="G673" s="1"/>
    </row>
    <row r="674" spans="5:7" x14ac:dyDescent="0.25">
      <c r="E674" s="1"/>
      <c r="F674" s="1"/>
      <c r="G674" s="1"/>
    </row>
    <row r="675" spans="5:7" x14ac:dyDescent="0.25">
      <c r="E675" s="1"/>
      <c r="F675" s="1"/>
      <c r="G675" s="1"/>
    </row>
    <row r="676" spans="5:7" x14ac:dyDescent="0.25">
      <c r="E676" s="1"/>
      <c r="F676" s="1"/>
      <c r="G676" s="1"/>
    </row>
    <row r="677" spans="5:7" x14ac:dyDescent="0.25">
      <c r="E677" s="1"/>
      <c r="F677" s="1"/>
      <c r="G677" s="1"/>
    </row>
    <row r="678" spans="5:7" x14ac:dyDescent="0.25">
      <c r="E678" s="1"/>
      <c r="F678" s="1"/>
      <c r="G678" s="1"/>
    </row>
    <row r="679" spans="5:7" x14ac:dyDescent="0.25">
      <c r="E679" s="1"/>
      <c r="F679" s="1"/>
      <c r="G679" s="1"/>
    </row>
    <row r="680" spans="5:7" x14ac:dyDescent="0.25">
      <c r="E680" s="1"/>
      <c r="F680" s="1"/>
      <c r="G680" s="1"/>
    </row>
    <row r="681" spans="5:7" x14ac:dyDescent="0.25">
      <c r="E681" s="1"/>
      <c r="F681" s="1"/>
      <c r="G681" s="1"/>
    </row>
    <row r="682" spans="5:7" x14ac:dyDescent="0.25">
      <c r="E682" s="1"/>
      <c r="F682" s="1"/>
      <c r="G682" s="1"/>
    </row>
    <row r="683" spans="5:7" x14ac:dyDescent="0.25">
      <c r="E683" s="1"/>
      <c r="F683" s="1"/>
      <c r="G683" s="1"/>
    </row>
    <row r="684" spans="5:7" x14ac:dyDescent="0.25">
      <c r="E684" s="1"/>
      <c r="F684" s="1"/>
      <c r="G684" s="1"/>
    </row>
    <row r="685" spans="5:7" x14ac:dyDescent="0.25">
      <c r="E685" s="1"/>
      <c r="F685" s="1"/>
      <c r="G685" s="1"/>
    </row>
    <row r="686" spans="5:7" x14ac:dyDescent="0.25">
      <c r="E686" s="1"/>
      <c r="F686" s="1"/>
      <c r="G686" s="1"/>
    </row>
    <row r="687" spans="5:7" x14ac:dyDescent="0.25">
      <c r="E687" s="1"/>
      <c r="F687" s="1"/>
      <c r="G687" s="1"/>
    </row>
    <row r="688" spans="5:7" x14ac:dyDescent="0.25">
      <c r="E688" s="1"/>
      <c r="F688" s="1"/>
      <c r="G688" s="1"/>
    </row>
    <row r="689" spans="5:7" x14ac:dyDescent="0.25">
      <c r="E689" s="1"/>
      <c r="F689" s="1"/>
      <c r="G689" s="1"/>
    </row>
    <row r="690" spans="5:7" x14ac:dyDescent="0.25">
      <c r="E690" s="1"/>
      <c r="F690" s="1"/>
      <c r="G690" s="1"/>
    </row>
    <row r="691" spans="5:7" x14ac:dyDescent="0.25">
      <c r="E691" s="1"/>
      <c r="F691" s="1"/>
      <c r="G691" s="1"/>
    </row>
    <row r="692" spans="5:7" x14ac:dyDescent="0.25">
      <c r="E692" s="1"/>
      <c r="F692" s="1"/>
      <c r="G692" s="1"/>
    </row>
    <row r="693" spans="5:7" x14ac:dyDescent="0.25">
      <c r="E693" s="1"/>
      <c r="F693" s="1"/>
      <c r="G693" s="1"/>
    </row>
    <row r="694" spans="5:7" x14ac:dyDescent="0.25">
      <c r="E694" s="1"/>
      <c r="F694" s="1"/>
      <c r="G694" s="1"/>
    </row>
    <row r="695" spans="5:7" x14ac:dyDescent="0.25">
      <c r="E695" s="1"/>
      <c r="F695" s="1"/>
      <c r="G695" s="1"/>
    </row>
    <row r="696" spans="5:7" x14ac:dyDescent="0.25">
      <c r="E696" s="1"/>
      <c r="F696" s="1"/>
      <c r="G696" s="1"/>
    </row>
    <row r="697" spans="5:7" x14ac:dyDescent="0.25">
      <c r="E697" s="1"/>
      <c r="F697" s="1"/>
      <c r="G697" s="1"/>
    </row>
    <row r="698" spans="5:7" x14ac:dyDescent="0.25">
      <c r="E698" s="1"/>
      <c r="F698" s="1"/>
      <c r="G698" s="1"/>
    </row>
    <row r="699" spans="5:7" x14ac:dyDescent="0.25">
      <c r="E699" s="1"/>
      <c r="F699" s="1"/>
      <c r="G699" s="1"/>
    </row>
    <row r="700" spans="5:7" x14ac:dyDescent="0.25">
      <c r="E700" s="1"/>
      <c r="F700" s="1"/>
      <c r="G700" s="1"/>
    </row>
    <row r="701" spans="5:7" x14ac:dyDescent="0.25">
      <c r="E701" s="1"/>
      <c r="F701" s="1"/>
      <c r="G701" s="1"/>
    </row>
    <row r="702" spans="5:7" x14ac:dyDescent="0.25">
      <c r="E702" s="1"/>
      <c r="F702" s="1"/>
      <c r="G702" s="1"/>
    </row>
    <row r="703" spans="5:7" x14ac:dyDescent="0.25">
      <c r="E703" s="1"/>
      <c r="F703" s="1"/>
      <c r="G703" s="1"/>
    </row>
    <row r="704" spans="5:7" x14ac:dyDescent="0.25">
      <c r="E704" s="1"/>
      <c r="F704" s="1"/>
      <c r="G704" s="1"/>
    </row>
    <row r="705" spans="5:7" x14ac:dyDescent="0.25">
      <c r="E705" s="1"/>
      <c r="F705" s="1"/>
      <c r="G705" s="1"/>
    </row>
    <row r="706" spans="5:7" x14ac:dyDescent="0.25">
      <c r="E706" s="1"/>
      <c r="F706" s="1"/>
      <c r="G706" s="1"/>
    </row>
    <row r="707" spans="5:7" x14ac:dyDescent="0.25">
      <c r="E707" s="1"/>
      <c r="F707" s="1"/>
      <c r="G707" s="1"/>
    </row>
    <row r="708" spans="5:7" x14ac:dyDescent="0.25">
      <c r="E708" s="1"/>
      <c r="F708" s="1"/>
      <c r="G708" s="1"/>
    </row>
    <row r="709" spans="5:7" x14ac:dyDescent="0.25">
      <c r="E709" s="1"/>
      <c r="F709" s="1"/>
      <c r="G709" s="1"/>
    </row>
    <row r="710" spans="5:7" x14ac:dyDescent="0.25">
      <c r="E710" s="1"/>
      <c r="F710" s="1"/>
      <c r="G710" s="1"/>
    </row>
    <row r="711" spans="5:7" x14ac:dyDescent="0.25">
      <c r="E711" s="1"/>
      <c r="F711" s="1"/>
      <c r="G711" s="1"/>
    </row>
    <row r="712" spans="5:7" x14ac:dyDescent="0.25">
      <c r="E712" s="1"/>
      <c r="F712" s="1"/>
      <c r="G712" s="1"/>
    </row>
    <row r="713" spans="5:7" x14ac:dyDescent="0.25">
      <c r="E713" s="1"/>
      <c r="F713" s="1"/>
      <c r="G713" s="1"/>
    </row>
    <row r="714" spans="5:7" x14ac:dyDescent="0.25">
      <c r="E714" s="1"/>
      <c r="F714" s="1"/>
      <c r="G714" s="1"/>
    </row>
    <row r="715" spans="5:7" x14ac:dyDescent="0.25">
      <c r="E715" s="1"/>
      <c r="F715" s="1"/>
      <c r="G715" s="1"/>
    </row>
    <row r="716" spans="5:7" x14ac:dyDescent="0.25">
      <c r="E716" s="1"/>
      <c r="F716" s="1"/>
      <c r="G716" s="1"/>
    </row>
    <row r="717" spans="5:7" x14ac:dyDescent="0.25">
      <c r="E717" s="1"/>
      <c r="F717" s="1"/>
      <c r="G717" s="1"/>
    </row>
    <row r="718" spans="5:7" x14ac:dyDescent="0.25">
      <c r="E718" s="1"/>
      <c r="F718" s="1"/>
      <c r="G718" s="1"/>
    </row>
    <row r="719" spans="5:7" x14ac:dyDescent="0.25">
      <c r="E719" s="1"/>
      <c r="F719" s="1"/>
      <c r="G719" s="1"/>
    </row>
    <row r="720" spans="5:7" x14ac:dyDescent="0.25">
      <c r="E720" s="1"/>
      <c r="F720" s="1"/>
      <c r="G720" s="1"/>
    </row>
    <row r="721" spans="5:7" x14ac:dyDescent="0.25">
      <c r="E721" s="1"/>
      <c r="F721" s="1"/>
      <c r="G721" s="1"/>
    </row>
    <row r="722" spans="5:7" x14ac:dyDescent="0.25">
      <c r="E722" s="1"/>
      <c r="F722" s="1"/>
      <c r="G722" s="1"/>
    </row>
    <row r="723" spans="5:7" x14ac:dyDescent="0.25">
      <c r="E723" s="1"/>
      <c r="F723" s="1"/>
      <c r="G723" s="1"/>
    </row>
    <row r="724" spans="5:7" x14ac:dyDescent="0.25">
      <c r="E724" s="1"/>
      <c r="F724" s="1"/>
      <c r="G724" s="1"/>
    </row>
    <row r="725" spans="5:7" x14ac:dyDescent="0.25">
      <c r="E725" s="1"/>
      <c r="F725" s="1"/>
      <c r="G725" s="1"/>
    </row>
    <row r="726" spans="5:7" x14ac:dyDescent="0.25">
      <c r="E726" s="1"/>
      <c r="F726" s="1"/>
      <c r="G726" s="1"/>
    </row>
    <row r="727" spans="5:7" x14ac:dyDescent="0.25">
      <c r="E727" s="1"/>
      <c r="F727" s="1"/>
      <c r="G727" s="1"/>
    </row>
    <row r="728" spans="5:7" x14ac:dyDescent="0.25">
      <c r="E728" s="1"/>
      <c r="F728" s="1"/>
      <c r="G728" s="1"/>
    </row>
    <row r="729" spans="5:7" x14ac:dyDescent="0.25">
      <c r="E729" s="1"/>
      <c r="F729" s="1"/>
      <c r="G729" s="1"/>
    </row>
    <row r="730" spans="5:7" x14ac:dyDescent="0.25">
      <c r="E730" s="1"/>
      <c r="F730" s="1"/>
      <c r="G730" s="1"/>
    </row>
    <row r="731" spans="5:7" x14ac:dyDescent="0.25">
      <c r="E731" s="1"/>
      <c r="F731" s="1"/>
      <c r="G731" s="1"/>
    </row>
    <row r="732" spans="5:7" x14ac:dyDescent="0.25">
      <c r="E732" s="1"/>
      <c r="F732" s="1"/>
      <c r="G732" s="1"/>
    </row>
    <row r="733" spans="5:7" x14ac:dyDescent="0.25">
      <c r="E733" s="1"/>
      <c r="F733" s="1"/>
      <c r="G733" s="1"/>
    </row>
    <row r="734" spans="5:7" x14ac:dyDescent="0.25">
      <c r="E734" s="1"/>
      <c r="F734" s="1"/>
      <c r="G734" s="1"/>
    </row>
    <row r="735" spans="5:7" x14ac:dyDescent="0.25">
      <c r="E735" s="1"/>
      <c r="F735" s="1"/>
      <c r="G735" s="1"/>
    </row>
    <row r="736" spans="5:7" x14ac:dyDescent="0.25">
      <c r="E736" s="1"/>
      <c r="F736" s="1"/>
      <c r="G736" s="1"/>
    </row>
    <row r="737" spans="5:7" x14ac:dyDescent="0.25">
      <c r="E737" s="1"/>
      <c r="F737" s="1"/>
      <c r="G737" s="1"/>
    </row>
    <row r="738" spans="5:7" x14ac:dyDescent="0.25">
      <c r="E738" s="1"/>
      <c r="F738" s="1"/>
      <c r="G738" s="1"/>
    </row>
    <row r="739" spans="5:7" x14ac:dyDescent="0.25">
      <c r="E739" s="1"/>
      <c r="F739" s="1"/>
      <c r="G739" s="1"/>
    </row>
    <row r="740" spans="5:7" x14ac:dyDescent="0.25">
      <c r="E740" s="1"/>
      <c r="F740" s="1"/>
      <c r="G740" s="1"/>
    </row>
    <row r="741" spans="5:7" x14ac:dyDescent="0.25">
      <c r="E741" s="1"/>
      <c r="F741" s="1"/>
      <c r="G741" s="1"/>
    </row>
    <row r="742" spans="5:7" x14ac:dyDescent="0.25">
      <c r="E742" s="1"/>
      <c r="F742" s="1"/>
      <c r="G742" s="1"/>
    </row>
    <row r="743" spans="5:7" x14ac:dyDescent="0.25">
      <c r="E743" s="1"/>
      <c r="F743" s="1"/>
      <c r="G743" s="1"/>
    </row>
    <row r="744" spans="5:7" x14ac:dyDescent="0.25">
      <c r="E744" s="1"/>
      <c r="F744" s="1"/>
      <c r="G744" s="1"/>
    </row>
    <row r="745" spans="5:7" x14ac:dyDescent="0.25">
      <c r="E745" s="1"/>
      <c r="F745" s="1"/>
      <c r="G745" s="1"/>
    </row>
    <row r="746" spans="5:7" x14ac:dyDescent="0.25">
      <c r="E746" s="1"/>
      <c r="F746" s="1"/>
      <c r="G746" s="1"/>
    </row>
    <row r="747" spans="5:7" x14ac:dyDescent="0.25">
      <c r="E747" s="1"/>
      <c r="F747" s="1"/>
      <c r="G747" s="1"/>
    </row>
    <row r="748" spans="5:7" x14ac:dyDescent="0.25">
      <c r="E748" s="1"/>
      <c r="F748" s="1"/>
      <c r="G748" s="1"/>
    </row>
    <row r="749" spans="5:7" x14ac:dyDescent="0.25">
      <c r="E749" s="1"/>
      <c r="F749" s="1"/>
      <c r="G749" s="1"/>
    </row>
    <row r="750" spans="5:7" x14ac:dyDescent="0.25">
      <c r="E750" s="1"/>
      <c r="F750" s="1"/>
      <c r="G750" s="1"/>
    </row>
    <row r="751" spans="5:7" x14ac:dyDescent="0.25">
      <c r="E751" s="1"/>
      <c r="F751" s="1"/>
      <c r="G751" s="1"/>
    </row>
    <row r="752" spans="5:7" x14ac:dyDescent="0.25">
      <c r="E752" s="1"/>
      <c r="F752" s="1"/>
      <c r="G752" s="1"/>
    </row>
    <row r="753" spans="5:7" x14ac:dyDescent="0.25">
      <c r="E753" s="1"/>
      <c r="F753" s="1"/>
      <c r="G753" s="1"/>
    </row>
    <row r="754" spans="5:7" x14ac:dyDescent="0.25">
      <c r="E754" s="1"/>
      <c r="F754" s="1"/>
      <c r="G754" s="1"/>
    </row>
    <row r="755" spans="5:7" x14ac:dyDescent="0.25">
      <c r="E755" s="1"/>
      <c r="F755" s="1"/>
      <c r="G755" s="1"/>
    </row>
    <row r="756" spans="5:7" x14ac:dyDescent="0.25">
      <c r="E756" s="1"/>
      <c r="F756" s="1"/>
      <c r="G756" s="1"/>
    </row>
    <row r="757" spans="5:7" x14ac:dyDescent="0.25">
      <c r="E757" s="1"/>
      <c r="F757" s="1"/>
      <c r="G757" s="1"/>
    </row>
    <row r="758" spans="5:7" x14ac:dyDescent="0.25">
      <c r="E758" s="1"/>
      <c r="F758" s="1"/>
      <c r="G758" s="1"/>
    </row>
    <row r="759" spans="5:7" x14ac:dyDescent="0.25">
      <c r="E759" s="1"/>
      <c r="F759" s="1"/>
      <c r="G759" s="1"/>
    </row>
    <row r="760" spans="5:7" x14ac:dyDescent="0.25">
      <c r="E760" s="1"/>
      <c r="F760" s="1"/>
      <c r="G760" s="1"/>
    </row>
    <row r="761" spans="5:7" x14ac:dyDescent="0.25">
      <c r="E761" s="1"/>
      <c r="F761" s="1"/>
      <c r="G761" s="1"/>
    </row>
    <row r="762" spans="5:7" x14ac:dyDescent="0.25">
      <c r="E762" s="1"/>
      <c r="F762" s="1"/>
      <c r="G762" s="1"/>
    </row>
    <row r="763" spans="5:7" x14ac:dyDescent="0.25">
      <c r="E763" s="1"/>
      <c r="F763" s="1"/>
      <c r="G763" s="1"/>
    </row>
    <row r="764" spans="5:7" x14ac:dyDescent="0.25">
      <c r="E764" s="1"/>
      <c r="F764" s="1"/>
      <c r="G764" s="1"/>
    </row>
    <row r="765" spans="5:7" x14ac:dyDescent="0.25">
      <c r="E765" s="1"/>
      <c r="F765" s="1"/>
      <c r="G765" s="1"/>
    </row>
    <row r="766" spans="5:7" x14ac:dyDescent="0.25">
      <c r="E766" s="1"/>
      <c r="F766" s="1"/>
      <c r="G766" s="1"/>
    </row>
    <row r="767" spans="5:7" x14ac:dyDescent="0.25">
      <c r="E767" s="1"/>
      <c r="F767" s="1"/>
      <c r="G767" s="1"/>
    </row>
    <row r="768" spans="5:7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7" x14ac:dyDescent="0.25">
      <c r="E785" s="1"/>
      <c r="F785" s="1"/>
      <c r="G785" s="1"/>
    </row>
    <row r="786" spans="5:7" x14ac:dyDescent="0.25">
      <c r="E786" s="1"/>
      <c r="F786" s="1"/>
      <c r="G786" s="1"/>
    </row>
    <row r="787" spans="5:7" x14ac:dyDescent="0.25">
      <c r="E787" s="1"/>
      <c r="F787" s="1"/>
      <c r="G787" s="1"/>
    </row>
    <row r="788" spans="5:7" x14ac:dyDescent="0.25">
      <c r="E788" s="1"/>
      <c r="F788" s="1"/>
      <c r="G788" s="1"/>
    </row>
    <row r="789" spans="5:7" x14ac:dyDescent="0.25">
      <c r="E789" s="1"/>
      <c r="F789" s="1"/>
      <c r="G789" s="1"/>
    </row>
    <row r="790" spans="5:7" x14ac:dyDescent="0.25">
      <c r="E790" s="1"/>
      <c r="F790" s="1"/>
      <c r="G790" s="1"/>
    </row>
    <row r="791" spans="5:7" x14ac:dyDescent="0.25">
      <c r="E791" s="1"/>
      <c r="F791" s="1"/>
      <c r="G791" s="1"/>
    </row>
    <row r="792" spans="5:7" x14ac:dyDescent="0.25">
      <c r="E792" s="1"/>
      <c r="F792" s="1"/>
      <c r="G792" s="1"/>
    </row>
    <row r="793" spans="5:7" x14ac:dyDescent="0.25">
      <c r="E793" s="1"/>
      <c r="F793" s="1"/>
      <c r="G793" s="1"/>
    </row>
    <row r="794" spans="5:7" x14ac:dyDescent="0.25">
      <c r="E794" s="1"/>
      <c r="F794" s="1"/>
      <c r="G794" s="1"/>
    </row>
    <row r="795" spans="5:7" x14ac:dyDescent="0.25">
      <c r="E795" s="1"/>
      <c r="F795" s="1"/>
      <c r="G795" s="1"/>
    </row>
    <row r="796" spans="5:7" x14ac:dyDescent="0.25">
      <c r="E796" s="1"/>
      <c r="F796" s="1"/>
      <c r="G796" s="1"/>
    </row>
    <row r="797" spans="5:7" x14ac:dyDescent="0.25">
      <c r="E797" s="1"/>
      <c r="F797" s="1"/>
      <c r="G797" s="1"/>
    </row>
    <row r="798" spans="5:7" x14ac:dyDescent="0.25">
      <c r="E798" s="1"/>
      <c r="F798" s="1"/>
      <c r="G798" s="1"/>
    </row>
    <row r="799" spans="5:7" x14ac:dyDescent="0.25">
      <c r="E799" s="1"/>
      <c r="F799" s="1"/>
      <c r="G799" s="1"/>
    </row>
    <row r="800" spans="5:7" x14ac:dyDescent="0.25">
      <c r="E800" s="1"/>
      <c r="F800" s="1"/>
      <c r="G800" s="1"/>
    </row>
    <row r="801" spans="5:7" x14ac:dyDescent="0.25">
      <c r="E801" s="1"/>
      <c r="F801" s="1"/>
      <c r="G801" s="1"/>
    </row>
    <row r="802" spans="5:7" x14ac:dyDescent="0.25">
      <c r="E802" s="1"/>
      <c r="F802" s="1"/>
      <c r="G802" s="1"/>
    </row>
    <row r="803" spans="5:7" x14ac:dyDescent="0.25">
      <c r="E803" s="1"/>
      <c r="F803" s="1"/>
      <c r="G803" s="1"/>
    </row>
    <row r="804" spans="5:7" x14ac:dyDescent="0.25">
      <c r="E804" s="1"/>
      <c r="F804" s="1"/>
      <c r="G804" s="1"/>
    </row>
    <row r="805" spans="5:7" x14ac:dyDescent="0.25">
      <c r="E805" s="1"/>
      <c r="F805" s="1"/>
      <c r="G805" s="1"/>
    </row>
    <row r="806" spans="5:7" x14ac:dyDescent="0.25">
      <c r="E806" s="1"/>
      <c r="F806" s="1"/>
      <c r="G806" s="1"/>
    </row>
    <row r="807" spans="5:7" x14ac:dyDescent="0.25">
      <c r="E807" s="1"/>
      <c r="F807" s="1"/>
      <c r="G807" s="1"/>
    </row>
    <row r="808" spans="5:7" x14ac:dyDescent="0.25">
      <c r="E808" s="1"/>
      <c r="F808" s="1"/>
      <c r="G808" s="1"/>
    </row>
    <row r="809" spans="5:7" x14ac:dyDescent="0.25">
      <c r="E809" s="1"/>
      <c r="F809" s="1"/>
      <c r="G809" s="1"/>
    </row>
    <row r="810" spans="5:7" x14ac:dyDescent="0.25">
      <c r="E810" s="1"/>
      <c r="F810" s="1"/>
      <c r="G810" s="1"/>
    </row>
    <row r="811" spans="5:7" x14ac:dyDescent="0.25">
      <c r="E811" s="1"/>
      <c r="F811" s="1"/>
      <c r="G811" s="1"/>
    </row>
    <row r="812" spans="5:7" x14ac:dyDescent="0.25">
      <c r="E812" s="1"/>
      <c r="F812" s="1"/>
      <c r="G812" s="1"/>
    </row>
    <row r="813" spans="5:7" x14ac:dyDescent="0.25">
      <c r="E813" s="1"/>
      <c r="F813" s="1"/>
      <c r="G813" s="1"/>
    </row>
    <row r="814" spans="5:7" x14ac:dyDescent="0.25">
      <c r="E814" s="1"/>
      <c r="F814" s="1"/>
      <c r="G814" s="1"/>
    </row>
    <row r="815" spans="5:7" x14ac:dyDescent="0.25">
      <c r="E815" s="1"/>
      <c r="F815" s="1"/>
      <c r="G815" s="1"/>
    </row>
    <row r="816" spans="5:7" x14ac:dyDescent="0.25">
      <c r="E816" s="1"/>
      <c r="F816" s="1"/>
      <c r="G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7" x14ac:dyDescent="0.25">
      <c r="E833" s="1"/>
      <c r="F833" s="1"/>
      <c r="G833" s="1"/>
    </row>
    <row r="834" spans="5:7" x14ac:dyDescent="0.25">
      <c r="E834" s="1"/>
      <c r="F834" s="1"/>
      <c r="G834" s="1"/>
    </row>
    <row r="835" spans="5:7" x14ac:dyDescent="0.25">
      <c r="E835" s="1"/>
      <c r="F835" s="1"/>
      <c r="G835" s="1"/>
    </row>
    <row r="836" spans="5:7" x14ac:dyDescent="0.25">
      <c r="E836" s="1"/>
      <c r="F836" s="1"/>
      <c r="G836" s="1"/>
    </row>
    <row r="837" spans="5:7" x14ac:dyDescent="0.25">
      <c r="E837" s="1"/>
      <c r="F837" s="1"/>
      <c r="G837" s="1"/>
    </row>
    <row r="838" spans="5:7" x14ac:dyDescent="0.25">
      <c r="E838" s="1"/>
      <c r="F838" s="1"/>
      <c r="G838" s="1"/>
    </row>
    <row r="839" spans="5:7" x14ac:dyDescent="0.25">
      <c r="E839" s="1"/>
      <c r="F839" s="1"/>
      <c r="G839" s="1"/>
    </row>
    <row r="840" spans="5:7" x14ac:dyDescent="0.25">
      <c r="E840" s="1"/>
      <c r="F840" s="1"/>
      <c r="G840" s="1"/>
    </row>
    <row r="841" spans="5:7" x14ac:dyDescent="0.25">
      <c r="E841" s="1"/>
      <c r="F841" s="1"/>
      <c r="G841" s="1"/>
    </row>
    <row r="842" spans="5:7" x14ac:dyDescent="0.25">
      <c r="E842" s="1"/>
      <c r="F842" s="1"/>
      <c r="G842" s="1"/>
    </row>
    <row r="843" spans="5:7" x14ac:dyDescent="0.25">
      <c r="E843" s="1"/>
      <c r="F843" s="1"/>
      <c r="G843" s="1"/>
    </row>
    <row r="844" spans="5:7" x14ac:dyDescent="0.25">
      <c r="E844" s="1"/>
      <c r="F844" s="1"/>
      <c r="G844" s="1"/>
    </row>
    <row r="845" spans="5:7" x14ac:dyDescent="0.25">
      <c r="E845" s="1"/>
      <c r="F845" s="1"/>
      <c r="G845" s="1"/>
    </row>
    <row r="846" spans="5:7" x14ac:dyDescent="0.25">
      <c r="E846" s="1"/>
      <c r="F846" s="1"/>
      <c r="G846" s="1"/>
    </row>
    <row r="847" spans="5:7" x14ac:dyDescent="0.25">
      <c r="E847" s="1"/>
      <c r="F847" s="1"/>
      <c r="G847" s="1"/>
    </row>
    <row r="848" spans="5:7" x14ac:dyDescent="0.25">
      <c r="E848" s="1"/>
      <c r="F848" s="1"/>
      <c r="G848" s="1"/>
    </row>
    <row r="849" spans="5:7" x14ac:dyDescent="0.25">
      <c r="E849" s="1"/>
      <c r="F849" s="1"/>
      <c r="G849" s="1"/>
    </row>
    <row r="850" spans="5:7" x14ac:dyDescent="0.25">
      <c r="E850" s="1"/>
      <c r="F850" s="1"/>
      <c r="G850" s="1"/>
    </row>
    <row r="851" spans="5:7" x14ac:dyDescent="0.25">
      <c r="E851" s="1"/>
      <c r="F851" s="1"/>
      <c r="G851" s="1"/>
    </row>
    <row r="852" spans="5:7" x14ac:dyDescent="0.25">
      <c r="E852" s="1"/>
      <c r="F852" s="1"/>
      <c r="G852" s="1"/>
    </row>
    <row r="853" spans="5:7" x14ac:dyDescent="0.25">
      <c r="E853" s="1"/>
      <c r="F853" s="1"/>
      <c r="G853" s="1"/>
    </row>
    <row r="854" spans="5:7" x14ac:dyDescent="0.25">
      <c r="E854" s="1"/>
      <c r="F854" s="1"/>
      <c r="G854" s="1"/>
    </row>
    <row r="855" spans="5:7" x14ac:dyDescent="0.25">
      <c r="E855" s="1"/>
      <c r="F855" s="1"/>
      <c r="G855" s="1"/>
    </row>
    <row r="856" spans="5:7" x14ac:dyDescent="0.25">
      <c r="E856" s="1"/>
      <c r="F856" s="1"/>
      <c r="G856" s="1"/>
    </row>
    <row r="857" spans="5:7" x14ac:dyDescent="0.25">
      <c r="E857" s="1"/>
      <c r="F857" s="1"/>
      <c r="G857" s="1"/>
    </row>
    <row r="858" spans="5:7" x14ac:dyDescent="0.25">
      <c r="E858" s="1"/>
      <c r="F858" s="1"/>
      <c r="G858" s="1"/>
    </row>
    <row r="859" spans="5:7" x14ac:dyDescent="0.25">
      <c r="E859" s="1"/>
      <c r="F859" s="1"/>
      <c r="G859" s="1"/>
    </row>
    <row r="860" spans="5:7" x14ac:dyDescent="0.25">
      <c r="E860" s="1"/>
      <c r="F860" s="1"/>
      <c r="G860" s="1"/>
    </row>
    <row r="861" spans="5:7" x14ac:dyDescent="0.25">
      <c r="E861" s="1"/>
      <c r="F861" s="1"/>
      <c r="G861" s="1"/>
    </row>
    <row r="862" spans="5:7" x14ac:dyDescent="0.25">
      <c r="E862" s="1"/>
      <c r="F862" s="1"/>
      <c r="G862" s="1"/>
    </row>
    <row r="863" spans="5:7" x14ac:dyDescent="0.25">
      <c r="E863" s="1"/>
      <c r="F863" s="1"/>
      <c r="G863" s="1"/>
    </row>
    <row r="864" spans="5:7" x14ac:dyDescent="0.25">
      <c r="E864" s="1"/>
      <c r="F864" s="1"/>
      <c r="G864" s="1"/>
    </row>
    <row r="865" spans="5:7" x14ac:dyDescent="0.25">
      <c r="E865" s="1"/>
      <c r="F865" s="1"/>
      <c r="G865" s="1"/>
    </row>
    <row r="866" spans="5:7" x14ac:dyDescent="0.25">
      <c r="E866" s="1"/>
      <c r="F866" s="1"/>
      <c r="G866" s="1"/>
    </row>
    <row r="867" spans="5:7" x14ac:dyDescent="0.25">
      <c r="E867" s="1"/>
      <c r="F867" s="1"/>
      <c r="G867" s="1"/>
    </row>
    <row r="868" spans="5:7" x14ac:dyDescent="0.25">
      <c r="E868" s="1"/>
      <c r="F868" s="1"/>
      <c r="G868" s="1"/>
    </row>
    <row r="869" spans="5:7" x14ac:dyDescent="0.25">
      <c r="E869" s="1"/>
      <c r="F869" s="1"/>
      <c r="G869" s="1"/>
    </row>
    <row r="870" spans="5:7" x14ac:dyDescent="0.25">
      <c r="E870" s="1"/>
      <c r="F870" s="1"/>
      <c r="G870" s="1"/>
    </row>
    <row r="871" spans="5:7" x14ac:dyDescent="0.25">
      <c r="E871" s="1"/>
      <c r="F871" s="1"/>
      <c r="G871" s="1"/>
    </row>
    <row r="872" spans="5:7" x14ac:dyDescent="0.25">
      <c r="E872" s="1"/>
      <c r="F872" s="1"/>
      <c r="G872" s="1"/>
    </row>
    <row r="873" spans="5:7" x14ac:dyDescent="0.25">
      <c r="E873" s="1"/>
      <c r="F873" s="1"/>
      <c r="G873" s="1"/>
    </row>
    <row r="874" spans="5:7" x14ac:dyDescent="0.25">
      <c r="E874" s="1"/>
      <c r="F874" s="1"/>
      <c r="G874" s="1"/>
    </row>
    <row r="875" spans="5:7" x14ac:dyDescent="0.25">
      <c r="E875" s="1"/>
      <c r="F875" s="1"/>
      <c r="G875" s="1"/>
    </row>
    <row r="876" spans="5:7" x14ac:dyDescent="0.25">
      <c r="E876" s="1"/>
      <c r="F876" s="1"/>
      <c r="G876" s="1"/>
    </row>
    <row r="877" spans="5:7" x14ac:dyDescent="0.25">
      <c r="E877" s="1"/>
      <c r="F877" s="1"/>
      <c r="G877" s="1"/>
    </row>
    <row r="878" spans="5:7" x14ac:dyDescent="0.25">
      <c r="E878" s="1"/>
      <c r="F878" s="1"/>
      <c r="G878" s="1"/>
    </row>
    <row r="879" spans="5:7" x14ac:dyDescent="0.25">
      <c r="E879" s="1"/>
      <c r="F879" s="1"/>
      <c r="G879" s="1"/>
    </row>
    <row r="880" spans="5:7" x14ac:dyDescent="0.25">
      <c r="E880" s="1"/>
      <c r="F880" s="1"/>
      <c r="G880" s="1"/>
    </row>
    <row r="881" spans="5:7" x14ac:dyDescent="0.25">
      <c r="E881" s="1"/>
      <c r="F881" s="1"/>
      <c r="G881" s="1"/>
    </row>
    <row r="882" spans="5:7" x14ac:dyDescent="0.25">
      <c r="E882" s="1"/>
      <c r="F882" s="1"/>
      <c r="G882" s="1"/>
    </row>
    <row r="883" spans="5:7" x14ac:dyDescent="0.25">
      <c r="E883" s="1"/>
      <c r="F883" s="1"/>
      <c r="G883" s="1"/>
    </row>
    <row r="884" spans="5:7" x14ac:dyDescent="0.25">
      <c r="E884" s="1"/>
      <c r="F884" s="1"/>
      <c r="G884" s="1"/>
    </row>
    <row r="885" spans="5:7" x14ac:dyDescent="0.25">
      <c r="E885" s="1"/>
      <c r="F885" s="1"/>
      <c r="G885" s="1"/>
    </row>
    <row r="886" spans="5:7" x14ac:dyDescent="0.25">
      <c r="E886" s="1"/>
      <c r="F886" s="1"/>
      <c r="G886" s="1"/>
    </row>
    <row r="887" spans="5:7" x14ac:dyDescent="0.25">
      <c r="E887" s="1"/>
      <c r="F887" s="1"/>
      <c r="G887" s="1"/>
    </row>
    <row r="888" spans="5:7" x14ac:dyDescent="0.25">
      <c r="E888" s="1"/>
      <c r="F888" s="1"/>
      <c r="G888" s="1"/>
    </row>
    <row r="889" spans="5:7" x14ac:dyDescent="0.25">
      <c r="E889" s="1"/>
      <c r="F889" s="1"/>
      <c r="G889" s="1"/>
    </row>
    <row r="890" spans="5:7" x14ac:dyDescent="0.25">
      <c r="E890" s="1"/>
      <c r="F890" s="1"/>
      <c r="G890" s="1"/>
    </row>
    <row r="891" spans="5:7" x14ac:dyDescent="0.25">
      <c r="E891" s="1"/>
      <c r="F891" s="1"/>
      <c r="G891" s="1"/>
    </row>
    <row r="892" spans="5:7" x14ac:dyDescent="0.25">
      <c r="E892" s="1"/>
      <c r="F892" s="1"/>
      <c r="G892" s="1"/>
    </row>
    <row r="893" spans="5:7" x14ac:dyDescent="0.25">
      <c r="E893" s="1"/>
      <c r="F893" s="1"/>
      <c r="G893" s="1"/>
    </row>
    <row r="894" spans="5:7" x14ac:dyDescent="0.25">
      <c r="E894" s="1"/>
      <c r="F894" s="1"/>
      <c r="G894" s="1"/>
    </row>
    <row r="895" spans="5:7" x14ac:dyDescent="0.25">
      <c r="E895" s="1"/>
      <c r="F895" s="1"/>
      <c r="G895" s="1"/>
    </row>
    <row r="896" spans="5:7" x14ac:dyDescent="0.25">
      <c r="E896" s="1"/>
      <c r="F896" s="1"/>
      <c r="G896" s="1"/>
    </row>
    <row r="897" spans="5:7" x14ac:dyDescent="0.25">
      <c r="E897" s="1"/>
      <c r="F897" s="1"/>
      <c r="G897" s="1"/>
    </row>
    <row r="898" spans="5:7" x14ac:dyDescent="0.25">
      <c r="E898" s="1"/>
      <c r="F898" s="1"/>
      <c r="G898" s="1"/>
    </row>
    <row r="899" spans="5:7" x14ac:dyDescent="0.25">
      <c r="E899" s="1"/>
      <c r="F899" s="1"/>
      <c r="G899" s="1"/>
    </row>
    <row r="900" spans="5:7" x14ac:dyDescent="0.25">
      <c r="E900" s="1"/>
      <c r="F900" s="1"/>
      <c r="G900" s="1"/>
    </row>
    <row r="901" spans="5:7" x14ac:dyDescent="0.25">
      <c r="E901" s="1"/>
      <c r="F901" s="1"/>
      <c r="G901" s="1"/>
    </row>
    <row r="902" spans="5:7" x14ac:dyDescent="0.25">
      <c r="E902" s="1"/>
      <c r="F902" s="1"/>
      <c r="G902" s="1"/>
    </row>
    <row r="903" spans="5:7" x14ac:dyDescent="0.25">
      <c r="E903" s="1"/>
      <c r="F903" s="1"/>
      <c r="G903" s="1"/>
    </row>
    <row r="904" spans="5:7" x14ac:dyDescent="0.25">
      <c r="E904" s="1"/>
      <c r="F904" s="1"/>
      <c r="G904" s="1"/>
    </row>
    <row r="905" spans="5:7" x14ac:dyDescent="0.25">
      <c r="E905" s="1"/>
      <c r="F905" s="1"/>
      <c r="G905" s="1"/>
    </row>
    <row r="906" spans="5:7" x14ac:dyDescent="0.25">
      <c r="E906" s="1"/>
      <c r="F906" s="1"/>
      <c r="G906" s="1"/>
    </row>
    <row r="907" spans="5:7" x14ac:dyDescent="0.25">
      <c r="E907" s="1"/>
      <c r="F907" s="1"/>
      <c r="G907" s="1"/>
    </row>
    <row r="908" spans="5:7" x14ac:dyDescent="0.25">
      <c r="E908" s="1"/>
      <c r="F908" s="1"/>
      <c r="G908" s="1"/>
    </row>
    <row r="909" spans="5:7" x14ac:dyDescent="0.25">
      <c r="E909" s="1"/>
      <c r="F909" s="1"/>
      <c r="G909" s="1"/>
    </row>
    <row r="910" spans="5:7" x14ac:dyDescent="0.25">
      <c r="E910" s="1"/>
      <c r="F910" s="1"/>
      <c r="G910" s="1"/>
    </row>
    <row r="911" spans="5:7" x14ac:dyDescent="0.25">
      <c r="E911" s="1"/>
      <c r="F911" s="1"/>
      <c r="G911" s="1"/>
    </row>
    <row r="912" spans="5:7" x14ac:dyDescent="0.25">
      <c r="E912" s="1"/>
      <c r="F912" s="1"/>
      <c r="G912" s="1"/>
    </row>
    <row r="913" spans="5:7" x14ac:dyDescent="0.25">
      <c r="E913" s="1"/>
      <c r="F913" s="1"/>
      <c r="G913" s="1"/>
    </row>
    <row r="914" spans="5:7" x14ac:dyDescent="0.25">
      <c r="E914" s="1"/>
      <c r="F914" s="1"/>
      <c r="G914" s="1"/>
    </row>
    <row r="915" spans="5:7" x14ac:dyDescent="0.25">
      <c r="E915" s="1"/>
      <c r="F915" s="1"/>
      <c r="G915" s="1"/>
    </row>
    <row r="916" spans="5:7" x14ac:dyDescent="0.25">
      <c r="E916" s="1"/>
      <c r="F916" s="1"/>
      <c r="G916" s="1"/>
    </row>
    <row r="917" spans="5:7" x14ac:dyDescent="0.25">
      <c r="E917" s="1"/>
      <c r="F917" s="1"/>
      <c r="G917" s="1"/>
    </row>
    <row r="918" spans="5:7" x14ac:dyDescent="0.25">
      <c r="E918" s="1"/>
      <c r="F918" s="1"/>
      <c r="G918" s="1"/>
    </row>
    <row r="919" spans="5:7" x14ac:dyDescent="0.25">
      <c r="E919" s="1"/>
      <c r="F919" s="1"/>
      <c r="G919" s="1"/>
    </row>
    <row r="920" spans="5:7" x14ac:dyDescent="0.25">
      <c r="E920" s="1"/>
      <c r="F920" s="1"/>
      <c r="G920" s="1"/>
    </row>
    <row r="921" spans="5:7" x14ac:dyDescent="0.25">
      <c r="E921" s="1"/>
      <c r="F921" s="1"/>
      <c r="G921" s="1"/>
    </row>
    <row r="922" spans="5:7" x14ac:dyDescent="0.25">
      <c r="E922" s="1"/>
      <c r="F922" s="1"/>
      <c r="G922" s="1"/>
    </row>
    <row r="923" spans="5:7" x14ac:dyDescent="0.25">
      <c r="E923" s="1"/>
      <c r="F923" s="1"/>
      <c r="G923" s="1"/>
    </row>
    <row r="924" spans="5:7" x14ac:dyDescent="0.25">
      <c r="E924" s="1"/>
      <c r="F924" s="1"/>
      <c r="G924" s="1"/>
    </row>
    <row r="925" spans="5:7" x14ac:dyDescent="0.25">
      <c r="E925" s="1"/>
      <c r="F925" s="1"/>
      <c r="G925" s="1"/>
    </row>
    <row r="926" spans="5:7" x14ac:dyDescent="0.25">
      <c r="E926" s="1"/>
      <c r="F926" s="1"/>
      <c r="G926" s="1"/>
    </row>
    <row r="927" spans="5:7" x14ac:dyDescent="0.25">
      <c r="E927" s="1"/>
      <c r="F927" s="1"/>
      <c r="G927" s="1"/>
    </row>
    <row r="928" spans="5:7" x14ac:dyDescent="0.25">
      <c r="E928" s="1"/>
      <c r="F928" s="1"/>
      <c r="G928" s="1"/>
    </row>
    <row r="929" spans="5:7" x14ac:dyDescent="0.25">
      <c r="E929" s="1"/>
      <c r="F929" s="1"/>
      <c r="G929" s="1"/>
    </row>
    <row r="930" spans="5:7" x14ac:dyDescent="0.25">
      <c r="E930" s="1"/>
      <c r="F930" s="1"/>
      <c r="G930" s="1"/>
    </row>
    <row r="931" spans="5:7" x14ac:dyDescent="0.25">
      <c r="E931" s="1"/>
      <c r="F931" s="1"/>
      <c r="G931" s="1"/>
    </row>
    <row r="932" spans="5:7" x14ac:dyDescent="0.25">
      <c r="E932" s="1"/>
      <c r="F932" s="1"/>
      <c r="G932" s="1"/>
    </row>
    <row r="933" spans="5:7" x14ac:dyDescent="0.25">
      <c r="E933" s="1"/>
      <c r="F933" s="1"/>
      <c r="G933" s="1"/>
    </row>
    <row r="934" spans="5:7" x14ac:dyDescent="0.25">
      <c r="E934" s="1"/>
      <c r="F934" s="1"/>
      <c r="G934" s="1"/>
    </row>
    <row r="935" spans="5:7" x14ac:dyDescent="0.25">
      <c r="E935" s="1"/>
      <c r="F935" s="1"/>
      <c r="G935" s="1"/>
    </row>
    <row r="936" spans="5:7" x14ac:dyDescent="0.25">
      <c r="E936" s="1"/>
      <c r="F936" s="1"/>
      <c r="G936" s="1"/>
    </row>
    <row r="937" spans="5:7" x14ac:dyDescent="0.25">
      <c r="E937" s="1"/>
      <c r="F937" s="1"/>
      <c r="G937" s="1"/>
    </row>
    <row r="938" spans="5:7" x14ac:dyDescent="0.25">
      <c r="E938" s="1"/>
      <c r="F938" s="1"/>
      <c r="G938" s="1"/>
    </row>
    <row r="939" spans="5:7" x14ac:dyDescent="0.25">
      <c r="E939" s="1"/>
      <c r="F939" s="1"/>
      <c r="G939" s="1"/>
    </row>
    <row r="940" spans="5:7" x14ac:dyDescent="0.25">
      <c r="E940" s="1"/>
      <c r="F940" s="1"/>
      <c r="G940" s="1"/>
    </row>
    <row r="941" spans="5:7" x14ac:dyDescent="0.25">
      <c r="E941" s="1"/>
      <c r="F941" s="1"/>
      <c r="G941" s="1"/>
    </row>
    <row r="942" spans="5:7" x14ac:dyDescent="0.25">
      <c r="E942" s="1"/>
      <c r="F942" s="1"/>
      <c r="G942" s="1"/>
    </row>
    <row r="943" spans="5:7" x14ac:dyDescent="0.25">
      <c r="E943" s="1"/>
      <c r="F943" s="1"/>
      <c r="G943" s="1"/>
    </row>
    <row r="944" spans="5:7" x14ac:dyDescent="0.25">
      <c r="E944" s="1"/>
      <c r="F944" s="1"/>
      <c r="G944" s="1"/>
    </row>
    <row r="945" spans="5:7" x14ac:dyDescent="0.25">
      <c r="E945" s="1"/>
      <c r="F945" s="1"/>
      <c r="G945" s="1"/>
    </row>
    <row r="946" spans="5:7" x14ac:dyDescent="0.25">
      <c r="E946" s="1"/>
      <c r="F946" s="1"/>
      <c r="G946" s="1"/>
    </row>
    <row r="947" spans="5:7" x14ac:dyDescent="0.25">
      <c r="E947" s="1"/>
      <c r="F947" s="1"/>
      <c r="G947" s="1"/>
    </row>
    <row r="948" spans="5:7" x14ac:dyDescent="0.25">
      <c r="E948" s="1"/>
      <c r="F948" s="1"/>
      <c r="G948" s="1"/>
    </row>
    <row r="949" spans="5:7" x14ac:dyDescent="0.25">
      <c r="E949" s="1"/>
      <c r="F949" s="1"/>
      <c r="G949" s="1"/>
    </row>
    <row r="950" spans="5:7" x14ac:dyDescent="0.25">
      <c r="E950" s="1"/>
      <c r="F950" s="1"/>
      <c r="G950" s="1"/>
    </row>
    <row r="951" spans="5:7" x14ac:dyDescent="0.25">
      <c r="E951" s="1"/>
      <c r="F951" s="1"/>
      <c r="G951" s="1"/>
    </row>
    <row r="952" spans="5:7" x14ac:dyDescent="0.25">
      <c r="E952" s="1"/>
      <c r="F952" s="1"/>
      <c r="G952" s="1"/>
    </row>
    <row r="953" spans="5:7" x14ac:dyDescent="0.25">
      <c r="E953" s="1"/>
      <c r="F953" s="1"/>
      <c r="G953" s="1"/>
    </row>
    <row r="954" spans="5:7" x14ac:dyDescent="0.25">
      <c r="E954" s="1"/>
      <c r="F954" s="1"/>
      <c r="G954" s="1"/>
    </row>
    <row r="955" spans="5:7" x14ac:dyDescent="0.25">
      <c r="E955" s="1"/>
      <c r="F955" s="1"/>
      <c r="G955" s="1"/>
    </row>
    <row r="956" spans="5:7" x14ac:dyDescent="0.25">
      <c r="E956" s="1"/>
      <c r="F956" s="1"/>
      <c r="G956" s="1"/>
    </row>
    <row r="957" spans="5:7" x14ac:dyDescent="0.25">
      <c r="E957" s="1"/>
      <c r="F957" s="1"/>
      <c r="G957" s="1"/>
    </row>
    <row r="958" spans="5:7" x14ac:dyDescent="0.25">
      <c r="E958" s="1"/>
      <c r="F958" s="1"/>
      <c r="G958" s="1"/>
    </row>
    <row r="959" spans="5:7" x14ac:dyDescent="0.25">
      <c r="E959" s="1"/>
      <c r="F959" s="1"/>
      <c r="G959" s="1"/>
    </row>
    <row r="960" spans="5:7" x14ac:dyDescent="0.25">
      <c r="E960" s="1"/>
      <c r="F960" s="1"/>
      <c r="G960" s="1"/>
    </row>
    <row r="961" spans="5:7" x14ac:dyDescent="0.25">
      <c r="E961" s="1"/>
      <c r="F961" s="1"/>
      <c r="G961" s="1"/>
    </row>
    <row r="962" spans="5:7" x14ac:dyDescent="0.25">
      <c r="E962" s="1"/>
      <c r="F962" s="1"/>
      <c r="G962" s="1"/>
    </row>
    <row r="963" spans="5:7" x14ac:dyDescent="0.25">
      <c r="E963" s="1"/>
      <c r="F963" s="1"/>
      <c r="G963" s="1"/>
    </row>
    <row r="964" spans="5:7" x14ac:dyDescent="0.25">
      <c r="E964" s="1"/>
      <c r="F964" s="1"/>
      <c r="G964" s="1"/>
    </row>
    <row r="965" spans="5:7" x14ac:dyDescent="0.25">
      <c r="E965" s="1"/>
      <c r="F965" s="1"/>
      <c r="G965" s="1"/>
    </row>
    <row r="966" spans="5:7" x14ac:dyDescent="0.25">
      <c r="E966" s="1"/>
      <c r="F966" s="1"/>
      <c r="G966" s="1"/>
    </row>
    <row r="967" spans="5:7" x14ac:dyDescent="0.25">
      <c r="E967" s="1"/>
      <c r="F967" s="1"/>
      <c r="G967" s="1"/>
    </row>
    <row r="968" spans="5:7" x14ac:dyDescent="0.25">
      <c r="E968" s="1"/>
      <c r="F968" s="1"/>
      <c r="G968" s="1"/>
    </row>
    <row r="969" spans="5:7" x14ac:dyDescent="0.25">
      <c r="E969" s="1"/>
      <c r="F969" s="1"/>
      <c r="G969" s="1"/>
    </row>
    <row r="970" spans="5:7" x14ac:dyDescent="0.25">
      <c r="E970" s="1"/>
      <c r="F970" s="1"/>
      <c r="G970" s="1"/>
    </row>
    <row r="971" spans="5:7" x14ac:dyDescent="0.25">
      <c r="E971" s="1"/>
      <c r="F971" s="1"/>
      <c r="G971" s="1"/>
    </row>
    <row r="972" spans="5:7" x14ac:dyDescent="0.25">
      <c r="E972" s="1"/>
      <c r="F972" s="1"/>
      <c r="G972" s="1"/>
    </row>
    <row r="973" spans="5:7" x14ac:dyDescent="0.25">
      <c r="E973" s="1"/>
      <c r="F973" s="1"/>
      <c r="G973" s="1"/>
    </row>
    <row r="974" spans="5:7" x14ac:dyDescent="0.25">
      <c r="E974" s="1"/>
      <c r="F974" s="1"/>
      <c r="G974" s="1"/>
    </row>
    <row r="975" spans="5:7" x14ac:dyDescent="0.25">
      <c r="E975" s="1"/>
      <c r="F975" s="1"/>
      <c r="G975" s="1"/>
    </row>
    <row r="976" spans="5:7" x14ac:dyDescent="0.25">
      <c r="E976" s="1"/>
      <c r="F976" s="1"/>
      <c r="G976" s="1"/>
    </row>
    <row r="977" spans="5:7" x14ac:dyDescent="0.25">
      <c r="E977" s="1"/>
      <c r="F977" s="1"/>
      <c r="G977" s="1"/>
    </row>
    <row r="978" spans="5:7" x14ac:dyDescent="0.25">
      <c r="E978" s="1"/>
      <c r="F978" s="1"/>
      <c r="G978" s="1"/>
    </row>
    <row r="979" spans="5:7" x14ac:dyDescent="0.25">
      <c r="E979" s="1"/>
      <c r="F979" s="1"/>
      <c r="G979" s="1"/>
    </row>
    <row r="980" spans="5:7" x14ac:dyDescent="0.25">
      <c r="E980" s="1"/>
      <c r="F980" s="1"/>
      <c r="G980" s="1"/>
    </row>
    <row r="981" spans="5:7" x14ac:dyDescent="0.25">
      <c r="E981" s="1"/>
      <c r="F981" s="1"/>
      <c r="G981" s="1"/>
    </row>
    <row r="982" spans="5:7" x14ac:dyDescent="0.25">
      <c r="E982" s="1"/>
      <c r="F982" s="1"/>
      <c r="G982" s="1"/>
    </row>
    <row r="983" spans="5:7" x14ac:dyDescent="0.25">
      <c r="E983" s="1"/>
      <c r="F983" s="1"/>
      <c r="G983" s="1"/>
    </row>
    <row r="984" spans="5:7" x14ac:dyDescent="0.25">
      <c r="E984" s="1"/>
      <c r="F984" s="1"/>
      <c r="G984" s="1"/>
    </row>
    <row r="985" spans="5:7" x14ac:dyDescent="0.25">
      <c r="E985" s="1"/>
      <c r="F985" s="1"/>
      <c r="G985" s="1"/>
    </row>
    <row r="986" spans="5:7" x14ac:dyDescent="0.25">
      <c r="E986" s="1"/>
      <c r="F986" s="1"/>
      <c r="G986" s="1"/>
    </row>
    <row r="987" spans="5:7" x14ac:dyDescent="0.25">
      <c r="E987" s="1"/>
      <c r="F987" s="1"/>
      <c r="G987" s="1"/>
    </row>
    <row r="988" spans="5:7" x14ac:dyDescent="0.25">
      <c r="E988" s="1"/>
      <c r="F988" s="1"/>
      <c r="G988" s="1"/>
    </row>
    <row r="989" spans="5:7" x14ac:dyDescent="0.25">
      <c r="E989" s="1"/>
      <c r="F989" s="1"/>
      <c r="G989" s="1"/>
    </row>
    <row r="990" spans="5:7" x14ac:dyDescent="0.25">
      <c r="E990" s="1"/>
      <c r="F990" s="1"/>
      <c r="G990" s="1"/>
    </row>
    <row r="991" spans="5:7" x14ac:dyDescent="0.25">
      <c r="E991" s="1"/>
      <c r="F991" s="1"/>
      <c r="G991" s="1"/>
    </row>
    <row r="992" spans="5:7" x14ac:dyDescent="0.25">
      <c r="E992" s="1"/>
      <c r="F992" s="1"/>
      <c r="G992" s="1"/>
    </row>
    <row r="993" spans="5:7" x14ac:dyDescent="0.25">
      <c r="E993" s="1"/>
      <c r="F993" s="1"/>
      <c r="G993" s="1"/>
    </row>
    <row r="994" spans="5:7" x14ac:dyDescent="0.25">
      <c r="E994" s="1"/>
      <c r="F994" s="1"/>
      <c r="G994" s="1"/>
    </row>
    <row r="995" spans="5:7" x14ac:dyDescent="0.25">
      <c r="E995" s="1"/>
      <c r="F995" s="1"/>
      <c r="G995" s="1"/>
    </row>
    <row r="996" spans="5:7" x14ac:dyDescent="0.25">
      <c r="E996" s="1"/>
      <c r="F996" s="1"/>
      <c r="G996" s="1"/>
    </row>
    <row r="997" spans="5:7" x14ac:dyDescent="0.25">
      <c r="E997" s="1"/>
      <c r="F997" s="1"/>
      <c r="G997" s="1"/>
    </row>
    <row r="998" spans="5:7" x14ac:dyDescent="0.25">
      <c r="E998" s="1"/>
      <c r="F998" s="1"/>
      <c r="G998" s="1"/>
    </row>
    <row r="999" spans="5:7" x14ac:dyDescent="0.25">
      <c r="E999" s="1"/>
      <c r="F999" s="1"/>
      <c r="G999" s="1"/>
    </row>
    <row r="1000" spans="5:7" x14ac:dyDescent="0.25">
      <c r="E1000" s="1"/>
      <c r="F1000" s="1"/>
      <c r="G1000" s="1"/>
    </row>
    <row r="1001" spans="5:7" x14ac:dyDescent="0.25">
      <c r="E1001" s="1"/>
      <c r="F1001" s="1"/>
      <c r="G100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4F21-53AD-42DD-8CDF-B69158F861ED}">
  <dimension ref="A1:M1001"/>
  <sheetViews>
    <sheetView workbookViewId="0">
      <selection activeCell="U40" sqref="U40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s="2" t="s">
        <v>0</v>
      </c>
      <c r="F1" s="2" t="str">
        <f>"Mean Time " &amp; TEXT(F2,"###.#") &amp; " ms"</f>
        <v>Mean Time 21.9 ms</v>
      </c>
      <c r="G1" s="2" t="str">
        <f>"WCET " &amp; TEXT(G2,"###.#") &amp; " ms"</f>
        <v>WCET 27.2 ms</v>
      </c>
      <c r="H1" s="2" t="str">
        <f>"Serialize LEG "  &amp; TEXT(AVERAGE(H$2:H$101),"###.#") &amp; " ms"</f>
        <v>Serialize LEG 6.4 ms</v>
      </c>
      <c r="I1" s="2" t="str">
        <f>"Deserialize LEG "  &amp; TEXT(AVERAGE(I$2:I$101),"###.#") &amp; " ms"</f>
        <v>Deserialize LEG 15.5 ms</v>
      </c>
      <c r="J1" s="2" t="str">
        <f>"Serialize Eng "  &amp; TEXT(AVERAGE(J$2:J$101),"###.#") &amp; " ms"</f>
        <v>Serialize Eng 2.9 ms</v>
      </c>
      <c r="K1" s="2" t="str">
        <f>"Deserialize Eng "  &amp; TEXT(AVERAGE(K$2:K$101),"###.#") &amp; " ms"</f>
        <v>Deserialize Eng 7.6 ms</v>
      </c>
      <c r="L1" s="2" t="str">
        <f>"Serialize TT "  &amp; TEXT(AVERAGE(L$2:L$101),"###.#") &amp; " ms"</f>
        <v>Serialize TT 3.5 ms</v>
      </c>
      <c r="M1" s="2" t="str">
        <f>"Deserialize TT "  &amp; TEXT(AVERAGE(M$2:M$101),"###.#") &amp; " ms"</f>
        <v>Deserialize TT 7.9 ms</v>
      </c>
    </row>
    <row r="2" spans="1:13" x14ac:dyDescent="0.25">
      <c r="A2">
        <v>8849</v>
      </c>
      <c r="B2">
        <v>18369</v>
      </c>
      <c r="C2">
        <v>4131</v>
      </c>
      <c r="D2">
        <v>9221</v>
      </c>
      <c r="E2" s="3">
        <f>(A2+B2)/1000</f>
        <v>27.218</v>
      </c>
      <c r="F2" s="3">
        <f>AVERAGE(E$2:E$101)</f>
        <v>21.940279999999994</v>
      </c>
      <c r="G2" s="3">
        <f>MAX(E$2:E$101)</f>
        <v>27.218</v>
      </c>
      <c r="H2" s="3">
        <f>A2/1000</f>
        <v>8.8490000000000002</v>
      </c>
      <c r="I2" s="3">
        <f>B2/1000</f>
        <v>18.369</v>
      </c>
      <c r="J2" s="3">
        <f>C2/1000</f>
        <v>4.1310000000000002</v>
      </c>
      <c r="K2" s="3">
        <f>D2/1000</f>
        <v>9.2210000000000001</v>
      </c>
      <c r="L2" s="3">
        <f>H2-J2</f>
        <v>4.718</v>
      </c>
      <c r="M2" s="3">
        <f>I2-K2</f>
        <v>9.1479999999999997</v>
      </c>
    </row>
    <row r="3" spans="1:13" x14ac:dyDescent="0.25">
      <c r="A3">
        <v>5841</v>
      </c>
      <c r="B3">
        <v>15913</v>
      </c>
      <c r="C3">
        <v>2198</v>
      </c>
      <c r="D3">
        <v>8061</v>
      </c>
      <c r="E3" s="3">
        <f t="shared" ref="E3:E66" si="0">(A3+B3)/1000</f>
        <v>21.754000000000001</v>
      </c>
      <c r="F3" s="3">
        <f t="shared" ref="F3:F66" si="1">AVERAGE(E$2:E$101)</f>
        <v>21.940279999999994</v>
      </c>
      <c r="G3" s="3">
        <f t="shared" ref="G3:G66" si="2">MAX(E$2:E$101)</f>
        <v>27.218</v>
      </c>
      <c r="H3" s="3">
        <f t="shared" ref="H3:K66" si="3">A3/1000</f>
        <v>5.8410000000000002</v>
      </c>
      <c r="I3" s="3">
        <f t="shared" si="3"/>
        <v>15.913</v>
      </c>
      <c r="J3" s="3">
        <f t="shared" si="3"/>
        <v>2.198</v>
      </c>
      <c r="K3" s="3">
        <f t="shared" si="3"/>
        <v>8.0609999999999999</v>
      </c>
      <c r="L3" s="3">
        <f t="shared" ref="L3:M66" si="4">H3-J3</f>
        <v>3.6430000000000002</v>
      </c>
      <c r="M3" s="3">
        <f t="shared" si="4"/>
        <v>7.8520000000000003</v>
      </c>
    </row>
    <row r="4" spans="1:13" x14ac:dyDescent="0.25">
      <c r="A4">
        <v>6305</v>
      </c>
      <c r="B4">
        <v>15309</v>
      </c>
      <c r="C4">
        <v>2833</v>
      </c>
      <c r="D4">
        <v>7464</v>
      </c>
      <c r="E4" s="3">
        <f t="shared" si="0"/>
        <v>21.614000000000001</v>
      </c>
      <c r="F4" s="3">
        <f t="shared" si="1"/>
        <v>21.940279999999994</v>
      </c>
      <c r="G4" s="3">
        <f t="shared" si="2"/>
        <v>27.218</v>
      </c>
      <c r="H4" s="3">
        <f t="shared" si="3"/>
        <v>6.3049999999999997</v>
      </c>
      <c r="I4" s="3">
        <f t="shared" si="3"/>
        <v>15.308999999999999</v>
      </c>
      <c r="J4" s="3">
        <f t="shared" si="3"/>
        <v>2.8330000000000002</v>
      </c>
      <c r="K4" s="3">
        <f t="shared" si="3"/>
        <v>7.4640000000000004</v>
      </c>
      <c r="L4" s="3">
        <f t="shared" si="4"/>
        <v>3.4719999999999995</v>
      </c>
      <c r="M4" s="3">
        <f t="shared" si="4"/>
        <v>7.8449999999999989</v>
      </c>
    </row>
    <row r="5" spans="1:13" x14ac:dyDescent="0.25">
      <c r="A5">
        <v>6808</v>
      </c>
      <c r="B5">
        <v>15430</v>
      </c>
      <c r="C5">
        <v>2829</v>
      </c>
      <c r="D5">
        <v>7502</v>
      </c>
      <c r="E5" s="3">
        <f t="shared" si="0"/>
        <v>22.238</v>
      </c>
      <c r="F5" s="3">
        <f t="shared" si="1"/>
        <v>21.940279999999994</v>
      </c>
      <c r="G5" s="3">
        <f t="shared" si="2"/>
        <v>27.218</v>
      </c>
      <c r="H5" s="3">
        <f t="shared" si="3"/>
        <v>6.8079999999999998</v>
      </c>
      <c r="I5" s="3">
        <f t="shared" si="3"/>
        <v>15.43</v>
      </c>
      <c r="J5" s="3">
        <f t="shared" si="3"/>
        <v>2.8290000000000002</v>
      </c>
      <c r="K5" s="3">
        <f t="shared" si="3"/>
        <v>7.5019999999999998</v>
      </c>
      <c r="L5" s="3">
        <f t="shared" si="4"/>
        <v>3.9789999999999996</v>
      </c>
      <c r="M5" s="3">
        <f t="shared" si="4"/>
        <v>7.9279999999999999</v>
      </c>
    </row>
    <row r="6" spans="1:13" x14ac:dyDescent="0.25">
      <c r="A6">
        <v>6107</v>
      </c>
      <c r="B6">
        <v>15329</v>
      </c>
      <c r="C6">
        <v>2814</v>
      </c>
      <c r="D6">
        <v>7505</v>
      </c>
      <c r="E6" s="3">
        <f t="shared" si="0"/>
        <v>21.436</v>
      </c>
      <c r="F6" s="3">
        <f t="shared" si="1"/>
        <v>21.940279999999994</v>
      </c>
      <c r="G6" s="3">
        <f t="shared" si="2"/>
        <v>27.218</v>
      </c>
      <c r="H6" s="3">
        <f t="shared" si="3"/>
        <v>6.1070000000000002</v>
      </c>
      <c r="I6" s="3">
        <f t="shared" si="3"/>
        <v>15.329000000000001</v>
      </c>
      <c r="J6" s="3">
        <f t="shared" si="3"/>
        <v>2.8140000000000001</v>
      </c>
      <c r="K6" s="3">
        <f t="shared" si="3"/>
        <v>7.5049999999999999</v>
      </c>
      <c r="L6" s="3">
        <f t="shared" si="4"/>
        <v>3.2930000000000001</v>
      </c>
      <c r="M6" s="3">
        <f t="shared" si="4"/>
        <v>7.8240000000000007</v>
      </c>
    </row>
    <row r="7" spans="1:13" x14ac:dyDescent="0.25">
      <c r="A7">
        <v>6739</v>
      </c>
      <c r="B7">
        <v>15473</v>
      </c>
      <c r="C7">
        <v>2813</v>
      </c>
      <c r="D7">
        <v>7394</v>
      </c>
      <c r="E7" s="3">
        <f t="shared" si="0"/>
        <v>22.212</v>
      </c>
      <c r="F7" s="3">
        <f t="shared" si="1"/>
        <v>21.940279999999994</v>
      </c>
      <c r="G7" s="3">
        <f t="shared" si="2"/>
        <v>27.218</v>
      </c>
      <c r="H7" s="3">
        <f t="shared" si="3"/>
        <v>6.7389999999999999</v>
      </c>
      <c r="I7" s="3">
        <f t="shared" si="3"/>
        <v>15.473000000000001</v>
      </c>
      <c r="J7" s="3">
        <f t="shared" si="3"/>
        <v>2.8130000000000002</v>
      </c>
      <c r="K7" s="3">
        <f t="shared" si="3"/>
        <v>7.3940000000000001</v>
      </c>
      <c r="L7" s="3">
        <f t="shared" si="4"/>
        <v>3.9259999999999997</v>
      </c>
      <c r="M7" s="3">
        <f t="shared" si="4"/>
        <v>8.0790000000000006</v>
      </c>
    </row>
    <row r="8" spans="1:13" x14ac:dyDescent="0.25">
      <c r="A8">
        <v>6187</v>
      </c>
      <c r="B8">
        <v>15305</v>
      </c>
      <c r="C8">
        <v>2773</v>
      </c>
      <c r="D8">
        <v>7475</v>
      </c>
      <c r="E8" s="3">
        <f t="shared" si="0"/>
        <v>21.492000000000001</v>
      </c>
      <c r="F8" s="3">
        <f t="shared" si="1"/>
        <v>21.940279999999994</v>
      </c>
      <c r="G8" s="3">
        <f t="shared" si="2"/>
        <v>27.218</v>
      </c>
      <c r="H8" s="3">
        <f t="shared" si="3"/>
        <v>6.1870000000000003</v>
      </c>
      <c r="I8" s="3">
        <f t="shared" si="3"/>
        <v>15.305</v>
      </c>
      <c r="J8" s="3">
        <f t="shared" si="3"/>
        <v>2.7730000000000001</v>
      </c>
      <c r="K8" s="3">
        <f t="shared" si="3"/>
        <v>7.4749999999999996</v>
      </c>
      <c r="L8" s="3">
        <f t="shared" si="4"/>
        <v>3.4140000000000001</v>
      </c>
      <c r="M8" s="3">
        <f t="shared" si="4"/>
        <v>7.83</v>
      </c>
    </row>
    <row r="9" spans="1:13" x14ac:dyDescent="0.25">
      <c r="A9">
        <v>6671</v>
      </c>
      <c r="B9">
        <v>15319</v>
      </c>
      <c r="C9">
        <v>2808</v>
      </c>
      <c r="D9">
        <v>7488</v>
      </c>
      <c r="E9" s="3">
        <f t="shared" si="0"/>
        <v>21.99</v>
      </c>
      <c r="F9" s="3">
        <f t="shared" si="1"/>
        <v>21.940279999999994</v>
      </c>
      <c r="G9" s="3">
        <f t="shared" si="2"/>
        <v>27.218</v>
      </c>
      <c r="H9" s="3">
        <f t="shared" si="3"/>
        <v>6.6710000000000003</v>
      </c>
      <c r="I9" s="3">
        <f t="shared" si="3"/>
        <v>15.319000000000001</v>
      </c>
      <c r="J9" s="3">
        <f t="shared" si="3"/>
        <v>2.8079999999999998</v>
      </c>
      <c r="K9" s="3">
        <f t="shared" si="3"/>
        <v>7.4880000000000004</v>
      </c>
      <c r="L9" s="3">
        <f t="shared" si="4"/>
        <v>3.8630000000000004</v>
      </c>
      <c r="M9" s="3">
        <f t="shared" si="4"/>
        <v>7.8310000000000004</v>
      </c>
    </row>
    <row r="10" spans="1:13" x14ac:dyDescent="0.25">
      <c r="A10">
        <v>6746</v>
      </c>
      <c r="B10">
        <v>15509</v>
      </c>
      <c r="C10">
        <v>2820</v>
      </c>
      <c r="D10">
        <v>7485</v>
      </c>
      <c r="E10" s="3">
        <f t="shared" si="0"/>
        <v>22.254999999999999</v>
      </c>
      <c r="F10" s="3">
        <f t="shared" si="1"/>
        <v>21.940279999999994</v>
      </c>
      <c r="G10" s="3">
        <f t="shared" si="2"/>
        <v>27.218</v>
      </c>
      <c r="H10" s="3">
        <f t="shared" si="3"/>
        <v>6.7460000000000004</v>
      </c>
      <c r="I10" s="3">
        <f t="shared" si="3"/>
        <v>15.509</v>
      </c>
      <c r="J10" s="3">
        <f t="shared" si="3"/>
        <v>2.82</v>
      </c>
      <c r="K10" s="3">
        <f t="shared" si="3"/>
        <v>7.4850000000000003</v>
      </c>
      <c r="L10" s="3">
        <f t="shared" si="4"/>
        <v>3.9260000000000006</v>
      </c>
      <c r="M10" s="3">
        <f t="shared" si="4"/>
        <v>8.0240000000000009</v>
      </c>
    </row>
    <row r="11" spans="1:13" x14ac:dyDescent="0.25">
      <c r="A11">
        <v>6118</v>
      </c>
      <c r="B11">
        <v>15323</v>
      </c>
      <c r="C11">
        <v>2760</v>
      </c>
      <c r="D11">
        <v>7495</v>
      </c>
      <c r="E11" s="3">
        <f t="shared" si="0"/>
        <v>21.440999999999999</v>
      </c>
      <c r="F11" s="3">
        <f t="shared" si="1"/>
        <v>21.940279999999994</v>
      </c>
      <c r="G11" s="3">
        <f t="shared" si="2"/>
        <v>27.218</v>
      </c>
      <c r="H11" s="3">
        <f t="shared" si="3"/>
        <v>6.1180000000000003</v>
      </c>
      <c r="I11" s="3">
        <f t="shared" si="3"/>
        <v>15.323</v>
      </c>
      <c r="J11" s="3">
        <f t="shared" si="3"/>
        <v>2.76</v>
      </c>
      <c r="K11" s="3">
        <f t="shared" si="3"/>
        <v>7.4950000000000001</v>
      </c>
      <c r="L11" s="3">
        <f t="shared" si="4"/>
        <v>3.3580000000000005</v>
      </c>
      <c r="M11" s="3">
        <f t="shared" si="4"/>
        <v>7.8280000000000003</v>
      </c>
    </row>
    <row r="12" spans="1:13" x14ac:dyDescent="0.25">
      <c r="A12">
        <v>6019</v>
      </c>
      <c r="B12">
        <v>15246</v>
      </c>
      <c r="C12">
        <v>2867</v>
      </c>
      <c r="D12">
        <v>7435</v>
      </c>
      <c r="E12" s="3">
        <f t="shared" si="0"/>
        <v>21.265000000000001</v>
      </c>
      <c r="F12" s="3">
        <f t="shared" si="1"/>
        <v>21.940279999999994</v>
      </c>
      <c r="G12" s="3">
        <f t="shared" si="2"/>
        <v>27.218</v>
      </c>
      <c r="H12" s="3">
        <f t="shared" si="3"/>
        <v>6.0190000000000001</v>
      </c>
      <c r="I12" s="3">
        <f t="shared" si="3"/>
        <v>15.246</v>
      </c>
      <c r="J12" s="3">
        <f t="shared" si="3"/>
        <v>2.867</v>
      </c>
      <c r="K12" s="3">
        <f t="shared" si="3"/>
        <v>7.4349999999999996</v>
      </c>
      <c r="L12" s="3">
        <f t="shared" si="4"/>
        <v>3.1520000000000001</v>
      </c>
      <c r="M12" s="3">
        <f t="shared" si="4"/>
        <v>7.8110000000000008</v>
      </c>
    </row>
    <row r="13" spans="1:13" x14ac:dyDescent="0.25">
      <c r="A13">
        <v>6040</v>
      </c>
      <c r="B13">
        <v>15572</v>
      </c>
      <c r="C13">
        <v>2846</v>
      </c>
      <c r="D13">
        <v>7724</v>
      </c>
      <c r="E13" s="3">
        <f t="shared" si="0"/>
        <v>21.611999999999998</v>
      </c>
      <c r="F13" s="3">
        <f t="shared" si="1"/>
        <v>21.940279999999994</v>
      </c>
      <c r="G13" s="3">
        <f t="shared" si="2"/>
        <v>27.218</v>
      </c>
      <c r="H13" s="3">
        <f t="shared" si="3"/>
        <v>6.04</v>
      </c>
      <c r="I13" s="3">
        <f t="shared" si="3"/>
        <v>15.571999999999999</v>
      </c>
      <c r="J13" s="3">
        <f t="shared" si="3"/>
        <v>2.8460000000000001</v>
      </c>
      <c r="K13" s="3">
        <f t="shared" si="3"/>
        <v>7.7240000000000002</v>
      </c>
      <c r="L13" s="3">
        <f t="shared" si="4"/>
        <v>3.194</v>
      </c>
      <c r="M13" s="3">
        <f t="shared" si="4"/>
        <v>7.847999999999999</v>
      </c>
    </row>
    <row r="14" spans="1:13" x14ac:dyDescent="0.25">
      <c r="A14">
        <v>6692</v>
      </c>
      <c r="B14">
        <v>15651</v>
      </c>
      <c r="C14">
        <v>2827</v>
      </c>
      <c r="D14">
        <v>7855</v>
      </c>
      <c r="E14" s="3">
        <f t="shared" si="0"/>
        <v>22.343</v>
      </c>
      <c r="F14" s="3">
        <f t="shared" si="1"/>
        <v>21.940279999999994</v>
      </c>
      <c r="G14" s="3">
        <f t="shared" si="2"/>
        <v>27.218</v>
      </c>
      <c r="H14" s="3">
        <f t="shared" si="3"/>
        <v>6.6920000000000002</v>
      </c>
      <c r="I14" s="3">
        <f t="shared" si="3"/>
        <v>15.651</v>
      </c>
      <c r="J14" s="3">
        <f t="shared" si="3"/>
        <v>2.827</v>
      </c>
      <c r="K14" s="3">
        <f t="shared" si="3"/>
        <v>7.8550000000000004</v>
      </c>
      <c r="L14" s="3">
        <f t="shared" si="4"/>
        <v>3.8650000000000002</v>
      </c>
      <c r="M14" s="3">
        <f t="shared" si="4"/>
        <v>7.7959999999999994</v>
      </c>
    </row>
    <row r="15" spans="1:13" x14ac:dyDescent="0.25">
      <c r="A15">
        <v>6215</v>
      </c>
      <c r="B15">
        <v>18881</v>
      </c>
      <c r="C15">
        <v>2805</v>
      </c>
      <c r="D15">
        <v>10986</v>
      </c>
      <c r="E15" s="3">
        <f t="shared" si="0"/>
        <v>25.096</v>
      </c>
      <c r="F15" s="3">
        <f t="shared" si="1"/>
        <v>21.940279999999994</v>
      </c>
      <c r="G15" s="3">
        <f t="shared" si="2"/>
        <v>27.218</v>
      </c>
      <c r="H15" s="3">
        <f t="shared" si="3"/>
        <v>6.2149999999999999</v>
      </c>
      <c r="I15" s="3">
        <f t="shared" si="3"/>
        <v>18.881</v>
      </c>
      <c r="J15" s="3">
        <f t="shared" si="3"/>
        <v>2.8050000000000002</v>
      </c>
      <c r="K15" s="3">
        <f t="shared" si="3"/>
        <v>10.986000000000001</v>
      </c>
      <c r="L15" s="3">
        <f t="shared" si="4"/>
        <v>3.4099999999999997</v>
      </c>
      <c r="M15" s="3">
        <f t="shared" si="4"/>
        <v>7.8949999999999996</v>
      </c>
    </row>
    <row r="16" spans="1:13" x14ac:dyDescent="0.25">
      <c r="A16">
        <v>6173</v>
      </c>
      <c r="B16">
        <v>15323</v>
      </c>
      <c r="C16">
        <v>2863</v>
      </c>
      <c r="D16">
        <v>7460</v>
      </c>
      <c r="E16" s="3">
        <f t="shared" si="0"/>
        <v>21.495999999999999</v>
      </c>
      <c r="F16" s="3">
        <f t="shared" si="1"/>
        <v>21.940279999999994</v>
      </c>
      <c r="G16" s="3">
        <f t="shared" si="2"/>
        <v>27.218</v>
      </c>
      <c r="H16" s="3">
        <f t="shared" si="3"/>
        <v>6.173</v>
      </c>
      <c r="I16" s="3">
        <f t="shared" si="3"/>
        <v>15.323</v>
      </c>
      <c r="J16" s="3">
        <f t="shared" si="3"/>
        <v>2.863</v>
      </c>
      <c r="K16" s="3">
        <f t="shared" si="3"/>
        <v>7.46</v>
      </c>
      <c r="L16" s="3">
        <f t="shared" si="4"/>
        <v>3.31</v>
      </c>
      <c r="M16" s="3">
        <f t="shared" si="4"/>
        <v>7.8630000000000004</v>
      </c>
    </row>
    <row r="17" spans="1:13" x14ac:dyDescent="0.25">
      <c r="A17">
        <v>6289</v>
      </c>
      <c r="B17">
        <v>15348</v>
      </c>
      <c r="C17">
        <v>2861</v>
      </c>
      <c r="D17">
        <v>7490</v>
      </c>
      <c r="E17" s="3">
        <f t="shared" si="0"/>
        <v>21.637</v>
      </c>
      <c r="F17" s="3">
        <f t="shared" si="1"/>
        <v>21.940279999999994</v>
      </c>
      <c r="G17" s="3">
        <f t="shared" si="2"/>
        <v>27.218</v>
      </c>
      <c r="H17" s="3">
        <f t="shared" si="3"/>
        <v>6.2889999999999997</v>
      </c>
      <c r="I17" s="3">
        <f t="shared" si="3"/>
        <v>15.348000000000001</v>
      </c>
      <c r="J17" s="3">
        <f t="shared" si="3"/>
        <v>2.8610000000000002</v>
      </c>
      <c r="K17" s="3">
        <f t="shared" si="3"/>
        <v>7.49</v>
      </c>
      <c r="L17" s="3">
        <f t="shared" si="4"/>
        <v>3.4279999999999995</v>
      </c>
      <c r="M17" s="3">
        <f t="shared" si="4"/>
        <v>7.8580000000000005</v>
      </c>
    </row>
    <row r="18" spans="1:13" x14ac:dyDescent="0.25">
      <c r="A18">
        <v>6211</v>
      </c>
      <c r="B18">
        <v>15464</v>
      </c>
      <c r="C18">
        <v>2850</v>
      </c>
      <c r="D18">
        <v>7489</v>
      </c>
      <c r="E18" s="3">
        <f t="shared" si="0"/>
        <v>21.675000000000001</v>
      </c>
      <c r="F18" s="3">
        <f t="shared" si="1"/>
        <v>21.940279999999994</v>
      </c>
      <c r="G18" s="3">
        <f t="shared" si="2"/>
        <v>27.218</v>
      </c>
      <c r="H18" s="3">
        <f t="shared" si="3"/>
        <v>6.2110000000000003</v>
      </c>
      <c r="I18" s="3">
        <f t="shared" si="3"/>
        <v>15.464</v>
      </c>
      <c r="J18" s="3">
        <f t="shared" si="3"/>
        <v>2.85</v>
      </c>
      <c r="K18" s="3">
        <f t="shared" si="3"/>
        <v>7.4889999999999999</v>
      </c>
      <c r="L18" s="3">
        <f t="shared" si="4"/>
        <v>3.3610000000000002</v>
      </c>
      <c r="M18" s="3">
        <f t="shared" si="4"/>
        <v>7.9750000000000005</v>
      </c>
    </row>
    <row r="19" spans="1:13" x14ac:dyDescent="0.25">
      <c r="A19">
        <v>6795</v>
      </c>
      <c r="B19">
        <v>15472</v>
      </c>
      <c r="C19">
        <v>2854</v>
      </c>
      <c r="D19">
        <v>7461</v>
      </c>
      <c r="E19" s="3">
        <f t="shared" si="0"/>
        <v>22.266999999999999</v>
      </c>
      <c r="F19" s="3">
        <f t="shared" si="1"/>
        <v>21.940279999999994</v>
      </c>
      <c r="G19" s="3">
        <f t="shared" si="2"/>
        <v>27.218</v>
      </c>
      <c r="H19" s="3">
        <f t="shared" si="3"/>
        <v>6.7949999999999999</v>
      </c>
      <c r="I19" s="3">
        <f t="shared" si="3"/>
        <v>15.472</v>
      </c>
      <c r="J19" s="3">
        <f t="shared" si="3"/>
        <v>2.8540000000000001</v>
      </c>
      <c r="K19" s="3">
        <f t="shared" si="3"/>
        <v>7.4610000000000003</v>
      </c>
      <c r="L19" s="3">
        <f t="shared" si="4"/>
        <v>3.9409999999999998</v>
      </c>
      <c r="M19" s="3">
        <f t="shared" si="4"/>
        <v>8.0109999999999992</v>
      </c>
    </row>
    <row r="20" spans="1:13" x14ac:dyDescent="0.25">
      <c r="A20">
        <v>6229</v>
      </c>
      <c r="B20">
        <v>15243</v>
      </c>
      <c r="C20">
        <v>2843</v>
      </c>
      <c r="D20">
        <v>7440</v>
      </c>
      <c r="E20" s="3">
        <f t="shared" si="0"/>
        <v>21.472000000000001</v>
      </c>
      <c r="F20" s="3">
        <f t="shared" si="1"/>
        <v>21.940279999999994</v>
      </c>
      <c r="G20" s="3">
        <f t="shared" si="2"/>
        <v>27.218</v>
      </c>
      <c r="H20" s="3">
        <f t="shared" si="3"/>
        <v>6.2290000000000001</v>
      </c>
      <c r="I20" s="3">
        <f t="shared" si="3"/>
        <v>15.243</v>
      </c>
      <c r="J20" s="3">
        <f t="shared" si="3"/>
        <v>2.843</v>
      </c>
      <c r="K20" s="3">
        <f t="shared" si="3"/>
        <v>7.44</v>
      </c>
      <c r="L20" s="3">
        <f t="shared" si="4"/>
        <v>3.3860000000000001</v>
      </c>
      <c r="M20" s="3">
        <f t="shared" si="4"/>
        <v>7.8029999999999999</v>
      </c>
    </row>
    <row r="21" spans="1:13" x14ac:dyDescent="0.25">
      <c r="A21">
        <v>6263</v>
      </c>
      <c r="B21">
        <v>15353</v>
      </c>
      <c r="C21">
        <v>2864</v>
      </c>
      <c r="D21">
        <v>7493</v>
      </c>
      <c r="E21" s="3">
        <f t="shared" si="0"/>
        <v>21.616</v>
      </c>
      <c r="F21" s="3">
        <f t="shared" si="1"/>
        <v>21.940279999999994</v>
      </c>
      <c r="G21" s="3">
        <f t="shared" si="2"/>
        <v>27.218</v>
      </c>
      <c r="H21" s="3">
        <f t="shared" si="3"/>
        <v>6.2629999999999999</v>
      </c>
      <c r="I21" s="3">
        <f t="shared" si="3"/>
        <v>15.353</v>
      </c>
      <c r="J21" s="3">
        <f t="shared" si="3"/>
        <v>2.8639999999999999</v>
      </c>
      <c r="K21" s="3">
        <f t="shared" si="3"/>
        <v>7.4930000000000003</v>
      </c>
      <c r="L21" s="3">
        <f t="shared" si="4"/>
        <v>3.399</v>
      </c>
      <c r="M21" s="3">
        <f t="shared" si="4"/>
        <v>7.8599999999999994</v>
      </c>
    </row>
    <row r="22" spans="1:13" x14ac:dyDescent="0.25">
      <c r="A22">
        <v>6262</v>
      </c>
      <c r="B22">
        <v>15523</v>
      </c>
      <c r="C22">
        <v>2811</v>
      </c>
      <c r="D22">
        <v>7689</v>
      </c>
      <c r="E22" s="3">
        <f t="shared" si="0"/>
        <v>21.785</v>
      </c>
      <c r="F22" s="3">
        <f t="shared" si="1"/>
        <v>21.940279999999994</v>
      </c>
      <c r="G22" s="3">
        <f t="shared" si="2"/>
        <v>27.218</v>
      </c>
      <c r="H22" s="3">
        <f t="shared" si="3"/>
        <v>6.2619999999999996</v>
      </c>
      <c r="I22" s="3">
        <f t="shared" si="3"/>
        <v>15.523</v>
      </c>
      <c r="J22" s="3">
        <f t="shared" si="3"/>
        <v>2.8109999999999999</v>
      </c>
      <c r="K22" s="3">
        <f t="shared" si="3"/>
        <v>7.6890000000000001</v>
      </c>
      <c r="L22" s="3">
        <f t="shared" si="4"/>
        <v>3.4509999999999996</v>
      </c>
      <c r="M22" s="3">
        <f t="shared" si="4"/>
        <v>7.8339999999999996</v>
      </c>
    </row>
    <row r="23" spans="1:13" x14ac:dyDescent="0.25">
      <c r="A23">
        <v>6212</v>
      </c>
      <c r="B23">
        <v>15595</v>
      </c>
      <c r="C23">
        <v>2835</v>
      </c>
      <c r="D23">
        <v>7778</v>
      </c>
      <c r="E23" s="3">
        <f t="shared" si="0"/>
        <v>21.806999999999999</v>
      </c>
      <c r="F23" s="3">
        <f t="shared" si="1"/>
        <v>21.940279999999994</v>
      </c>
      <c r="G23" s="3">
        <f t="shared" si="2"/>
        <v>27.218</v>
      </c>
      <c r="H23" s="3">
        <f t="shared" si="3"/>
        <v>6.2119999999999997</v>
      </c>
      <c r="I23" s="3">
        <f t="shared" si="3"/>
        <v>15.595000000000001</v>
      </c>
      <c r="J23" s="3">
        <f t="shared" si="3"/>
        <v>2.835</v>
      </c>
      <c r="K23" s="3">
        <f t="shared" si="3"/>
        <v>7.7779999999999996</v>
      </c>
      <c r="L23" s="3">
        <f t="shared" si="4"/>
        <v>3.3769999999999998</v>
      </c>
      <c r="M23" s="3">
        <f t="shared" si="4"/>
        <v>7.8170000000000011</v>
      </c>
    </row>
    <row r="24" spans="1:13" x14ac:dyDescent="0.25">
      <c r="A24">
        <v>6180</v>
      </c>
      <c r="B24">
        <v>16334</v>
      </c>
      <c r="C24">
        <v>2821</v>
      </c>
      <c r="D24">
        <v>7491</v>
      </c>
      <c r="E24" s="3">
        <f t="shared" si="0"/>
        <v>22.513999999999999</v>
      </c>
      <c r="F24" s="3">
        <f t="shared" si="1"/>
        <v>21.940279999999994</v>
      </c>
      <c r="G24" s="3">
        <f t="shared" si="2"/>
        <v>27.218</v>
      </c>
      <c r="H24" s="3">
        <f t="shared" si="3"/>
        <v>6.18</v>
      </c>
      <c r="I24" s="3">
        <f t="shared" si="3"/>
        <v>16.334</v>
      </c>
      <c r="J24" s="3">
        <f t="shared" si="3"/>
        <v>2.8210000000000002</v>
      </c>
      <c r="K24" s="3">
        <f t="shared" si="3"/>
        <v>7.4909999999999997</v>
      </c>
      <c r="L24" s="3">
        <f t="shared" si="4"/>
        <v>3.3589999999999995</v>
      </c>
      <c r="M24" s="3">
        <f t="shared" si="4"/>
        <v>8.843</v>
      </c>
    </row>
    <row r="25" spans="1:13" x14ac:dyDescent="0.25">
      <c r="A25">
        <v>8191</v>
      </c>
      <c r="B25">
        <v>15810</v>
      </c>
      <c r="C25">
        <v>4293</v>
      </c>
      <c r="D25">
        <v>7745</v>
      </c>
      <c r="E25" s="3">
        <f t="shared" si="0"/>
        <v>24.001000000000001</v>
      </c>
      <c r="F25" s="3">
        <f t="shared" si="1"/>
        <v>21.940279999999994</v>
      </c>
      <c r="G25" s="3">
        <f t="shared" si="2"/>
        <v>27.218</v>
      </c>
      <c r="H25" s="3">
        <f t="shared" si="3"/>
        <v>8.1910000000000007</v>
      </c>
      <c r="I25" s="3">
        <f t="shared" si="3"/>
        <v>15.81</v>
      </c>
      <c r="J25" s="3">
        <f t="shared" si="3"/>
        <v>4.2930000000000001</v>
      </c>
      <c r="K25" s="3">
        <f t="shared" si="3"/>
        <v>7.7450000000000001</v>
      </c>
      <c r="L25" s="3">
        <f t="shared" si="4"/>
        <v>3.8980000000000006</v>
      </c>
      <c r="M25" s="3">
        <f t="shared" si="4"/>
        <v>8.0650000000000013</v>
      </c>
    </row>
    <row r="26" spans="1:13" x14ac:dyDescent="0.25">
      <c r="A26">
        <v>6330</v>
      </c>
      <c r="B26">
        <v>15352</v>
      </c>
      <c r="C26">
        <v>2865</v>
      </c>
      <c r="D26">
        <v>7451</v>
      </c>
      <c r="E26" s="3">
        <f t="shared" si="0"/>
        <v>21.681999999999999</v>
      </c>
      <c r="F26" s="3">
        <f t="shared" si="1"/>
        <v>21.940279999999994</v>
      </c>
      <c r="G26" s="3">
        <f t="shared" si="2"/>
        <v>27.218</v>
      </c>
      <c r="H26" s="3">
        <f t="shared" si="3"/>
        <v>6.33</v>
      </c>
      <c r="I26" s="3">
        <f t="shared" si="3"/>
        <v>15.352</v>
      </c>
      <c r="J26" s="3">
        <f t="shared" si="3"/>
        <v>2.8650000000000002</v>
      </c>
      <c r="K26" s="3">
        <f t="shared" si="3"/>
        <v>7.4509999999999996</v>
      </c>
      <c r="L26" s="3">
        <f t="shared" si="4"/>
        <v>3.4649999999999999</v>
      </c>
      <c r="M26" s="3">
        <f t="shared" si="4"/>
        <v>7.9010000000000007</v>
      </c>
    </row>
    <row r="27" spans="1:13" x14ac:dyDescent="0.25">
      <c r="A27">
        <v>6206</v>
      </c>
      <c r="B27">
        <v>15176</v>
      </c>
      <c r="C27">
        <v>2860</v>
      </c>
      <c r="D27">
        <v>7370</v>
      </c>
      <c r="E27" s="3">
        <f t="shared" si="0"/>
        <v>21.382000000000001</v>
      </c>
      <c r="F27" s="3">
        <f t="shared" si="1"/>
        <v>21.940279999999994</v>
      </c>
      <c r="G27" s="3">
        <f t="shared" si="2"/>
        <v>27.218</v>
      </c>
      <c r="H27" s="3">
        <f t="shared" si="3"/>
        <v>6.2060000000000004</v>
      </c>
      <c r="I27" s="3">
        <f t="shared" si="3"/>
        <v>15.176</v>
      </c>
      <c r="J27" s="3">
        <f t="shared" si="3"/>
        <v>2.86</v>
      </c>
      <c r="K27" s="3">
        <f t="shared" si="3"/>
        <v>7.37</v>
      </c>
      <c r="L27" s="3">
        <f t="shared" si="4"/>
        <v>3.3460000000000005</v>
      </c>
      <c r="M27" s="3">
        <f t="shared" si="4"/>
        <v>7.806</v>
      </c>
    </row>
    <row r="28" spans="1:13" x14ac:dyDescent="0.25">
      <c r="A28">
        <v>6770</v>
      </c>
      <c r="B28">
        <v>15321</v>
      </c>
      <c r="C28">
        <v>2856</v>
      </c>
      <c r="D28">
        <v>7488</v>
      </c>
      <c r="E28" s="3">
        <f t="shared" si="0"/>
        <v>22.091000000000001</v>
      </c>
      <c r="F28" s="3">
        <f t="shared" si="1"/>
        <v>21.940279999999994</v>
      </c>
      <c r="G28" s="3">
        <f t="shared" si="2"/>
        <v>27.218</v>
      </c>
      <c r="H28" s="3">
        <f t="shared" si="3"/>
        <v>6.77</v>
      </c>
      <c r="I28" s="3">
        <f t="shared" si="3"/>
        <v>15.321</v>
      </c>
      <c r="J28" s="3">
        <f t="shared" si="3"/>
        <v>2.8559999999999999</v>
      </c>
      <c r="K28" s="3">
        <f t="shared" si="3"/>
        <v>7.4880000000000004</v>
      </c>
      <c r="L28" s="3">
        <f t="shared" si="4"/>
        <v>3.9139999999999997</v>
      </c>
      <c r="M28" s="3">
        <f t="shared" si="4"/>
        <v>7.8329999999999993</v>
      </c>
    </row>
    <row r="29" spans="1:13" x14ac:dyDescent="0.25">
      <c r="A29">
        <v>6219</v>
      </c>
      <c r="B29">
        <v>15578</v>
      </c>
      <c r="C29">
        <v>2847</v>
      </c>
      <c r="D29">
        <v>7553</v>
      </c>
      <c r="E29" s="3">
        <f t="shared" si="0"/>
        <v>21.797000000000001</v>
      </c>
      <c r="F29" s="3">
        <f t="shared" si="1"/>
        <v>21.940279999999994</v>
      </c>
      <c r="G29" s="3">
        <f t="shared" si="2"/>
        <v>27.218</v>
      </c>
      <c r="H29" s="3">
        <f t="shared" si="3"/>
        <v>6.2190000000000003</v>
      </c>
      <c r="I29" s="3">
        <f t="shared" si="3"/>
        <v>15.577999999999999</v>
      </c>
      <c r="J29" s="3">
        <f t="shared" si="3"/>
        <v>2.847</v>
      </c>
      <c r="K29" s="3">
        <f t="shared" si="3"/>
        <v>7.5529999999999999</v>
      </c>
      <c r="L29" s="3">
        <f t="shared" si="4"/>
        <v>3.3720000000000003</v>
      </c>
      <c r="M29" s="3">
        <f t="shared" si="4"/>
        <v>8.0249999999999986</v>
      </c>
    </row>
    <row r="30" spans="1:13" x14ac:dyDescent="0.25">
      <c r="A30">
        <v>6302</v>
      </c>
      <c r="B30">
        <v>15386</v>
      </c>
      <c r="C30">
        <v>2862</v>
      </c>
      <c r="D30">
        <v>7446</v>
      </c>
      <c r="E30" s="3">
        <f t="shared" si="0"/>
        <v>21.687999999999999</v>
      </c>
      <c r="F30" s="3">
        <f t="shared" si="1"/>
        <v>21.940279999999994</v>
      </c>
      <c r="G30" s="3">
        <f t="shared" si="2"/>
        <v>27.218</v>
      </c>
      <c r="H30" s="3">
        <f t="shared" si="3"/>
        <v>6.3019999999999996</v>
      </c>
      <c r="I30" s="3">
        <f t="shared" si="3"/>
        <v>15.385999999999999</v>
      </c>
      <c r="J30" s="3">
        <f t="shared" si="3"/>
        <v>2.8620000000000001</v>
      </c>
      <c r="K30" s="3">
        <f t="shared" si="3"/>
        <v>7.4459999999999997</v>
      </c>
      <c r="L30" s="3">
        <f t="shared" si="4"/>
        <v>3.4399999999999995</v>
      </c>
      <c r="M30" s="3">
        <f t="shared" si="4"/>
        <v>7.9399999999999995</v>
      </c>
    </row>
    <row r="31" spans="1:13" x14ac:dyDescent="0.25">
      <c r="A31">
        <v>6121</v>
      </c>
      <c r="B31">
        <v>15523</v>
      </c>
      <c r="C31">
        <v>2858</v>
      </c>
      <c r="D31">
        <v>7614</v>
      </c>
      <c r="E31" s="3">
        <f t="shared" si="0"/>
        <v>21.643999999999998</v>
      </c>
      <c r="F31" s="3">
        <f t="shared" si="1"/>
        <v>21.940279999999994</v>
      </c>
      <c r="G31" s="3">
        <f t="shared" si="2"/>
        <v>27.218</v>
      </c>
      <c r="H31" s="3">
        <f t="shared" si="3"/>
        <v>6.1210000000000004</v>
      </c>
      <c r="I31" s="3">
        <f t="shared" si="3"/>
        <v>15.523</v>
      </c>
      <c r="J31" s="3">
        <f t="shared" si="3"/>
        <v>2.8580000000000001</v>
      </c>
      <c r="K31" s="3">
        <f t="shared" si="3"/>
        <v>7.6139999999999999</v>
      </c>
      <c r="L31" s="3">
        <f t="shared" si="4"/>
        <v>3.2630000000000003</v>
      </c>
      <c r="M31" s="3">
        <f t="shared" si="4"/>
        <v>7.9089999999999998</v>
      </c>
    </row>
    <row r="32" spans="1:13" x14ac:dyDescent="0.25">
      <c r="A32">
        <v>6234</v>
      </c>
      <c r="B32">
        <v>15406</v>
      </c>
      <c r="C32">
        <v>2881</v>
      </c>
      <c r="D32">
        <v>7583</v>
      </c>
      <c r="E32" s="3">
        <f t="shared" si="0"/>
        <v>21.64</v>
      </c>
      <c r="F32" s="3">
        <f t="shared" si="1"/>
        <v>21.940279999999994</v>
      </c>
      <c r="G32" s="3">
        <f t="shared" si="2"/>
        <v>27.218</v>
      </c>
      <c r="H32" s="3">
        <f t="shared" si="3"/>
        <v>6.234</v>
      </c>
      <c r="I32" s="3">
        <f t="shared" si="3"/>
        <v>15.406000000000001</v>
      </c>
      <c r="J32" s="3">
        <f t="shared" si="3"/>
        <v>2.8809999999999998</v>
      </c>
      <c r="K32" s="3">
        <f t="shared" si="3"/>
        <v>7.5830000000000002</v>
      </c>
      <c r="L32" s="3">
        <f t="shared" si="4"/>
        <v>3.3530000000000002</v>
      </c>
      <c r="M32" s="3">
        <f t="shared" si="4"/>
        <v>7.8230000000000004</v>
      </c>
    </row>
    <row r="33" spans="1:13" x14ac:dyDescent="0.25">
      <c r="A33">
        <v>6249</v>
      </c>
      <c r="B33">
        <v>15321</v>
      </c>
      <c r="C33">
        <v>2836</v>
      </c>
      <c r="D33">
        <v>7471</v>
      </c>
      <c r="E33" s="3">
        <f t="shared" si="0"/>
        <v>21.57</v>
      </c>
      <c r="F33" s="3">
        <f t="shared" si="1"/>
        <v>21.940279999999994</v>
      </c>
      <c r="G33" s="3">
        <f t="shared" si="2"/>
        <v>27.218</v>
      </c>
      <c r="H33" s="3">
        <f t="shared" si="3"/>
        <v>6.2489999999999997</v>
      </c>
      <c r="I33" s="3">
        <f t="shared" si="3"/>
        <v>15.321</v>
      </c>
      <c r="J33" s="3">
        <f t="shared" si="3"/>
        <v>2.8359999999999999</v>
      </c>
      <c r="K33" s="3">
        <f t="shared" si="3"/>
        <v>7.4710000000000001</v>
      </c>
      <c r="L33" s="3">
        <f t="shared" si="4"/>
        <v>3.4129999999999998</v>
      </c>
      <c r="M33" s="3">
        <f t="shared" si="4"/>
        <v>7.85</v>
      </c>
    </row>
    <row r="34" spans="1:13" x14ac:dyDescent="0.25">
      <c r="A34">
        <v>6123</v>
      </c>
      <c r="B34">
        <v>15351</v>
      </c>
      <c r="C34">
        <v>2768</v>
      </c>
      <c r="D34">
        <v>7499</v>
      </c>
      <c r="E34" s="3">
        <f t="shared" si="0"/>
        <v>21.474</v>
      </c>
      <c r="F34" s="3">
        <f t="shared" si="1"/>
        <v>21.940279999999994</v>
      </c>
      <c r="G34" s="3">
        <f t="shared" si="2"/>
        <v>27.218</v>
      </c>
      <c r="H34" s="3">
        <f t="shared" si="3"/>
        <v>6.1230000000000002</v>
      </c>
      <c r="I34" s="3">
        <f t="shared" si="3"/>
        <v>15.351000000000001</v>
      </c>
      <c r="J34" s="3">
        <f t="shared" si="3"/>
        <v>2.7679999999999998</v>
      </c>
      <c r="K34" s="3">
        <f t="shared" si="3"/>
        <v>7.4989999999999997</v>
      </c>
      <c r="L34" s="3">
        <f t="shared" si="4"/>
        <v>3.3550000000000004</v>
      </c>
      <c r="M34" s="3">
        <f t="shared" si="4"/>
        <v>7.8520000000000012</v>
      </c>
    </row>
    <row r="35" spans="1:13" x14ac:dyDescent="0.25">
      <c r="A35">
        <v>6111</v>
      </c>
      <c r="B35">
        <v>15311</v>
      </c>
      <c r="C35">
        <v>2859</v>
      </c>
      <c r="D35">
        <v>7462</v>
      </c>
      <c r="E35" s="3">
        <f t="shared" si="0"/>
        <v>21.422000000000001</v>
      </c>
      <c r="F35" s="3">
        <f t="shared" si="1"/>
        <v>21.940279999999994</v>
      </c>
      <c r="G35" s="3">
        <f t="shared" si="2"/>
        <v>27.218</v>
      </c>
      <c r="H35" s="3">
        <f t="shared" si="3"/>
        <v>6.1109999999999998</v>
      </c>
      <c r="I35" s="3">
        <f t="shared" si="3"/>
        <v>15.311</v>
      </c>
      <c r="J35" s="3">
        <f t="shared" si="3"/>
        <v>2.859</v>
      </c>
      <c r="K35" s="3">
        <f t="shared" si="3"/>
        <v>7.4619999999999997</v>
      </c>
      <c r="L35" s="3">
        <f t="shared" si="4"/>
        <v>3.2519999999999998</v>
      </c>
      <c r="M35" s="3">
        <f t="shared" si="4"/>
        <v>7.8490000000000002</v>
      </c>
    </row>
    <row r="36" spans="1:13" x14ac:dyDescent="0.25">
      <c r="A36">
        <v>6181</v>
      </c>
      <c r="B36">
        <v>15367</v>
      </c>
      <c r="C36">
        <v>2848</v>
      </c>
      <c r="D36">
        <v>7479</v>
      </c>
      <c r="E36" s="3">
        <f t="shared" si="0"/>
        <v>21.547999999999998</v>
      </c>
      <c r="F36" s="3">
        <f t="shared" si="1"/>
        <v>21.940279999999994</v>
      </c>
      <c r="G36" s="3">
        <f t="shared" si="2"/>
        <v>27.218</v>
      </c>
      <c r="H36" s="3">
        <f t="shared" si="3"/>
        <v>6.181</v>
      </c>
      <c r="I36" s="3">
        <f t="shared" si="3"/>
        <v>15.367000000000001</v>
      </c>
      <c r="J36" s="3">
        <f t="shared" si="3"/>
        <v>2.8479999999999999</v>
      </c>
      <c r="K36" s="3">
        <f t="shared" si="3"/>
        <v>7.4790000000000001</v>
      </c>
      <c r="L36" s="3">
        <f t="shared" si="4"/>
        <v>3.3330000000000002</v>
      </c>
      <c r="M36" s="3">
        <f t="shared" si="4"/>
        <v>7.8880000000000008</v>
      </c>
    </row>
    <row r="37" spans="1:13" x14ac:dyDescent="0.25">
      <c r="A37">
        <v>6307</v>
      </c>
      <c r="B37">
        <v>15033</v>
      </c>
      <c r="C37">
        <v>2866</v>
      </c>
      <c r="D37">
        <v>7302</v>
      </c>
      <c r="E37" s="3">
        <f t="shared" si="0"/>
        <v>21.34</v>
      </c>
      <c r="F37" s="3">
        <f t="shared" si="1"/>
        <v>21.940279999999994</v>
      </c>
      <c r="G37" s="3">
        <f t="shared" si="2"/>
        <v>27.218</v>
      </c>
      <c r="H37" s="3">
        <f t="shared" si="3"/>
        <v>6.3070000000000004</v>
      </c>
      <c r="I37" s="3">
        <f t="shared" si="3"/>
        <v>15.032999999999999</v>
      </c>
      <c r="J37" s="3">
        <f t="shared" si="3"/>
        <v>2.8660000000000001</v>
      </c>
      <c r="K37" s="3">
        <f t="shared" si="3"/>
        <v>7.3019999999999996</v>
      </c>
      <c r="L37" s="3">
        <f t="shared" si="4"/>
        <v>3.4410000000000003</v>
      </c>
      <c r="M37" s="3">
        <f t="shared" si="4"/>
        <v>7.7309999999999999</v>
      </c>
    </row>
    <row r="38" spans="1:13" x14ac:dyDescent="0.25">
      <c r="A38">
        <v>6830</v>
      </c>
      <c r="B38">
        <v>15607</v>
      </c>
      <c r="C38">
        <v>2886</v>
      </c>
      <c r="D38">
        <v>7482</v>
      </c>
      <c r="E38" s="3">
        <f t="shared" si="0"/>
        <v>22.437000000000001</v>
      </c>
      <c r="F38" s="3">
        <f t="shared" si="1"/>
        <v>21.940279999999994</v>
      </c>
      <c r="G38" s="3">
        <f t="shared" si="2"/>
        <v>27.218</v>
      </c>
      <c r="H38" s="3">
        <f t="shared" si="3"/>
        <v>6.83</v>
      </c>
      <c r="I38" s="3">
        <f t="shared" si="3"/>
        <v>15.606999999999999</v>
      </c>
      <c r="J38" s="3">
        <f t="shared" si="3"/>
        <v>2.8860000000000001</v>
      </c>
      <c r="K38" s="3">
        <f t="shared" si="3"/>
        <v>7.4820000000000002</v>
      </c>
      <c r="L38" s="3">
        <f t="shared" si="4"/>
        <v>3.944</v>
      </c>
      <c r="M38" s="3">
        <f t="shared" si="4"/>
        <v>8.125</v>
      </c>
    </row>
    <row r="39" spans="1:13" x14ac:dyDescent="0.25">
      <c r="A39">
        <v>6775</v>
      </c>
      <c r="B39">
        <v>15471</v>
      </c>
      <c r="C39">
        <v>2844</v>
      </c>
      <c r="D39">
        <v>7477</v>
      </c>
      <c r="E39" s="3">
        <f t="shared" si="0"/>
        <v>22.245999999999999</v>
      </c>
      <c r="F39" s="3">
        <f t="shared" si="1"/>
        <v>21.940279999999994</v>
      </c>
      <c r="G39" s="3">
        <f t="shared" si="2"/>
        <v>27.218</v>
      </c>
      <c r="H39" s="3">
        <f t="shared" si="3"/>
        <v>6.7750000000000004</v>
      </c>
      <c r="I39" s="3">
        <f t="shared" si="3"/>
        <v>15.471</v>
      </c>
      <c r="J39" s="3">
        <f t="shared" si="3"/>
        <v>2.8439999999999999</v>
      </c>
      <c r="K39" s="3">
        <f t="shared" si="3"/>
        <v>7.4770000000000003</v>
      </c>
      <c r="L39" s="3">
        <f t="shared" si="4"/>
        <v>3.9310000000000005</v>
      </c>
      <c r="M39" s="3">
        <f t="shared" si="4"/>
        <v>7.9939999999999998</v>
      </c>
    </row>
    <row r="40" spans="1:13" x14ac:dyDescent="0.25">
      <c r="A40">
        <v>6413</v>
      </c>
      <c r="B40">
        <v>15549</v>
      </c>
      <c r="C40">
        <v>2848</v>
      </c>
      <c r="D40">
        <v>7715</v>
      </c>
      <c r="E40" s="3">
        <f t="shared" si="0"/>
        <v>21.962</v>
      </c>
      <c r="F40" s="3">
        <f t="shared" si="1"/>
        <v>21.940279999999994</v>
      </c>
      <c r="G40" s="3">
        <f t="shared" si="2"/>
        <v>27.218</v>
      </c>
      <c r="H40" s="3">
        <f t="shared" si="3"/>
        <v>6.4130000000000003</v>
      </c>
      <c r="I40" s="3">
        <f t="shared" si="3"/>
        <v>15.548999999999999</v>
      </c>
      <c r="J40" s="3">
        <f t="shared" si="3"/>
        <v>2.8479999999999999</v>
      </c>
      <c r="K40" s="3">
        <f t="shared" si="3"/>
        <v>7.7149999999999999</v>
      </c>
      <c r="L40" s="3">
        <f t="shared" si="4"/>
        <v>3.5650000000000004</v>
      </c>
      <c r="M40" s="3">
        <f t="shared" si="4"/>
        <v>7.8339999999999996</v>
      </c>
    </row>
    <row r="41" spans="1:13" x14ac:dyDescent="0.25">
      <c r="A41">
        <v>6287</v>
      </c>
      <c r="B41">
        <v>15300</v>
      </c>
      <c r="C41">
        <v>2862</v>
      </c>
      <c r="D41">
        <v>7462</v>
      </c>
      <c r="E41" s="3">
        <f t="shared" si="0"/>
        <v>21.587</v>
      </c>
      <c r="F41" s="3">
        <f t="shared" si="1"/>
        <v>21.940279999999994</v>
      </c>
      <c r="G41" s="3">
        <f t="shared" si="2"/>
        <v>27.218</v>
      </c>
      <c r="H41" s="3">
        <f t="shared" si="3"/>
        <v>6.2869999999999999</v>
      </c>
      <c r="I41" s="3">
        <f t="shared" si="3"/>
        <v>15.3</v>
      </c>
      <c r="J41" s="3">
        <f t="shared" si="3"/>
        <v>2.8620000000000001</v>
      </c>
      <c r="K41" s="3">
        <f t="shared" si="3"/>
        <v>7.4619999999999997</v>
      </c>
      <c r="L41" s="3">
        <f t="shared" si="4"/>
        <v>3.4249999999999998</v>
      </c>
      <c r="M41" s="3">
        <f t="shared" si="4"/>
        <v>7.838000000000001</v>
      </c>
    </row>
    <row r="42" spans="1:13" x14ac:dyDescent="0.25">
      <c r="A42">
        <v>6623</v>
      </c>
      <c r="B42">
        <v>15574</v>
      </c>
      <c r="C42">
        <v>2881</v>
      </c>
      <c r="D42">
        <v>7615</v>
      </c>
      <c r="E42" s="3">
        <f t="shared" si="0"/>
        <v>22.196999999999999</v>
      </c>
      <c r="F42" s="3">
        <f t="shared" si="1"/>
        <v>21.940279999999994</v>
      </c>
      <c r="G42" s="3">
        <f t="shared" si="2"/>
        <v>27.218</v>
      </c>
      <c r="H42" s="3">
        <f t="shared" si="3"/>
        <v>6.6230000000000002</v>
      </c>
      <c r="I42" s="3">
        <f t="shared" si="3"/>
        <v>15.574</v>
      </c>
      <c r="J42" s="3">
        <f t="shared" si="3"/>
        <v>2.8809999999999998</v>
      </c>
      <c r="K42" s="3">
        <f t="shared" si="3"/>
        <v>7.6150000000000002</v>
      </c>
      <c r="L42" s="3">
        <f t="shared" si="4"/>
        <v>3.7420000000000004</v>
      </c>
      <c r="M42" s="3">
        <f t="shared" si="4"/>
        <v>7.9589999999999996</v>
      </c>
    </row>
    <row r="43" spans="1:13" x14ac:dyDescent="0.25">
      <c r="A43">
        <v>6158</v>
      </c>
      <c r="B43">
        <v>15511</v>
      </c>
      <c r="C43">
        <v>2823</v>
      </c>
      <c r="D43">
        <v>7580</v>
      </c>
      <c r="E43" s="3">
        <f t="shared" si="0"/>
        <v>21.669</v>
      </c>
      <c r="F43" s="3">
        <f t="shared" si="1"/>
        <v>21.940279999999994</v>
      </c>
      <c r="G43" s="3">
        <f t="shared" si="2"/>
        <v>27.218</v>
      </c>
      <c r="H43" s="3">
        <f t="shared" si="3"/>
        <v>6.1580000000000004</v>
      </c>
      <c r="I43" s="3">
        <f t="shared" si="3"/>
        <v>15.510999999999999</v>
      </c>
      <c r="J43" s="3">
        <f t="shared" si="3"/>
        <v>2.823</v>
      </c>
      <c r="K43" s="3">
        <f t="shared" si="3"/>
        <v>7.58</v>
      </c>
      <c r="L43" s="3">
        <f t="shared" si="4"/>
        <v>3.3350000000000004</v>
      </c>
      <c r="M43" s="3">
        <f t="shared" si="4"/>
        <v>7.9309999999999992</v>
      </c>
    </row>
    <row r="44" spans="1:13" x14ac:dyDescent="0.25">
      <c r="A44">
        <v>6144</v>
      </c>
      <c r="B44">
        <v>15459</v>
      </c>
      <c r="C44">
        <v>2845</v>
      </c>
      <c r="D44">
        <v>7510</v>
      </c>
      <c r="E44" s="3">
        <f t="shared" si="0"/>
        <v>21.603000000000002</v>
      </c>
      <c r="F44" s="3">
        <f t="shared" si="1"/>
        <v>21.940279999999994</v>
      </c>
      <c r="G44" s="3">
        <f t="shared" si="2"/>
        <v>27.218</v>
      </c>
      <c r="H44" s="3">
        <f t="shared" si="3"/>
        <v>6.1440000000000001</v>
      </c>
      <c r="I44" s="3">
        <f t="shared" si="3"/>
        <v>15.459</v>
      </c>
      <c r="J44" s="3">
        <f t="shared" si="3"/>
        <v>2.8450000000000002</v>
      </c>
      <c r="K44" s="3">
        <f t="shared" si="3"/>
        <v>7.51</v>
      </c>
      <c r="L44" s="3">
        <f t="shared" si="4"/>
        <v>3.2989999999999999</v>
      </c>
      <c r="M44" s="3">
        <f t="shared" si="4"/>
        <v>7.9489999999999998</v>
      </c>
    </row>
    <row r="45" spans="1:13" x14ac:dyDescent="0.25">
      <c r="A45">
        <v>6700</v>
      </c>
      <c r="B45">
        <v>15443</v>
      </c>
      <c r="C45">
        <v>3445</v>
      </c>
      <c r="D45">
        <v>7412</v>
      </c>
      <c r="E45" s="3">
        <f t="shared" si="0"/>
        <v>22.143000000000001</v>
      </c>
      <c r="F45" s="3">
        <f t="shared" si="1"/>
        <v>21.940279999999994</v>
      </c>
      <c r="G45" s="3">
        <f t="shared" si="2"/>
        <v>27.218</v>
      </c>
      <c r="H45" s="3">
        <f t="shared" si="3"/>
        <v>6.7</v>
      </c>
      <c r="I45" s="3">
        <f t="shared" si="3"/>
        <v>15.443</v>
      </c>
      <c r="J45" s="3">
        <f t="shared" si="3"/>
        <v>3.4449999999999998</v>
      </c>
      <c r="K45" s="3">
        <f t="shared" si="3"/>
        <v>7.4119999999999999</v>
      </c>
      <c r="L45" s="3">
        <f t="shared" si="4"/>
        <v>3.2550000000000003</v>
      </c>
      <c r="M45" s="3">
        <f t="shared" si="4"/>
        <v>8.0309999999999988</v>
      </c>
    </row>
    <row r="46" spans="1:13" x14ac:dyDescent="0.25">
      <c r="A46">
        <v>6276</v>
      </c>
      <c r="B46">
        <v>15492</v>
      </c>
      <c r="C46">
        <v>2840</v>
      </c>
      <c r="D46">
        <v>7494</v>
      </c>
      <c r="E46" s="3">
        <f t="shared" si="0"/>
        <v>21.768000000000001</v>
      </c>
      <c r="F46" s="3">
        <f t="shared" si="1"/>
        <v>21.940279999999994</v>
      </c>
      <c r="G46" s="3">
        <f t="shared" si="2"/>
        <v>27.218</v>
      </c>
      <c r="H46" s="3">
        <f t="shared" si="3"/>
        <v>6.2759999999999998</v>
      </c>
      <c r="I46" s="3">
        <f t="shared" si="3"/>
        <v>15.492000000000001</v>
      </c>
      <c r="J46" s="3">
        <f t="shared" si="3"/>
        <v>2.84</v>
      </c>
      <c r="K46" s="3">
        <f t="shared" si="3"/>
        <v>7.4939999999999998</v>
      </c>
      <c r="L46" s="3">
        <f t="shared" si="4"/>
        <v>3.4359999999999999</v>
      </c>
      <c r="M46" s="3">
        <f t="shared" si="4"/>
        <v>7.9980000000000011</v>
      </c>
    </row>
    <row r="47" spans="1:13" x14ac:dyDescent="0.25">
      <c r="A47">
        <v>6461</v>
      </c>
      <c r="B47">
        <v>16044</v>
      </c>
      <c r="C47">
        <v>2865</v>
      </c>
      <c r="D47">
        <v>8139</v>
      </c>
      <c r="E47" s="3">
        <f t="shared" si="0"/>
        <v>22.504999999999999</v>
      </c>
      <c r="F47" s="3">
        <f t="shared" si="1"/>
        <v>21.940279999999994</v>
      </c>
      <c r="G47" s="3">
        <f t="shared" si="2"/>
        <v>27.218</v>
      </c>
      <c r="H47" s="3">
        <f t="shared" si="3"/>
        <v>6.4610000000000003</v>
      </c>
      <c r="I47" s="3">
        <f t="shared" si="3"/>
        <v>16.044</v>
      </c>
      <c r="J47" s="3">
        <f t="shared" si="3"/>
        <v>2.8650000000000002</v>
      </c>
      <c r="K47" s="3">
        <f t="shared" si="3"/>
        <v>8.1389999999999993</v>
      </c>
      <c r="L47" s="3">
        <f t="shared" si="4"/>
        <v>3.5960000000000001</v>
      </c>
      <c r="M47" s="3">
        <f t="shared" si="4"/>
        <v>7.9050000000000011</v>
      </c>
    </row>
    <row r="48" spans="1:13" x14ac:dyDescent="0.25">
      <c r="A48">
        <v>6094</v>
      </c>
      <c r="B48">
        <v>15329</v>
      </c>
      <c r="C48">
        <v>2858</v>
      </c>
      <c r="D48">
        <v>7507</v>
      </c>
      <c r="E48" s="3">
        <f t="shared" si="0"/>
        <v>21.422999999999998</v>
      </c>
      <c r="F48" s="3">
        <f t="shared" si="1"/>
        <v>21.940279999999994</v>
      </c>
      <c r="G48" s="3">
        <f t="shared" si="2"/>
        <v>27.218</v>
      </c>
      <c r="H48" s="3">
        <f t="shared" si="3"/>
        <v>6.0940000000000003</v>
      </c>
      <c r="I48" s="3">
        <f t="shared" si="3"/>
        <v>15.329000000000001</v>
      </c>
      <c r="J48" s="3">
        <f t="shared" si="3"/>
        <v>2.8580000000000001</v>
      </c>
      <c r="K48" s="3">
        <f t="shared" si="3"/>
        <v>7.5069999999999997</v>
      </c>
      <c r="L48" s="3">
        <f t="shared" si="4"/>
        <v>3.2360000000000002</v>
      </c>
      <c r="M48" s="3">
        <f t="shared" si="4"/>
        <v>7.822000000000001</v>
      </c>
    </row>
    <row r="49" spans="1:13" x14ac:dyDescent="0.25">
      <c r="A49">
        <v>6728</v>
      </c>
      <c r="B49">
        <v>15566</v>
      </c>
      <c r="C49">
        <v>2873</v>
      </c>
      <c r="D49">
        <v>7477</v>
      </c>
      <c r="E49" s="3">
        <f t="shared" si="0"/>
        <v>22.294</v>
      </c>
      <c r="F49" s="3">
        <f t="shared" si="1"/>
        <v>21.940279999999994</v>
      </c>
      <c r="G49" s="3">
        <f t="shared" si="2"/>
        <v>27.218</v>
      </c>
      <c r="H49" s="3">
        <f t="shared" si="3"/>
        <v>6.7279999999999998</v>
      </c>
      <c r="I49" s="3">
        <f t="shared" si="3"/>
        <v>15.566000000000001</v>
      </c>
      <c r="J49" s="3">
        <f t="shared" si="3"/>
        <v>2.8730000000000002</v>
      </c>
      <c r="K49" s="3">
        <f t="shared" si="3"/>
        <v>7.4770000000000003</v>
      </c>
      <c r="L49" s="3">
        <f t="shared" si="4"/>
        <v>3.8549999999999995</v>
      </c>
      <c r="M49" s="3">
        <f t="shared" si="4"/>
        <v>8.0890000000000004</v>
      </c>
    </row>
    <row r="50" spans="1:13" x14ac:dyDescent="0.25">
      <c r="A50">
        <v>6836</v>
      </c>
      <c r="B50">
        <v>15319</v>
      </c>
      <c r="C50">
        <v>2859</v>
      </c>
      <c r="D50">
        <v>7451</v>
      </c>
      <c r="E50" s="3">
        <f t="shared" si="0"/>
        <v>22.155000000000001</v>
      </c>
      <c r="F50" s="3">
        <f t="shared" si="1"/>
        <v>21.940279999999994</v>
      </c>
      <c r="G50" s="3">
        <f t="shared" si="2"/>
        <v>27.218</v>
      </c>
      <c r="H50" s="3">
        <f t="shared" si="3"/>
        <v>6.8360000000000003</v>
      </c>
      <c r="I50" s="3">
        <f t="shared" si="3"/>
        <v>15.319000000000001</v>
      </c>
      <c r="J50" s="3">
        <f t="shared" si="3"/>
        <v>2.859</v>
      </c>
      <c r="K50" s="3">
        <f t="shared" si="3"/>
        <v>7.4509999999999996</v>
      </c>
      <c r="L50" s="3">
        <f t="shared" si="4"/>
        <v>3.9770000000000003</v>
      </c>
      <c r="M50" s="3">
        <f t="shared" si="4"/>
        <v>7.8680000000000012</v>
      </c>
    </row>
    <row r="51" spans="1:13" x14ac:dyDescent="0.25">
      <c r="A51">
        <v>6168</v>
      </c>
      <c r="B51">
        <v>15287</v>
      </c>
      <c r="C51">
        <v>2827</v>
      </c>
      <c r="D51">
        <v>7472</v>
      </c>
      <c r="E51" s="3">
        <f t="shared" si="0"/>
        <v>21.454999999999998</v>
      </c>
      <c r="F51" s="3">
        <f t="shared" si="1"/>
        <v>21.940279999999994</v>
      </c>
      <c r="G51" s="3">
        <f t="shared" si="2"/>
        <v>27.218</v>
      </c>
      <c r="H51" s="3">
        <f t="shared" si="3"/>
        <v>6.1680000000000001</v>
      </c>
      <c r="I51" s="3">
        <f t="shared" si="3"/>
        <v>15.287000000000001</v>
      </c>
      <c r="J51" s="3">
        <f t="shared" si="3"/>
        <v>2.827</v>
      </c>
      <c r="K51" s="3">
        <f t="shared" si="3"/>
        <v>7.4720000000000004</v>
      </c>
      <c r="L51" s="3">
        <f t="shared" si="4"/>
        <v>3.3410000000000002</v>
      </c>
      <c r="M51" s="3">
        <f t="shared" si="4"/>
        <v>7.8150000000000004</v>
      </c>
    </row>
    <row r="52" spans="1:13" x14ac:dyDescent="0.25">
      <c r="A52">
        <v>6187</v>
      </c>
      <c r="B52">
        <v>15333</v>
      </c>
      <c r="C52">
        <v>2822</v>
      </c>
      <c r="D52">
        <v>7458</v>
      </c>
      <c r="E52" s="3">
        <f t="shared" si="0"/>
        <v>21.52</v>
      </c>
      <c r="F52" s="3">
        <f t="shared" si="1"/>
        <v>21.940279999999994</v>
      </c>
      <c r="G52" s="3">
        <f t="shared" si="2"/>
        <v>27.218</v>
      </c>
      <c r="H52" s="3">
        <f t="shared" si="3"/>
        <v>6.1870000000000003</v>
      </c>
      <c r="I52" s="3">
        <f t="shared" si="3"/>
        <v>15.333</v>
      </c>
      <c r="J52" s="3">
        <f t="shared" si="3"/>
        <v>2.8220000000000001</v>
      </c>
      <c r="K52" s="3">
        <f t="shared" si="3"/>
        <v>7.4580000000000002</v>
      </c>
      <c r="L52" s="3">
        <f t="shared" si="4"/>
        <v>3.3650000000000002</v>
      </c>
      <c r="M52" s="3">
        <f t="shared" si="4"/>
        <v>7.875</v>
      </c>
    </row>
    <row r="53" spans="1:13" x14ac:dyDescent="0.25">
      <c r="A53">
        <v>6224</v>
      </c>
      <c r="B53">
        <v>15517</v>
      </c>
      <c r="C53">
        <v>2843</v>
      </c>
      <c r="D53">
        <v>7482</v>
      </c>
      <c r="E53" s="3">
        <f t="shared" si="0"/>
        <v>21.741</v>
      </c>
      <c r="F53" s="3">
        <f t="shared" si="1"/>
        <v>21.940279999999994</v>
      </c>
      <c r="G53" s="3">
        <f t="shared" si="2"/>
        <v>27.218</v>
      </c>
      <c r="H53" s="3">
        <f t="shared" si="3"/>
        <v>6.2240000000000002</v>
      </c>
      <c r="I53" s="3">
        <f t="shared" si="3"/>
        <v>15.516999999999999</v>
      </c>
      <c r="J53" s="3">
        <f t="shared" si="3"/>
        <v>2.843</v>
      </c>
      <c r="K53" s="3">
        <f t="shared" si="3"/>
        <v>7.4820000000000002</v>
      </c>
      <c r="L53" s="3">
        <f t="shared" si="4"/>
        <v>3.3810000000000002</v>
      </c>
      <c r="M53" s="3">
        <f t="shared" si="4"/>
        <v>8.0350000000000001</v>
      </c>
    </row>
    <row r="54" spans="1:13" x14ac:dyDescent="0.25">
      <c r="A54">
        <v>6219</v>
      </c>
      <c r="B54">
        <v>15401</v>
      </c>
      <c r="C54">
        <v>2874</v>
      </c>
      <c r="D54">
        <v>7521</v>
      </c>
      <c r="E54" s="3">
        <f t="shared" si="0"/>
        <v>21.62</v>
      </c>
      <c r="F54" s="3">
        <f t="shared" si="1"/>
        <v>21.940279999999994</v>
      </c>
      <c r="G54" s="3">
        <f t="shared" si="2"/>
        <v>27.218</v>
      </c>
      <c r="H54" s="3">
        <f t="shared" si="3"/>
        <v>6.2190000000000003</v>
      </c>
      <c r="I54" s="3">
        <f t="shared" si="3"/>
        <v>15.401</v>
      </c>
      <c r="J54" s="3">
        <f t="shared" si="3"/>
        <v>2.8740000000000001</v>
      </c>
      <c r="K54" s="3">
        <f t="shared" si="3"/>
        <v>7.5209999999999999</v>
      </c>
      <c r="L54" s="3">
        <f t="shared" si="4"/>
        <v>3.3450000000000002</v>
      </c>
      <c r="M54" s="3">
        <f t="shared" si="4"/>
        <v>7.88</v>
      </c>
    </row>
    <row r="55" spans="1:13" x14ac:dyDescent="0.25">
      <c r="A55">
        <v>6645</v>
      </c>
      <c r="B55">
        <v>15506</v>
      </c>
      <c r="C55">
        <v>2876</v>
      </c>
      <c r="D55">
        <v>7505</v>
      </c>
      <c r="E55" s="3">
        <f t="shared" si="0"/>
        <v>22.151</v>
      </c>
      <c r="F55" s="3">
        <f t="shared" si="1"/>
        <v>21.940279999999994</v>
      </c>
      <c r="G55" s="3">
        <f t="shared" si="2"/>
        <v>27.218</v>
      </c>
      <c r="H55" s="3">
        <f t="shared" si="3"/>
        <v>6.6449999999999996</v>
      </c>
      <c r="I55" s="3">
        <f t="shared" si="3"/>
        <v>15.506</v>
      </c>
      <c r="J55" s="3">
        <f t="shared" si="3"/>
        <v>2.8759999999999999</v>
      </c>
      <c r="K55" s="3">
        <f t="shared" si="3"/>
        <v>7.5049999999999999</v>
      </c>
      <c r="L55" s="3">
        <f t="shared" si="4"/>
        <v>3.7689999999999997</v>
      </c>
      <c r="M55" s="3">
        <f t="shared" si="4"/>
        <v>8.0010000000000012</v>
      </c>
    </row>
    <row r="56" spans="1:13" x14ac:dyDescent="0.25">
      <c r="A56">
        <v>6089</v>
      </c>
      <c r="B56">
        <v>15218</v>
      </c>
      <c r="C56">
        <v>2857</v>
      </c>
      <c r="D56">
        <v>7408</v>
      </c>
      <c r="E56" s="3">
        <f t="shared" si="0"/>
        <v>21.306999999999999</v>
      </c>
      <c r="F56" s="3">
        <f t="shared" si="1"/>
        <v>21.940279999999994</v>
      </c>
      <c r="G56" s="3">
        <f t="shared" si="2"/>
        <v>27.218</v>
      </c>
      <c r="H56" s="3">
        <f t="shared" si="3"/>
        <v>6.0890000000000004</v>
      </c>
      <c r="I56" s="3">
        <f t="shared" si="3"/>
        <v>15.218</v>
      </c>
      <c r="J56" s="3">
        <f t="shared" si="3"/>
        <v>2.8570000000000002</v>
      </c>
      <c r="K56" s="3">
        <f t="shared" si="3"/>
        <v>7.4080000000000004</v>
      </c>
      <c r="L56" s="3">
        <f t="shared" si="4"/>
        <v>3.2320000000000002</v>
      </c>
      <c r="M56" s="3">
        <f t="shared" si="4"/>
        <v>7.81</v>
      </c>
    </row>
    <row r="57" spans="1:13" x14ac:dyDescent="0.25">
      <c r="A57">
        <v>6306</v>
      </c>
      <c r="B57">
        <v>15282</v>
      </c>
      <c r="C57">
        <v>2865</v>
      </c>
      <c r="D57">
        <v>7467</v>
      </c>
      <c r="E57" s="3">
        <f t="shared" si="0"/>
        <v>21.588000000000001</v>
      </c>
      <c r="F57" s="3">
        <f t="shared" si="1"/>
        <v>21.940279999999994</v>
      </c>
      <c r="G57" s="3">
        <f t="shared" si="2"/>
        <v>27.218</v>
      </c>
      <c r="H57" s="3">
        <f t="shared" si="3"/>
        <v>6.306</v>
      </c>
      <c r="I57" s="3">
        <f t="shared" si="3"/>
        <v>15.282</v>
      </c>
      <c r="J57" s="3">
        <f t="shared" si="3"/>
        <v>2.8650000000000002</v>
      </c>
      <c r="K57" s="3">
        <f t="shared" si="3"/>
        <v>7.4669999999999996</v>
      </c>
      <c r="L57" s="3">
        <f t="shared" si="4"/>
        <v>3.4409999999999998</v>
      </c>
      <c r="M57" s="3">
        <f t="shared" si="4"/>
        <v>7.8150000000000004</v>
      </c>
    </row>
    <row r="58" spans="1:13" x14ac:dyDescent="0.25">
      <c r="A58">
        <v>6608</v>
      </c>
      <c r="B58">
        <v>15478</v>
      </c>
      <c r="C58">
        <v>2869</v>
      </c>
      <c r="D58">
        <v>7485</v>
      </c>
      <c r="E58" s="3">
        <f t="shared" si="0"/>
        <v>22.085999999999999</v>
      </c>
      <c r="F58" s="3">
        <f t="shared" si="1"/>
        <v>21.940279999999994</v>
      </c>
      <c r="G58" s="3">
        <f t="shared" si="2"/>
        <v>27.218</v>
      </c>
      <c r="H58" s="3">
        <f t="shared" si="3"/>
        <v>6.6079999999999997</v>
      </c>
      <c r="I58" s="3">
        <f t="shared" si="3"/>
        <v>15.478</v>
      </c>
      <c r="J58" s="3">
        <f t="shared" si="3"/>
        <v>2.8690000000000002</v>
      </c>
      <c r="K58" s="3">
        <f t="shared" si="3"/>
        <v>7.4850000000000003</v>
      </c>
      <c r="L58" s="3">
        <f t="shared" si="4"/>
        <v>3.7389999999999994</v>
      </c>
      <c r="M58" s="3">
        <f t="shared" si="4"/>
        <v>7.9929999999999994</v>
      </c>
    </row>
    <row r="59" spans="1:13" x14ac:dyDescent="0.25">
      <c r="A59">
        <v>6071</v>
      </c>
      <c r="B59">
        <v>15347</v>
      </c>
      <c r="C59">
        <v>2794</v>
      </c>
      <c r="D59">
        <v>7488</v>
      </c>
      <c r="E59" s="3">
        <f t="shared" si="0"/>
        <v>21.417999999999999</v>
      </c>
      <c r="F59" s="3">
        <f t="shared" si="1"/>
        <v>21.940279999999994</v>
      </c>
      <c r="G59" s="3">
        <f t="shared" si="2"/>
        <v>27.218</v>
      </c>
      <c r="H59" s="3">
        <f t="shared" si="3"/>
        <v>6.0709999999999997</v>
      </c>
      <c r="I59" s="3">
        <f t="shared" si="3"/>
        <v>15.347</v>
      </c>
      <c r="J59" s="3">
        <f t="shared" si="3"/>
        <v>2.794</v>
      </c>
      <c r="K59" s="3">
        <f t="shared" si="3"/>
        <v>7.4880000000000004</v>
      </c>
      <c r="L59" s="3">
        <f t="shared" si="4"/>
        <v>3.2769999999999997</v>
      </c>
      <c r="M59" s="3">
        <f t="shared" si="4"/>
        <v>7.8589999999999991</v>
      </c>
    </row>
    <row r="60" spans="1:13" x14ac:dyDescent="0.25">
      <c r="A60">
        <v>7245</v>
      </c>
      <c r="B60">
        <v>15277</v>
      </c>
      <c r="C60">
        <v>2824</v>
      </c>
      <c r="D60">
        <v>7457</v>
      </c>
      <c r="E60" s="3">
        <f t="shared" si="0"/>
        <v>22.521999999999998</v>
      </c>
      <c r="F60" s="3">
        <f t="shared" si="1"/>
        <v>21.940279999999994</v>
      </c>
      <c r="G60" s="3">
        <f t="shared" si="2"/>
        <v>27.218</v>
      </c>
      <c r="H60" s="3">
        <f t="shared" si="3"/>
        <v>7.2450000000000001</v>
      </c>
      <c r="I60" s="3">
        <f t="shared" si="3"/>
        <v>15.276999999999999</v>
      </c>
      <c r="J60" s="3">
        <f t="shared" si="3"/>
        <v>2.8239999999999998</v>
      </c>
      <c r="K60" s="3">
        <f t="shared" si="3"/>
        <v>7.4569999999999999</v>
      </c>
      <c r="L60" s="3">
        <f t="shared" si="4"/>
        <v>4.4210000000000003</v>
      </c>
      <c r="M60" s="3">
        <f t="shared" si="4"/>
        <v>7.8199999999999994</v>
      </c>
    </row>
    <row r="61" spans="1:13" x14ac:dyDescent="0.25">
      <c r="A61">
        <v>6107</v>
      </c>
      <c r="B61">
        <v>15378</v>
      </c>
      <c r="C61">
        <v>2844</v>
      </c>
      <c r="D61">
        <v>7481</v>
      </c>
      <c r="E61" s="3">
        <f t="shared" si="0"/>
        <v>21.484999999999999</v>
      </c>
      <c r="F61" s="3">
        <f t="shared" si="1"/>
        <v>21.940279999999994</v>
      </c>
      <c r="G61" s="3">
        <f t="shared" si="2"/>
        <v>27.218</v>
      </c>
      <c r="H61" s="3">
        <f t="shared" si="3"/>
        <v>6.1070000000000002</v>
      </c>
      <c r="I61" s="3">
        <f t="shared" si="3"/>
        <v>15.378</v>
      </c>
      <c r="J61" s="3">
        <f t="shared" si="3"/>
        <v>2.8439999999999999</v>
      </c>
      <c r="K61" s="3">
        <f t="shared" si="3"/>
        <v>7.4809999999999999</v>
      </c>
      <c r="L61" s="3">
        <f t="shared" si="4"/>
        <v>3.2630000000000003</v>
      </c>
      <c r="M61" s="3">
        <f t="shared" si="4"/>
        <v>7.8970000000000002</v>
      </c>
    </row>
    <row r="62" spans="1:13" x14ac:dyDescent="0.25">
      <c r="A62">
        <v>6186</v>
      </c>
      <c r="B62">
        <v>15393</v>
      </c>
      <c r="C62">
        <v>2841</v>
      </c>
      <c r="D62">
        <v>7503</v>
      </c>
      <c r="E62" s="3">
        <f t="shared" si="0"/>
        <v>21.579000000000001</v>
      </c>
      <c r="F62" s="3">
        <f t="shared" si="1"/>
        <v>21.940279999999994</v>
      </c>
      <c r="G62" s="3">
        <f t="shared" si="2"/>
        <v>27.218</v>
      </c>
      <c r="H62" s="3">
        <f t="shared" si="3"/>
        <v>6.1859999999999999</v>
      </c>
      <c r="I62" s="3">
        <f t="shared" si="3"/>
        <v>15.393000000000001</v>
      </c>
      <c r="J62" s="3">
        <f t="shared" si="3"/>
        <v>2.8410000000000002</v>
      </c>
      <c r="K62" s="3">
        <f t="shared" si="3"/>
        <v>7.5030000000000001</v>
      </c>
      <c r="L62" s="3">
        <f t="shared" si="4"/>
        <v>3.3449999999999998</v>
      </c>
      <c r="M62" s="3">
        <f t="shared" si="4"/>
        <v>7.8900000000000006</v>
      </c>
    </row>
    <row r="63" spans="1:13" x14ac:dyDescent="0.25">
      <c r="A63">
        <v>6111</v>
      </c>
      <c r="B63">
        <v>15470</v>
      </c>
      <c r="C63">
        <v>2844</v>
      </c>
      <c r="D63">
        <v>7652</v>
      </c>
      <c r="E63" s="3">
        <f t="shared" si="0"/>
        <v>21.581</v>
      </c>
      <c r="F63" s="3">
        <f t="shared" si="1"/>
        <v>21.940279999999994</v>
      </c>
      <c r="G63" s="3">
        <f t="shared" si="2"/>
        <v>27.218</v>
      </c>
      <c r="H63" s="3">
        <f t="shared" si="3"/>
        <v>6.1109999999999998</v>
      </c>
      <c r="I63" s="3">
        <f t="shared" si="3"/>
        <v>15.47</v>
      </c>
      <c r="J63" s="3">
        <f t="shared" si="3"/>
        <v>2.8439999999999999</v>
      </c>
      <c r="K63" s="3">
        <f t="shared" si="3"/>
        <v>7.6520000000000001</v>
      </c>
      <c r="L63" s="3">
        <f t="shared" si="4"/>
        <v>3.2669999999999999</v>
      </c>
      <c r="M63" s="3">
        <f t="shared" si="4"/>
        <v>7.8180000000000005</v>
      </c>
    </row>
    <row r="64" spans="1:13" x14ac:dyDescent="0.25">
      <c r="A64">
        <v>6254</v>
      </c>
      <c r="B64">
        <v>15346</v>
      </c>
      <c r="C64">
        <v>2824</v>
      </c>
      <c r="D64">
        <v>7498</v>
      </c>
      <c r="E64" s="3">
        <f t="shared" si="0"/>
        <v>21.6</v>
      </c>
      <c r="F64" s="3">
        <f t="shared" si="1"/>
        <v>21.940279999999994</v>
      </c>
      <c r="G64" s="3">
        <f t="shared" si="2"/>
        <v>27.218</v>
      </c>
      <c r="H64" s="3">
        <f t="shared" si="3"/>
        <v>6.2539999999999996</v>
      </c>
      <c r="I64" s="3">
        <f t="shared" si="3"/>
        <v>15.346</v>
      </c>
      <c r="J64" s="3">
        <f t="shared" si="3"/>
        <v>2.8239999999999998</v>
      </c>
      <c r="K64" s="3">
        <f t="shared" si="3"/>
        <v>7.4980000000000002</v>
      </c>
      <c r="L64" s="3">
        <f t="shared" si="4"/>
        <v>3.4299999999999997</v>
      </c>
      <c r="M64" s="3">
        <f t="shared" si="4"/>
        <v>7.8479999999999999</v>
      </c>
    </row>
    <row r="65" spans="1:13" x14ac:dyDescent="0.25">
      <c r="A65">
        <v>7017</v>
      </c>
      <c r="B65">
        <v>15245</v>
      </c>
      <c r="C65">
        <v>3633</v>
      </c>
      <c r="D65">
        <v>7444</v>
      </c>
      <c r="E65" s="3">
        <f t="shared" si="0"/>
        <v>22.262</v>
      </c>
      <c r="F65" s="3">
        <f t="shared" si="1"/>
        <v>21.940279999999994</v>
      </c>
      <c r="G65" s="3">
        <f t="shared" si="2"/>
        <v>27.218</v>
      </c>
      <c r="H65" s="3">
        <f t="shared" si="3"/>
        <v>7.0170000000000003</v>
      </c>
      <c r="I65" s="3">
        <f t="shared" si="3"/>
        <v>15.244999999999999</v>
      </c>
      <c r="J65" s="3">
        <f t="shared" si="3"/>
        <v>3.633</v>
      </c>
      <c r="K65" s="3">
        <f t="shared" si="3"/>
        <v>7.444</v>
      </c>
      <c r="L65" s="3">
        <f t="shared" si="4"/>
        <v>3.3840000000000003</v>
      </c>
      <c r="M65" s="3">
        <f t="shared" si="4"/>
        <v>7.8009999999999993</v>
      </c>
    </row>
    <row r="66" spans="1:13" x14ac:dyDescent="0.25">
      <c r="A66">
        <v>6135</v>
      </c>
      <c r="B66">
        <v>15383</v>
      </c>
      <c r="C66">
        <v>2805</v>
      </c>
      <c r="D66">
        <v>7487</v>
      </c>
      <c r="E66" s="3">
        <f t="shared" si="0"/>
        <v>21.518000000000001</v>
      </c>
      <c r="F66" s="3">
        <f t="shared" si="1"/>
        <v>21.940279999999994</v>
      </c>
      <c r="G66" s="3">
        <f t="shared" si="2"/>
        <v>27.218</v>
      </c>
      <c r="H66" s="3">
        <f t="shared" si="3"/>
        <v>6.1349999999999998</v>
      </c>
      <c r="I66" s="3">
        <f t="shared" si="3"/>
        <v>15.382999999999999</v>
      </c>
      <c r="J66" s="3">
        <f t="shared" si="3"/>
        <v>2.8050000000000002</v>
      </c>
      <c r="K66" s="3">
        <f t="shared" ref="K66" si="5">D66/1000</f>
        <v>7.4870000000000001</v>
      </c>
      <c r="L66" s="3">
        <f t="shared" si="4"/>
        <v>3.3299999999999996</v>
      </c>
      <c r="M66" s="3">
        <f t="shared" si="4"/>
        <v>7.895999999999999</v>
      </c>
    </row>
    <row r="67" spans="1:13" x14ac:dyDescent="0.25">
      <c r="A67">
        <v>6197</v>
      </c>
      <c r="B67">
        <v>15371</v>
      </c>
      <c r="C67">
        <v>2882</v>
      </c>
      <c r="D67">
        <v>7468</v>
      </c>
      <c r="E67" s="3">
        <f t="shared" ref="E67:E101" si="6">(A67+B67)/1000</f>
        <v>21.568000000000001</v>
      </c>
      <c r="F67" s="3">
        <f t="shared" ref="F67:F101" si="7">AVERAGE(E$2:E$101)</f>
        <v>21.940279999999994</v>
      </c>
      <c r="G67" s="3">
        <f t="shared" ref="G67:G101" si="8">MAX(E$2:E$101)</f>
        <v>27.218</v>
      </c>
      <c r="H67" s="3">
        <f t="shared" ref="H67:K100" si="9">A67/1000</f>
        <v>6.1970000000000001</v>
      </c>
      <c r="I67" s="3">
        <f t="shared" si="9"/>
        <v>15.371</v>
      </c>
      <c r="J67" s="3">
        <f t="shared" si="9"/>
        <v>2.8820000000000001</v>
      </c>
      <c r="K67" s="3">
        <f t="shared" si="9"/>
        <v>7.468</v>
      </c>
      <c r="L67" s="3">
        <f t="shared" ref="L67:M101" si="10">H67-J67</f>
        <v>3.3149999999999999</v>
      </c>
      <c r="M67" s="3">
        <f t="shared" si="10"/>
        <v>7.9030000000000005</v>
      </c>
    </row>
    <row r="68" spans="1:13" x14ac:dyDescent="0.25">
      <c r="A68">
        <v>6829</v>
      </c>
      <c r="B68">
        <v>15373</v>
      </c>
      <c r="C68">
        <v>2822</v>
      </c>
      <c r="D68">
        <v>7390</v>
      </c>
      <c r="E68" s="3">
        <f t="shared" si="6"/>
        <v>22.202000000000002</v>
      </c>
      <c r="F68" s="3">
        <f t="shared" si="7"/>
        <v>21.940279999999994</v>
      </c>
      <c r="G68" s="3">
        <f t="shared" si="8"/>
        <v>27.218</v>
      </c>
      <c r="H68" s="3">
        <f t="shared" si="9"/>
        <v>6.8289999999999997</v>
      </c>
      <c r="I68" s="3">
        <f t="shared" si="9"/>
        <v>15.372999999999999</v>
      </c>
      <c r="J68" s="3">
        <f t="shared" si="9"/>
        <v>2.8220000000000001</v>
      </c>
      <c r="K68" s="3">
        <f t="shared" si="9"/>
        <v>7.39</v>
      </c>
      <c r="L68" s="3">
        <f t="shared" si="10"/>
        <v>4.0069999999999997</v>
      </c>
      <c r="M68" s="3">
        <f t="shared" si="10"/>
        <v>7.9829999999999997</v>
      </c>
    </row>
    <row r="69" spans="1:13" x14ac:dyDescent="0.25">
      <c r="A69">
        <v>6158</v>
      </c>
      <c r="B69">
        <v>15310</v>
      </c>
      <c r="C69">
        <v>2852</v>
      </c>
      <c r="D69">
        <v>7480</v>
      </c>
      <c r="E69" s="3">
        <f t="shared" si="6"/>
        <v>21.468</v>
      </c>
      <c r="F69" s="3">
        <f t="shared" si="7"/>
        <v>21.940279999999994</v>
      </c>
      <c r="G69" s="3">
        <f t="shared" si="8"/>
        <v>27.218</v>
      </c>
      <c r="H69" s="3">
        <f t="shared" si="9"/>
        <v>6.1580000000000004</v>
      </c>
      <c r="I69" s="3">
        <f t="shared" si="9"/>
        <v>15.31</v>
      </c>
      <c r="J69" s="3">
        <f t="shared" si="9"/>
        <v>2.8519999999999999</v>
      </c>
      <c r="K69" s="3">
        <f t="shared" si="9"/>
        <v>7.48</v>
      </c>
      <c r="L69" s="3">
        <f t="shared" si="10"/>
        <v>3.3060000000000005</v>
      </c>
      <c r="M69" s="3">
        <f t="shared" si="10"/>
        <v>7.83</v>
      </c>
    </row>
    <row r="70" spans="1:13" x14ac:dyDescent="0.25">
      <c r="A70">
        <v>6257</v>
      </c>
      <c r="B70">
        <v>15267</v>
      </c>
      <c r="C70">
        <v>2859</v>
      </c>
      <c r="D70">
        <v>7409</v>
      </c>
      <c r="E70" s="3">
        <f t="shared" si="6"/>
        <v>21.524000000000001</v>
      </c>
      <c r="F70" s="3">
        <f t="shared" si="7"/>
        <v>21.940279999999994</v>
      </c>
      <c r="G70" s="3">
        <f t="shared" si="8"/>
        <v>27.218</v>
      </c>
      <c r="H70" s="3">
        <f t="shared" si="9"/>
        <v>6.2569999999999997</v>
      </c>
      <c r="I70" s="3">
        <f t="shared" si="9"/>
        <v>15.266999999999999</v>
      </c>
      <c r="J70" s="3">
        <f t="shared" si="9"/>
        <v>2.859</v>
      </c>
      <c r="K70" s="3">
        <f t="shared" si="9"/>
        <v>7.4089999999999998</v>
      </c>
      <c r="L70" s="3">
        <f t="shared" si="10"/>
        <v>3.3979999999999997</v>
      </c>
      <c r="M70" s="3">
        <f t="shared" si="10"/>
        <v>7.8579999999999997</v>
      </c>
    </row>
    <row r="71" spans="1:13" x14ac:dyDescent="0.25">
      <c r="A71">
        <v>6299</v>
      </c>
      <c r="B71">
        <v>15524</v>
      </c>
      <c r="C71">
        <v>2849</v>
      </c>
      <c r="D71">
        <v>7505</v>
      </c>
      <c r="E71" s="3">
        <f t="shared" si="6"/>
        <v>21.823</v>
      </c>
      <c r="F71" s="3">
        <f t="shared" si="7"/>
        <v>21.940279999999994</v>
      </c>
      <c r="G71" s="3">
        <f t="shared" si="8"/>
        <v>27.218</v>
      </c>
      <c r="H71" s="3">
        <f t="shared" si="9"/>
        <v>6.2990000000000004</v>
      </c>
      <c r="I71" s="3">
        <f t="shared" si="9"/>
        <v>15.523999999999999</v>
      </c>
      <c r="J71" s="3">
        <f t="shared" si="9"/>
        <v>2.8490000000000002</v>
      </c>
      <c r="K71" s="3">
        <f t="shared" si="9"/>
        <v>7.5049999999999999</v>
      </c>
      <c r="L71" s="3">
        <f t="shared" si="10"/>
        <v>3.45</v>
      </c>
      <c r="M71" s="3">
        <f t="shared" si="10"/>
        <v>8.0189999999999984</v>
      </c>
    </row>
    <row r="72" spans="1:13" x14ac:dyDescent="0.25">
      <c r="A72">
        <v>6758</v>
      </c>
      <c r="B72">
        <v>16954</v>
      </c>
      <c r="C72">
        <v>2873</v>
      </c>
      <c r="D72">
        <v>8920</v>
      </c>
      <c r="E72" s="3">
        <f t="shared" si="6"/>
        <v>23.712</v>
      </c>
      <c r="F72" s="3">
        <f t="shared" si="7"/>
        <v>21.940279999999994</v>
      </c>
      <c r="G72" s="3">
        <f t="shared" si="8"/>
        <v>27.218</v>
      </c>
      <c r="H72" s="3">
        <f t="shared" si="9"/>
        <v>6.758</v>
      </c>
      <c r="I72" s="3">
        <f t="shared" si="9"/>
        <v>16.954000000000001</v>
      </c>
      <c r="J72" s="3">
        <f t="shared" si="9"/>
        <v>2.8730000000000002</v>
      </c>
      <c r="K72" s="3">
        <f t="shared" si="9"/>
        <v>8.92</v>
      </c>
      <c r="L72" s="3">
        <f t="shared" si="10"/>
        <v>3.8849999999999998</v>
      </c>
      <c r="M72" s="3">
        <f t="shared" si="10"/>
        <v>8.0340000000000007</v>
      </c>
    </row>
    <row r="73" spans="1:13" x14ac:dyDescent="0.25">
      <c r="A73">
        <v>6079</v>
      </c>
      <c r="B73">
        <v>15371</v>
      </c>
      <c r="C73">
        <v>2884</v>
      </c>
      <c r="D73">
        <v>7528</v>
      </c>
      <c r="E73" s="3">
        <f t="shared" si="6"/>
        <v>21.45</v>
      </c>
      <c r="F73" s="3">
        <f t="shared" si="7"/>
        <v>21.940279999999994</v>
      </c>
      <c r="G73" s="3">
        <f t="shared" si="8"/>
        <v>27.218</v>
      </c>
      <c r="H73" s="3">
        <f t="shared" si="9"/>
        <v>6.0789999999999997</v>
      </c>
      <c r="I73" s="3">
        <f t="shared" si="9"/>
        <v>15.371</v>
      </c>
      <c r="J73" s="3">
        <f t="shared" si="9"/>
        <v>2.8839999999999999</v>
      </c>
      <c r="K73" s="3">
        <f t="shared" si="9"/>
        <v>7.5279999999999996</v>
      </c>
      <c r="L73" s="3">
        <f t="shared" si="10"/>
        <v>3.1949999999999998</v>
      </c>
      <c r="M73" s="3">
        <f t="shared" si="10"/>
        <v>7.8430000000000009</v>
      </c>
    </row>
    <row r="74" spans="1:13" x14ac:dyDescent="0.25">
      <c r="A74">
        <v>6404</v>
      </c>
      <c r="B74">
        <v>15471</v>
      </c>
      <c r="C74">
        <v>2878</v>
      </c>
      <c r="D74">
        <v>7452</v>
      </c>
      <c r="E74" s="3">
        <f t="shared" si="6"/>
        <v>21.875</v>
      </c>
      <c r="F74" s="3">
        <f t="shared" si="7"/>
        <v>21.940279999999994</v>
      </c>
      <c r="G74" s="3">
        <f t="shared" si="8"/>
        <v>27.218</v>
      </c>
      <c r="H74" s="3">
        <f t="shared" si="9"/>
        <v>6.4039999999999999</v>
      </c>
      <c r="I74" s="3">
        <f t="shared" si="9"/>
        <v>15.471</v>
      </c>
      <c r="J74" s="3">
        <f t="shared" si="9"/>
        <v>2.8780000000000001</v>
      </c>
      <c r="K74" s="3">
        <f t="shared" si="9"/>
        <v>7.452</v>
      </c>
      <c r="L74" s="3">
        <f t="shared" si="10"/>
        <v>3.5259999999999998</v>
      </c>
      <c r="M74" s="3">
        <f t="shared" si="10"/>
        <v>8.0190000000000001</v>
      </c>
    </row>
    <row r="75" spans="1:13" x14ac:dyDescent="0.25">
      <c r="A75">
        <v>7400</v>
      </c>
      <c r="B75">
        <v>15321</v>
      </c>
      <c r="C75">
        <v>3466</v>
      </c>
      <c r="D75">
        <v>7473</v>
      </c>
      <c r="E75" s="3">
        <f t="shared" si="6"/>
        <v>22.721</v>
      </c>
      <c r="F75" s="3">
        <f t="shared" si="7"/>
        <v>21.940279999999994</v>
      </c>
      <c r="G75" s="3">
        <f t="shared" si="8"/>
        <v>27.218</v>
      </c>
      <c r="H75" s="3">
        <f t="shared" si="9"/>
        <v>7.4</v>
      </c>
      <c r="I75" s="3">
        <f t="shared" si="9"/>
        <v>15.321</v>
      </c>
      <c r="J75" s="3">
        <f t="shared" si="9"/>
        <v>3.4660000000000002</v>
      </c>
      <c r="K75" s="3">
        <f t="shared" si="9"/>
        <v>7.4729999999999999</v>
      </c>
      <c r="L75" s="3">
        <f t="shared" si="10"/>
        <v>3.9340000000000002</v>
      </c>
      <c r="M75" s="3">
        <f t="shared" si="10"/>
        <v>7.8479999999999999</v>
      </c>
    </row>
    <row r="76" spans="1:13" x14ac:dyDescent="0.25">
      <c r="A76">
        <v>6733</v>
      </c>
      <c r="B76">
        <v>15348</v>
      </c>
      <c r="C76">
        <v>2789</v>
      </c>
      <c r="D76">
        <v>7502</v>
      </c>
      <c r="E76" s="3">
        <f t="shared" si="6"/>
        <v>22.081</v>
      </c>
      <c r="F76" s="3">
        <f t="shared" si="7"/>
        <v>21.940279999999994</v>
      </c>
      <c r="G76" s="3">
        <f t="shared" si="8"/>
        <v>27.218</v>
      </c>
      <c r="H76" s="3">
        <f t="shared" si="9"/>
        <v>6.7329999999999997</v>
      </c>
      <c r="I76" s="3">
        <f t="shared" si="9"/>
        <v>15.348000000000001</v>
      </c>
      <c r="J76" s="3">
        <f t="shared" si="9"/>
        <v>2.7890000000000001</v>
      </c>
      <c r="K76" s="3">
        <f t="shared" si="9"/>
        <v>7.5019999999999998</v>
      </c>
      <c r="L76" s="3">
        <f t="shared" si="10"/>
        <v>3.9439999999999995</v>
      </c>
      <c r="M76" s="3">
        <f t="shared" si="10"/>
        <v>7.846000000000001</v>
      </c>
    </row>
    <row r="77" spans="1:13" x14ac:dyDescent="0.25">
      <c r="A77">
        <v>6854</v>
      </c>
      <c r="B77">
        <v>15694</v>
      </c>
      <c r="C77">
        <v>2888</v>
      </c>
      <c r="D77">
        <v>7464</v>
      </c>
      <c r="E77" s="3">
        <f t="shared" si="6"/>
        <v>22.547999999999998</v>
      </c>
      <c r="F77" s="3">
        <f t="shared" si="7"/>
        <v>21.940279999999994</v>
      </c>
      <c r="G77" s="3">
        <f t="shared" si="8"/>
        <v>27.218</v>
      </c>
      <c r="H77" s="3">
        <f t="shared" si="9"/>
        <v>6.8540000000000001</v>
      </c>
      <c r="I77" s="3">
        <f t="shared" si="9"/>
        <v>15.694000000000001</v>
      </c>
      <c r="J77" s="3">
        <f t="shared" si="9"/>
        <v>2.8879999999999999</v>
      </c>
      <c r="K77" s="3">
        <f t="shared" si="9"/>
        <v>7.4640000000000004</v>
      </c>
      <c r="L77" s="3">
        <f t="shared" si="10"/>
        <v>3.9660000000000002</v>
      </c>
      <c r="M77" s="3">
        <f t="shared" si="10"/>
        <v>8.23</v>
      </c>
    </row>
    <row r="78" spans="1:13" x14ac:dyDescent="0.25">
      <c r="A78">
        <v>6539</v>
      </c>
      <c r="B78">
        <v>15263</v>
      </c>
      <c r="C78">
        <v>2863</v>
      </c>
      <c r="D78">
        <v>7504</v>
      </c>
      <c r="E78" s="3">
        <f t="shared" si="6"/>
        <v>21.802</v>
      </c>
      <c r="F78" s="3">
        <f t="shared" si="7"/>
        <v>21.940279999999994</v>
      </c>
      <c r="G78" s="3">
        <f t="shared" si="8"/>
        <v>27.218</v>
      </c>
      <c r="H78" s="3">
        <f t="shared" si="9"/>
        <v>6.5389999999999997</v>
      </c>
      <c r="I78" s="3">
        <f t="shared" si="9"/>
        <v>15.263</v>
      </c>
      <c r="J78" s="3">
        <f t="shared" si="9"/>
        <v>2.863</v>
      </c>
      <c r="K78" s="3">
        <f t="shared" si="9"/>
        <v>7.5039999999999996</v>
      </c>
      <c r="L78" s="3">
        <f t="shared" si="10"/>
        <v>3.6759999999999997</v>
      </c>
      <c r="M78" s="3">
        <f t="shared" si="10"/>
        <v>7.7590000000000003</v>
      </c>
    </row>
    <row r="79" spans="1:13" x14ac:dyDescent="0.25">
      <c r="A79">
        <v>6320</v>
      </c>
      <c r="B79">
        <v>15358</v>
      </c>
      <c r="C79">
        <v>2863</v>
      </c>
      <c r="D79">
        <v>7444</v>
      </c>
      <c r="E79" s="3">
        <f t="shared" si="6"/>
        <v>21.678000000000001</v>
      </c>
      <c r="F79" s="3">
        <f t="shared" si="7"/>
        <v>21.940279999999994</v>
      </c>
      <c r="G79" s="3">
        <f t="shared" si="8"/>
        <v>27.218</v>
      </c>
      <c r="H79" s="3">
        <f t="shared" si="9"/>
        <v>6.32</v>
      </c>
      <c r="I79" s="3">
        <f t="shared" si="9"/>
        <v>15.358000000000001</v>
      </c>
      <c r="J79" s="3">
        <f t="shared" si="9"/>
        <v>2.863</v>
      </c>
      <c r="K79" s="3">
        <f t="shared" si="9"/>
        <v>7.444</v>
      </c>
      <c r="L79" s="3">
        <f t="shared" si="10"/>
        <v>3.4570000000000003</v>
      </c>
      <c r="M79" s="3">
        <f t="shared" si="10"/>
        <v>7.9140000000000006</v>
      </c>
    </row>
    <row r="80" spans="1:13" x14ac:dyDescent="0.25">
      <c r="A80">
        <v>6772</v>
      </c>
      <c r="B80">
        <v>15394</v>
      </c>
      <c r="C80">
        <v>2844</v>
      </c>
      <c r="D80">
        <v>7488</v>
      </c>
      <c r="E80" s="3">
        <f t="shared" si="6"/>
        <v>22.166</v>
      </c>
      <c r="F80" s="3">
        <f t="shared" si="7"/>
        <v>21.940279999999994</v>
      </c>
      <c r="G80" s="3">
        <f t="shared" si="8"/>
        <v>27.218</v>
      </c>
      <c r="H80" s="3">
        <f t="shared" si="9"/>
        <v>6.7720000000000002</v>
      </c>
      <c r="I80" s="3">
        <f t="shared" si="9"/>
        <v>15.394</v>
      </c>
      <c r="J80" s="3">
        <f t="shared" si="9"/>
        <v>2.8439999999999999</v>
      </c>
      <c r="K80" s="3">
        <f t="shared" si="9"/>
        <v>7.4880000000000004</v>
      </c>
      <c r="L80" s="3">
        <f t="shared" si="10"/>
        <v>3.9280000000000004</v>
      </c>
      <c r="M80" s="3">
        <f t="shared" si="10"/>
        <v>7.9059999999999997</v>
      </c>
    </row>
    <row r="81" spans="1:13" x14ac:dyDescent="0.25">
      <c r="A81">
        <v>6745</v>
      </c>
      <c r="B81">
        <v>15375</v>
      </c>
      <c r="C81">
        <v>2809</v>
      </c>
      <c r="D81">
        <v>7620</v>
      </c>
      <c r="E81" s="3">
        <f t="shared" si="6"/>
        <v>22.12</v>
      </c>
      <c r="F81" s="3">
        <f t="shared" si="7"/>
        <v>21.940279999999994</v>
      </c>
      <c r="G81" s="3">
        <f t="shared" si="8"/>
        <v>27.218</v>
      </c>
      <c r="H81" s="3">
        <f t="shared" si="9"/>
        <v>6.7450000000000001</v>
      </c>
      <c r="I81" s="3">
        <f t="shared" si="9"/>
        <v>15.375</v>
      </c>
      <c r="J81" s="3">
        <f t="shared" si="9"/>
        <v>2.8090000000000002</v>
      </c>
      <c r="K81" s="3">
        <f t="shared" si="9"/>
        <v>7.62</v>
      </c>
      <c r="L81" s="3">
        <f t="shared" si="10"/>
        <v>3.9359999999999999</v>
      </c>
      <c r="M81" s="3">
        <f t="shared" si="10"/>
        <v>7.7549999999999999</v>
      </c>
    </row>
    <row r="82" spans="1:13" x14ac:dyDescent="0.25">
      <c r="A82">
        <v>6241</v>
      </c>
      <c r="B82">
        <v>15338</v>
      </c>
      <c r="C82">
        <v>2842</v>
      </c>
      <c r="D82">
        <v>7478</v>
      </c>
      <c r="E82" s="3">
        <f t="shared" si="6"/>
        <v>21.579000000000001</v>
      </c>
      <c r="F82" s="3">
        <f t="shared" si="7"/>
        <v>21.940279999999994</v>
      </c>
      <c r="G82" s="3">
        <f t="shared" si="8"/>
        <v>27.218</v>
      </c>
      <c r="H82" s="3">
        <f t="shared" si="9"/>
        <v>6.2409999999999997</v>
      </c>
      <c r="I82" s="3">
        <f t="shared" si="9"/>
        <v>15.337999999999999</v>
      </c>
      <c r="J82" s="3">
        <f t="shared" si="9"/>
        <v>2.8420000000000001</v>
      </c>
      <c r="K82" s="3">
        <f t="shared" si="9"/>
        <v>7.4779999999999998</v>
      </c>
      <c r="L82" s="3">
        <f t="shared" si="10"/>
        <v>3.3989999999999996</v>
      </c>
      <c r="M82" s="3">
        <f t="shared" si="10"/>
        <v>7.8599999999999994</v>
      </c>
    </row>
    <row r="83" spans="1:13" x14ac:dyDescent="0.25">
      <c r="A83">
        <v>6733</v>
      </c>
      <c r="B83">
        <v>15363</v>
      </c>
      <c r="C83">
        <v>2812</v>
      </c>
      <c r="D83">
        <v>7499</v>
      </c>
      <c r="E83" s="3">
        <f t="shared" si="6"/>
        <v>22.096</v>
      </c>
      <c r="F83" s="3">
        <f t="shared" si="7"/>
        <v>21.940279999999994</v>
      </c>
      <c r="G83" s="3">
        <f t="shared" si="8"/>
        <v>27.218</v>
      </c>
      <c r="H83" s="3">
        <f t="shared" si="9"/>
        <v>6.7329999999999997</v>
      </c>
      <c r="I83" s="3">
        <f t="shared" si="9"/>
        <v>15.363</v>
      </c>
      <c r="J83" s="3">
        <f t="shared" si="9"/>
        <v>2.8119999999999998</v>
      </c>
      <c r="K83" s="3">
        <f t="shared" si="9"/>
        <v>7.4989999999999997</v>
      </c>
      <c r="L83" s="3">
        <f t="shared" si="10"/>
        <v>3.9209999999999998</v>
      </c>
      <c r="M83" s="3">
        <f t="shared" si="10"/>
        <v>7.8639999999999999</v>
      </c>
    </row>
    <row r="84" spans="1:13" x14ac:dyDescent="0.25">
      <c r="A84">
        <v>6142</v>
      </c>
      <c r="B84">
        <v>15377</v>
      </c>
      <c r="C84">
        <v>2885</v>
      </c>
      <c r="D84">
        <v>7485</v>
      </c>
      <c r="E84" s="3">
        <f t="shared" si="6"/>
        <v>21.518999999999998</v>
      </c>
      <c r="F84" s="3">
        <f t="shared" si="7"/>
        <v>21.940279999999994</v>
      </c>
      <c r="G84" s="3">
        <f t="shared" si="8"/>
        <v>27.218</v>
      </c>
      <c r="H84" s="3">
        <f t="shared" si="9"/>
        <v>6.1420000000000003</v>
      </c>
      <c r="I84" s="3">
        <f t="shared" si="9"/>
        <v>15.377000000000001</v>
      </c>
      <c r="J84" s="3">
        <f t="shared" si="9"/>
        <v>2.8849999999999998</v>
      </c>
      <c r="K84" s="3">
        <f t="shared" si="9"/>
        <v>7.4850000000000003</v>
      </c>
      <c r="L84" s="3">
        <f t="shared" si="10"/>
        <v>3.2570000000000006</v>
      </c>
      <c r="M84" s="3">
        <f t="shared" si="10"/>
        <v>7.8920000000000003</v>
      </c>
    </row>
    <row r="85" spans="1:13" x14ac:dyDescent="0.25">
      <c r="A85">
        <v>6420</v>
      </c>
      <c r="B85">
        <v>15707</v>
      </c>
      <c r="C85">
        <v>2843</v>
      </c>
      <c r="D85">
        <v>7696</v>
      </c>
      <c r="E85" s="3">
        <f t="shared" si="6"/>
        <v>22.126999999999999</v>
      </c>
      <c r="F85" s="3">
        <f t="shared" si="7"/>
        <v>21.940279999999994</v>
      </c>
      <c r="G85" s="3">
        <f t="shared" si="8"/>
        <v>27.218</v>
      </c>
      <c r="H85" s="3">
        <f t="shared" si="9"/>
        <v>6.42</v>
      </c>
      <c r="I85" s="3">
        <f t="shared" si="9"/>
        <v>15.707000000000001</v>
      </c>
      <c r="J85" s="3">
        <f t="shared" si="9"/>
        <v>2.843</v>
      </c>
      <c r="K85" s="3">
        <f t="shared" si="9"/>
        <v>7.6959999999999997</v>
      </c>
      <c r="L85" s="3">
        <f t="shared" si="10"/>
        <v>3.577</v>
      </c>
      <c r="M85" s="3">
        <f t="shared" si="10"/>
        <v>8.011000000000001</v>
      </c>
    </row>
    <row r="86" spans="1:13" x14ac:dyDescent="0.25">
      <c r="A86">
        <v>6333</v>
      </c>
      <c r="B86">
        <v>15243</v>
      </c>
      <c r="C86">
        <v>2854</v>
      </c>
      <c r="D86">
        <v>7371</v>
      </c>
      <c r="E86" s="3">
        <f t="shared" si="6"/>
        <v>21.576000000000001</v>
      </c>
      <c r="F86" s="3">
        <f t="shared" si="7"/>
        <v>21.940279999999994</v>
      </c>
      <c r="G86" s="3">
        <f t="shared" si="8"/>
        <v>27.218</v>
      </c>
      <c r="H86" s="3">
        <f t="shared" si="9"/>
        <v>6.3330000000000002</v>
      </c>
      <c r="I86" s="3">
        <f t="shared" si="9"/>
        <v>15.243</v>
      </c>
      <c r="J86" s="3">
        <f t="shared" si="9"/>
        <v>2.8540000000000001</v>
      </c>
      <c r="K86" s="3">
        <f t="shared" si="9"/>
        <v>7.3710000000000004</v>
      </c>
      <c r="L86" s="3">
        <f t="shared" si="10"/>
        <v>3.4790000000000001</v>
      </c>
      <c r="M86" s="3">
        <f t="shared" si="10"/>
        <v>7.8719999999999999</v>
      </c>
    </row>
    <row r="87" spans="1:13" x14ac:dyDescent="0.25">
      <c r="A87">
        <v>6095</v>
      </c>
      <c r="B87">
        <v>15418</v>
      </c>
      <c r="C87">
        <v>2798</v>
      </c>
      <c r="D87">
        <v>7468</v>
      </c>
      <c r="E87" s="3">
        <f t="shared" si="6"/>
        <v>21.513000000000002</v>
      </c>
      <c r="F87" s="3">
        <f t="shared" si="7"/>
        <v>21.940279999999994</v>
      </c>
      <c r="G87" s="3">
        <f t="shared" si="8"/>
        <v>27.218</v>
      </c>
      <c r="H87" s="3">
        <f t="shared" si="9"/>
        <v>6.0949999999999998</v>
      </c>
      <c r="I87" s="3">
        <f t="shared" si="9"/>
        <v>15.417999999999999</v>
      </c>
      <c r="J87" s="3">
        <f t="shared" si="9"/>
        <v>2.798</v>
      </c>
      <c r="K87" s="3">
        <f t="shared" si="9"/>
        <v>7.468</v>
      </c>
      <c r="L87" s="3">
        <f t="shared" si="10"/>
        <v>3.2969999999999997</v>
      </c>
      <c r="M87" s="3">
        <f t="shared" si="10"/>
        <v>7.9499999999999993</v>
      </c>
    </row>
    <row r="88" spans="1:13" x14ac:dyDescent="0.25">
      <c r="A88">
        <v>6822</v>
      </c>
      <c r="B88">
        <v>15499</v>
      </c>
      <c r="C88">
        <v>2858</v>
      </c>
      <c r="D88">
        <v>7469</v>
      </c>
      <c r="E88" s="3">
        <f t="shared" si="6"/>
        <v>22.321000000000002</v>
      </c>
      <c r="F88" s="3">
        <f t="shared" si="7"/>
        <v>21.940279999999994</v>
      </c>
      <c r="G88" s="3">
        <f t="shared" si="8"/>
        <v>27.218</v>
      </c>
      <c r="H88" s="3">
        <f t="shared" si="9"/>
        <v>6.8220000000000001</v>
      </c>
      <c r="I88" s="3">
        <f t="shared" si="9"/>
        <v>15.499000000000001</v>
      </c>
      <c r="J88" s="3">
        <f t="shared" si="9"/>
        <v>2.8580000000000001</v>
      </c>
      <c r="K88" s="3">
        <f t="shared" si="9"/>
        <v>7.4690000000000003</v>
      </c>
      <c r="L88" s="3">
        <f t="shared" si="10"/>
        <v>3.964</v>
      </c>
      <c r="M88" s="3">
        <f t="shared" si="10"/>
        <v>8.0300000000000011</v>
      </c>
    </row>
    <row r="89" spans="1:13" x14ac:dyDescent="0.25">
      <c r="A89">
        <v>6180</v>
      </c>
      <c r="B89">
        <v>15238</v>
      </c>
      <c r="C89">
        <v>2858</v>
      </c>
      <c r="D89">
        <v>7448</v>
      </c>
      <c r="E89" s="3">
        <f t="shared" si="6"/>
        <v>21.417999999999999</v>
      </c>
      <c r="F89" s="3">
        <f t="shared" si="7"/>
        <v>21.940279999999994</v>
      </c>
      <c r="G89" s="3">
        <f t="shared" si="8"/>
        <v>27.218</v>
      </c>
      <c r="H89" s="3">
        <f t="shared" si="9"/>
        <v>6.18</v>
      </c>
      <c r="I89" s="3">
        <f t="shared" si="9"/>
        <v>15.238</v>
      </c>
      <c r="J89" s="3">
        <f t="shared" si="9"/>
        <v>2.8580000000000001</v>
      </c>
      <c r="K89" s="3">
        <f t="shared" si="9"/>
        <v>7.4480000000000004</v>
      </c>
      <c r="L89" s="3">
        <f t="shared" si="10"/>
        <v>3.3219999999999996</v>
      </c>
      <c r="M89" s="3">
        <f t="shared" si="10"/>
        <v>7.7899999999999991</v>
      </c>
    </row>
    <row r="90" spans="1:13" x14ac:dyDescent="0.25">
      <c r="A90">
        <v>6127</v>
      </c>
      <c r="B90">
        <v>15559</v>
      </c>
      <c r="C90">
        <v>2856</v>
      </c>
      <c r="D90">
        <v>7735</v>
      </c>
      <c r="E90" s="3">
        <f t="shared" si="6"/>
        <v>21.686</v>
      </c>
      <c r="F90" s="3">
        <f t="shared" si="7"/>
        <v>21.940279999999994</v>
      </c>
      <c r="G90" s="3">
        <f t="shared" si="8"/>
        <v>27.218</v>
      </c>
      <c r="H90" s="3">
        <f t="shared" si="9"/>
        <v>6.1269999999999998</v>
      </c>
      <c r="I90" s="3">
        <f t="shared" si="9"/>
        <v>15.558999999999999</v>
      </c>
      <c r="J90" s="3">
        <f t="shared" si="9"/>
        <v>2.8559999999999999</v>
      </c>
      <c r="K90" s="3">
        <f t="shared" si="9"/>
        <v>7.7350000000000003</v>
      </c>
      <c r="L90" s="3">
        <f t="shared" si="10"/>
        <v>3.2709999999999999</v>
      </c>
      <c r="M90" s="3">
        <f t="shared" si="10"/>
        <v>7.823999999999999</v>
      </c>
    </row>
    <row r="91" spans="1:13" x14ac:dyDescent="0.25">
      <c r="A91">
        <v>6838</v>
      </c>
      <c r="B91">
        <v>15362</v>
      </c>
      <c r="C91">
        <v>2848</v>
      </c>
      <c r="D91">
        <v>7517</v>
      </c>
      <c r="E91" s="3">
        <f t="shared" si="6"/>
        <v>22.2</v>
      </c>
      <c r="F91" s="3">
        <f t="shared" si="7"/>
        <v>21.940279999999994</v>
      </c>
      <c r="G91" s="3">
        <f t="shared" si="8"/>
        <v>27.218</v>
      </c>
      <c r="H91" s="3">
        <f t="shared" si="9"/>
        <v>6.8380000000000001</v>
      </c>
      <c r="I91" s="3">
        <f t="shared" si="9"/>
        <v>15.362</v>
      </c>
      <c r="J91" s="3">
        <f t="shared" si="9"/>
        <v>2.8479999999999999</v>
      </c>
      <c r="K91" s="3">
        <f t="shared" si="9"/>
        <v>7.5170000000000003</v>
      </c>
      <c r="L91" s="3">
        <f t="shared" si="10"/>
        <v>3.99</v>
      </c>
      <c r="M91" s="3">
        <f t="shared" si="10"/>
        <v>7.8449999999999998</v>
      </c>
    </row>
    <row r="92" spans="1:13" x14ac:dyDescent="0.25">
      <c r="A92">
        <v>6128</v>
      </c>
      <c r="B92">
        <v>15315</v>
      </c>
      <c r="C92">
        <v>2878</v>
      </c>
      <c r="D92">
        <v>7480</v>
      </c>
      <c r="E92" s="3">
        <f t="shared" si="6"/>
        <v>21.443000000000001</v>
      </c>
      <c r="F92" s="3">
        <f t="shared" si="7"/>
        <v>21.940279999999994</v>
      </c>
      <c r="G92" s="3">
        <f t="shared" si="8"/>
        <v>27.218</v>
      </c>
      <c r="H92" s="3">
        <f t="shared" si="9"/>
        <v>6.1280000000000001</v>
      </c>
      <c r="I92" s="3">
        <f t="shared" si="9"/>
        <v>15.315</v>
      </c>
      <c r="J92" s="3">
        <f t="shared" si="9"/>
        <v>2.8780000000000001</v>
      </c>
      <c r="K92" s="3">
        <f t="shared" si="9"/>
        <v>7.48</v>
      </c>
      <c r="L92" s="3">
        <f t="shared" si="10"/>
        <v>3.25</v>
      </c>
      <c r="M92" s="3">
        <f t="shared" si="10"/>
        <v>7.8349999999999991</v>
      </c>
    </row>
    <row r="93" spans="1:13" x14ac:dyDescent="0.25">
      <c r="A93">
        <v>6241</v>
      </c>
      <c r="B93">
        <v>15445</v>
      </c>
      <c r="C93">
        <v>2816</v>
      </c>
      <c r="D93">
        <v>7457</v>
      </c>
      <c r="E93" s="3">
        <f t="shared" si="6"/>
        <v>21.686</v>
      </c>
      <c r="F93" s="3">
        <f t="shared" si="7"/>
        <v>21.940279999999994</v>
      </c>
      <c r="G93" s="3">
        <f t="shared" si="8"/>
        <v>27.218</v>
      </c>
      <c r="H93" s="3">
        <f t="shared" si="9"/>
        <v>6.2409999999999997</v>
      </c>
      <c r="I93" s="3">
        <f t="shared" si="9"/>
        <v>15.445</v>
      </c>
      <c r="J93" s="3">
        <f t="shared" si="9"/>
        <v>2.8159999999999998</v>
      </c>
      <c r="K93" s="3">
        <f t="shared" si="9"/>
        <v>7.4569999999999999</v>
      </c>
      <c r="L93" s="3">
        <f t="shared" si="10"/>
        <v>3.4249999999999998</v>
      </c>
      <c r="M93" s="3">
        <f t="shared" si="10"/>
        <v>7.9880000000000004</v>
      </c>
    </row>
    <row r="94" spans="1:13" x14ac:dyDescent="0.25">
      <c r="A94">
        <v>6629</v>
      </c>
      <c r="B94">
        <v>15163</v>
      </c>
      <c r="C94">
        <v>2991</v>
      </c>
      <c r="D94">
        <v>7396</v>
      </c>
      <c r="E94" s="3">
        <f t="shared" si="6"/>
        <v>21.792000000000002</v>
      </c>
      <c r="F94" s="3">
        <f t="shared" si="7"/>
        <v>21.940279999999994</v>
      </c>
      <c r="G94" s="3">
        <f t="shared" si="8"/>
        <v>27.218</v>
      </c>
      <c r="H94" s="3">
        <f t="shared" si="9"/>
        <v>6.6289999999999996</v>
      </c>
      <c r="I94" s="3">
        <f t="shared" si="9"/>
        <v>15.163</v>
      </c>
      <c r="J94" s="3">
        <f t="shared" si="9"/>
        <v>2.9910000000000001</v>
      </c>
      <c r="K94" s="3">
        <f t="shared" si="9"/>
        <v>7.3959999999999999</v>
      </c>
      <c r="L94" s="3">
        <f t="shared" si="10"/>
        <v>3.6379999999999995</v>
      </c>
      <c r="M94" s="3">
        <f t="shared" si="10"/>
        <v>7.7670000000000003</v>
      </c>
    </row>
    <row r="95" spans="1:13" x14ac:dyDescent="0.25">
      <c r="A95">
        <v>6739</v>
      </c>
      <c r="B95">
        <v>15463</v>
      </c>
      <c r="C95">
        <v>2767</v>
      </c>
      <c r="D95">
        <v>7478</v>
      </c>
      <c r="E95" s="3">
        <f t="shared" si="6"/>
        <v>22.202000000000002</v>
      </c>
      <c r="F95" s="3">
        <f t="shared" si="7"/>
        <v>21.940279999999994</v>
      </c>
      <c r="G95" s="3">
        <f t="shared" si="8"/>
        <v>27.218</v>
      </c>
      <c r="H95" s="3">
        <f t="shared" si="9"/>
        <v>6.7389999999999999</v>
      </c>
      <c r="I95" s="3">
        <f t="shared" si="9"/>
        <v>15.462999999999999</v>
      </c>
      <c r="J95" s="3">
        <f t="shared" si="9"/>
        <v>2.7669999999999999</v>
      </c>
      <c r="K95" s="3">
        <f t="shared" si="9"/>
        <v>7.4779999999999998</v>
      </c>
      <c r="L95" s="3">
        <f t="shared" si="10"/>
        <v>3.972</v>
      </c>
      <c r="M95" s="3">
        <f t="shared" si="10"/>
        <v>7.9849999999999994</v>
      </c>
    </row>
    <row r="96" spans="1:13" x14ac:dyDescent="0.25">
      <c r="A96">
        <v>6196</v>
      </c>
      <c r="B96">
        <v>15152</v>
      </c>
      <c r="C96">
        <v>2842</v>
      </c>
      <c r="D96">
        <v>7388</v>
      </c>
      <c r="E96" s="3">
        <f t="shared" si="6"/>
        <v>21.347999999999999</v>
      </c>
      <c r="F96" s="3">
        <f t="shared" si="7"/>
        <v>21.940279999999994</v>
      </c>
      <c r="G96" s="3">
        <f t="shared" si="8"/>
        <v>27.218</v>
      </c>
      <c r="H96" s="3">
        <f t="shared" si="9"/>
        <v>6.1959999999999997</v>
      </c>
      <c r="I96" s="3">
        <f t="shared" si="9"/>
        <v>15.151999999999999</v>
      </c>
      <c r="J96" s="3">
        <f t="shared" si="9"/>
        <v>2.8420000000000001</v>
      </c>
      <c r="K96" s="3">
        <f t="shared" si="9"/>
        <v>7.3879999999999999</v>
      </c>
      <c r="L96" s="3">
        <f t="shared" si="10"/>
        <v>3.3539999999999996</v>
      </c>
      <c r="M96" s="3">
        <f t="shared" si="10"/>
        <v>7.7639999999999993</v>
      </c>
    </row>
    <row r="97" spans="1:13" x14ac:dyDescent="0.25">
      <c r="A97">
        <v>6295</v>
      </c>
      <c r="B97">
        <v>15310</v>
      </c>
      <c r="C97">
        <v>2853</v>
      </c>
      <c r="D97">
        <v>7515</v>
      </c>
      <c r="E97" s="3">
        <f t="shared" si="6"/>
        <v>21.605</v>
      </c>
      <c r="F97" s="3">
        <f t="shared" si="7"/>
        <v>21.940279999999994</v>
      </c>
      <c r="G97" s="3">
        <f t="shared" si="8"/>
        <v>27.218</v>
      </c>
      <c r="H97" s="3">
        <f t="shared" si="9"/>
        <v>6.2949999999999999</v>
      </c>
      <c r="I97" s="3">
        <f t="shared" si="9"/>
        <v>15.31</v>
      </c>
      <c r="J97" s="3">
        <f t="shared" si="9"/>
        <v>2.8530000000000002</v>
      </c>
      <c r="K97" s="3">
        <f t="shared" si="9"/>
        <v>7.5149999999999997</v>
      </c>
      <c r="L97" s="3">
        <f t="shared" si="10"/>
        <v>3.4419999999999997</v>
      </c>
      <c r="M97" s="3">
        <f t="shared" si="10"/>
        <v>7.7950000000000008</v>
      </c>
    </row>
    <row r="98" spans="1:13" x14ac:dyDescent="0.25">
      <c r="A98">
        <v>6149</v>
      </c>
      <c r="B98">
        <v>15381</v>
      </c>
      <c r="C98">
        <v>2799</v>
      </c>
      <c r="D98">
        <v>7500</v>
      </c>
      <c r="E98" s="3">
        <f t="shared" si="6"/>
        <v>21.53</v>
      </c>
      <c r="F98" s="3">
        <f t="shared" si="7"/>
        <v>21.940279999999994</v>
      </c>
      <c r="G98" s="3">
        <f t="shared" si="8"/>
        <v>27.218</v>
      </c>
      <c r="H98" s="3">
        <f t="shared" si="9"/>
        <v>6.149</v>
      </c>
      <c r="I98" s="3">
        <f t="shared" si="9"/>
        <v>15.381</v>
      </c>
      <c r="J98" s="3">
        <f t="shared" si="9"/>
        <v>2.7989999999999999</v>
      </c>
      <c r="K98" s="3">
        <f t="shared" si="9"/>
        <v>7.5</v>
      </c>
      <c r="L98" s="3">
        <f t="shared" si="10"/>
        <v>3.35</v>
      </c>
      <c r="M98" s="3">
        <f t="shared" si="10"/>
        <v>7.8810000000000002</v>
      </c>
    </row>
    <row r="99" spans="1:13" x14ac:dyDescent="0.25">
      <c r="A99">
        <v>6333</v>
      </c>
      <c r="B99">
        <v>15745</v>
      </c>
      <c r="C99">
        <v>2943</v>
      </c>
      <c r="D99">
        <v>7504</v>
      </c>
      <c r="E99" s="3">
        <f t="shared" si="6"/>
        <v>22.077999999999999</v>
      </c>
      <c r="F99" s="3">
        <f t="shared" si="7"/>
        <v>21.940279999999994</v>
      </c>
      <c r="G99" s="3">
        <f t="shared" si="8"/>
        <v>27.218</v>
      </c>
      <c r="H99" s="3">
        <f t="shared" si="9"/>
        <v>6.3330000000000002</v>
      </c>
      <c r="I99" s="3">
        <f t="shared" si="9"/>
        <v>15.744999999999999</v>
      </c>
      <c r="J99" s="3">
        <f t="shared" si="9"/>
        <v>2.9430000000000001</v>
      </c>
      <c r="K99" s="3">
        <f t="shared" si="9"/>
        <v>7.5039999999999996</v>
      </c>
      <c r="L99" s="3">
        <f t="shared" si="10"/>
        <v>3.39</v>
      </c>
      <c r="M99" s="3">
        <f t="shared" si="10"/>
        <v>8.2409999999999997</v>
      </c>
    </row>
    <row r="100" spans="1:13" x14ac:dyDescent="0.25">
      <c r="A100">
        <v>6274</v>
      </c>
      <c r="B100">
        <v>15354</v>
      </c>
      <c r="C100">
        <v>2834</v>
      </c>
      <c r="D100">
        <v>7480</v>
      </c>
      <c r="E100" s="3">
        <f t="shared" si="6"/>
        <v>21.628</v>
      </c>
      <c r="F100" s="3">
        <f t="shared" si="7"/>
        <v>21.940279999999994</v>
      </c>
      <c r="G100" s="3">
        <f t="shared" si="8"/>
        <v>27.218</v>
      </c>
      <c r="H100" s="3">
        <f t="shared" si="9"/>
        <v>6.274</v>
      </c>
      <c r="I100" s="3">
        <f t="shared" si="9"/>
        <v>15.353999999999999</v>
      </c>
      <c r="J100" s="3">
        <f t="shared" si="9"/>
        <v>2.8340000000000001</v>
      </c>
      <c r="K100" s="3">
        <f t="shared" si="9"/>
        <v>7.48</v>
      </c>
      <c r="L100" s="3">
        <f t="shared" si="10"/>
        <v>3.44</v>
      </c>
      <c r="M100" s="3">
        <f t="shared" si="10"/>
        <v>7.8739999999999988</v>
      </c>
    </row>
    <row r="101" spans="1:13" x14ac:dyDescent="0.25">
      <c r="A101">
        <v>6158</v>
      </c>
      <c r="B101">
        <v>16849</v>
      </c>
      <c r="C101">
        <v>2943</v>
      </c>
      <c r="D101">
        <v>7504</v>
      </c>
      <c r="E101" s="3">
        <f t="shared" si="6"/>
        <v>23.007000000000001</v>
      </c>
      <c r="F101" s="3">
        <f t="shared" si="7"/>
        <v>21.940279999999994</v>
      </c>
      <c r="G101" s="3">
        <f t="shared" si="8"/>
        <v>27.218</v>
      </c>
      <c r="H101" s="3">
        <f t="shared" ref="H101:K101" si="11">A101/1000</f>
        <v>6.1580000000000004</v>
      </c>
      <c r="I101" s="3">
        <f t="shared" si="11"/>
        <v>16.849</v>
      </c>
      <c r="J101" s="3">
        <f t="shared" si="11"/>
        <v>2.9430000000000001</v>
      </c>
      <c r="K101" s="3">
        <f t="shared" si="11"/>
        <v>7.5039999999999996</v>
      </c>
      <c r="L101" s="3">
        <f t="shared" si="10"/>
        <v>3.2150000000000003</v>
      </c>
      <c r="M101" s="3">
        <f t="shared" si="10"/>
        <v>9.3450000000000006</v>
      </c>
    </row>
    <row r="102" spans="1:13" x14ac:dyDescent="0.25">
      <c r="E102" s="1"/>
      <c r="F102" s="1"/>
      <c r="G102" s="1"/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</row>
    <row r="105" spans="1:13" x14ac:dyDescent="0.25">
      <c r="E105" s="1"/>
      <c r="F105" s="1"/>
      <c r="G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  <row r="132" spans="5:7" x14ac:dyDescent="0.25">
      <c r="E132" s="1"/>
      <c r="F132" s="1"/>
      <c r="G132" s="1"/>
    </row>
    <row r="133" spans="5:7" x14ac:dyDescent="0.25">
      <c r="E133" s="1"/>
      <c r="F133" s="1"/>
      <c r="G133" s="1"/>
    </row>
    <row r="134" spans="5:7" x14ac:dyDescent="0.25">
      <c r="E134" s="1"/>
      <c r="F134" s="1"/>
      <c r="G134" s="1"/>
    </row>
    <row r="135" spans="5:7" x14ac:dyDescent="0.25">
      <c r="E135" s="1"/>
      <c r="F135" s="1"/>
      <c r="G135" s="1"/>
    </row>
    <row r="136" spans="5:7" x14ac:dyDescent="0.25">
      <c r="E136" s="1"/>
      <c r="F136" s="1"/>
      <c r="G136" s="1"/>
    </row>
    <row r="137" spans="5:7" x14ac:dyDescent="0.25">
      <c r="E137" s="1"/>
      <c r="F137" s="1"/>
      <c r="G137" s="1"/>
    </row>
    <row r="138" spans="5:7" x14ac:dyDescent="0.25">
      <c r="E138" s="1"/>
      <c r="F138" s="1"/>
      <c r="G138" s="1"/>
    </row>
    <row r="139" spans="5:7" x14ac:dyDescent="0.25">
      <c r="E139" s="1"/>
      <c r="F139" s="1"/>
      <c r="G139" s="1"/>
    </row>
    <row r="140" spans="5:7" x14ac:dyDescent="0.25">
      <c r="E140" s="1"/>
      <c r="F140" s="1"/>
      <c r="G140" s="1"/>
    </row>
    <row r="141" spans="5:7" x14ac:dyDescent="0.25">
      <c r="E141" s="1"/>
      <c r="F141" s="1"/>
      <c r="G141" s="1"/>
    </row>
    <row r="142" spans="5:7" x14ac:dyDescent="0.25">
      <c r="E142" s="1"/>
      <c r="F142" s="1"/>
      <c r="G142" s="1"/>
    </row>
    <row r="143" spans="5:7" x14ac:dyDescent="0.25">
      <c r="E143" s="1"/>
      <c r="F143" s="1"/>
      <c r="G143" s="1"/>
    </row>
    <row r="144" spans="5:7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5:7" x14ac:dyDescent="0.25">
      <c r="E161" s="1"/>
      <c r="F161" s="1"/>
      <c r="G161" s="1"/>
    </row>
    <row r="162" spans="5:7" x14ac:dyDescent="0.25">
      <c r="E162" s="1"/>
      <c r="F162" s="1"/>
      <c r="G162" s="1"/>
    </row>
    <row r="163" spans="5:7" x14ac:dyDescent="0.25">
      <c r="E163" s="1"/>
      <c r="F163" s="1"/>
      <c r="G163" s="1"/>
    </row>
    <row r="164" spans="5:7" x14ac:dyDescent="0.25">
      <c r="E164" s="1"/>
      <c r="F164" s="1"/>
      <c r="G164" s="1"/>
    </row>
    <row r="165" spans="5:7" x14ac:dyDescent="0.25">
      <c r="E165" s="1"/>
      <c r="F165" s="1"/>
      <c r="G165" s="1"/>
    </row>
    <row r="166" spans="5:7" x14ac:dyDescent="0.25">
      <c r="E166" s="1"/>
      <c r="F166" s="1"/>
      <c r="G166" s="1"/>
    </row>
    <row r="167" spans="5:7" x14ac:dyDescent="0.25">
      <c r="E167" s="1"/>
      <c r="F167" s="1"/>
      <c r="G167" s="1"/>
    </row>
    <row r="168" spans="5:7" x14ac:dyDescent="0.25">
      <c r="E168" s="1"/>
      <c r="F168" s="1"/>
      <c r="G168" s="1"/>
    </row>
    <row r="169" spans="5:7" x14ac:dyDescent="0.25">
      <c r="E169" s="1"/>
      <c r="F169" s="1"/>
      <c r="G169" s="1"/>
    </row>
    <row r="170" spans="5:7" x14ac:dyDescent="0.25">
      <c r="E170" s="1"/>
      <c r="F170" s="1"/>
      <c r="G170" s="1"/>
    </row>
    <row r="171" spans="5:7" x14ac:dyDescent="0.25">
      <c r="E171" s="1"/>
      <c r="F171" s="1"/>
      <c r="G171" s="1"/>
    </row>
    <row r="172" spans="5:7" x14ac:dyDescent="0.25">
      <c r="E172" s="1"/>
      <c r="F172" s="1"/>
      <c r="G172" s="1"/>
    </row>
    <row r="173" spans="5:7" x14ac:dyDescent="0.25">
      <c r="E173" s="1"/>
      <c r="F173" s="1"/>
      <c r="G173" s="1"/>
    </row>
    <row r="174" spans="5:7" x14ac:dyDescent="0.25">
      <c r="E174" s="1"/>
      <c r="F174" s="1"/>
      <c r="G174" s="1"/>
    </row>
    <row r="175" spans="5:7" x14ac:dyDescent="0.25">
      <c r="E175" s="1"/>
      <c r="F175" s="1"/>
      <c r="G175" s="1"/>
    </row>
    <row r="176" spans="5:7" x14ac:dyDescent="0.25">
      <c r="E176" s="1"/>
      <c r="F176" s="1"/>
      <c r="G176" s="1"/>
    </row>
    <row r="177" spans="5:7" x14ac:dyDescent="0.25">
      <c r="E177" s="1"/>
      <c r="F177" s="1"/>
      <c r="G177" s="1"/>
    </row>
    <row r="178" spans="5:7" x14ac:dyDescent="0.25">
      <c r="E178" s="1"/>
      <c r="F178" s="1"/>
      <c r="G178" s="1"/>
    </row>
    <row r="179" spans="5:7" x14ac:dyDescent="0.25">
      <c r="E179" s="1"/>
      <c r="F179" s="1"/>
      <c r="G179" s="1"/>
    </row>
    <row r="180" spans="5:7" x14ac:dyDescent="0.25">
      <c r="E180" s="1"/>
      <c r="F180" s="1"/>
      <c r="G180" s="1"/>
    </row>
    <row r="181" spans="5:7" x14ac:dyDescent="0.25">
      <c r="E181" s="1"/>
      <c r="F181" s="1"/>
      <c r="G181" s="1"/>
    </row>
    <row r="182" spans="5:7" x14ac:dyDescent="0.25">
      <c r="E182" s="1"/>
      <c r="F182" s="1"/>
      <c r="G182" s="1"/>
    </row>
    <row r="183" spans="5:7" x14ac:dyDescent="0.25">
      <c r="E183" s="1"/>
      <c r="F183" s="1"/>
      <c r="G183" s="1"/>
    </row>
    <row r="184" spans="5:7" x14ac:dyDescent="0.25">
      <c r="E184" s="1"/>
      <c r="F184" s="1"/>
      <c r="G184" s="1"/>
    </row>
    <row r="185" spans="5:7" x14ac:dyDescent="0.25">
      <c r="E185" s="1"/>
      <c r="F185" s="1"/>
      <c r="G185" s="1"/>
    </row>
    <row r="186" spans="5:7" x14ac:dyDescent="0.25">
      <c r="E186" s="1"/>
      <c r="F186" s="1"/>
      <c r="G186" s="1"/>
    </row>
    <row r="187" spans="5:7" x14ac:dyDescent="0.25">
      <c r="E187" s="1"/>
      <c r="F187" s="1"/>
      <c r="G187" s="1"/>
    </row>
    <row r="188" spans="5:7" x14ac:dyDescent="0.25">
      <c r="E188" s="1"/>
      <c r="F188" s="1"/>
      <c r="G188" s="1"/>
    </row>
    <row r="189" spans="5:7" x14ac:dyDescent="0.25">
      <c r="E189" s="1"/>
      <c r="F189" s="1"/>
      <c r="G189" s="1"/>
    </row>
    <row r="190" spans="5:7" x14ac:dyDescent="0.25">
      <c r="E190" s="1"/>
      <c r="F190" s="1"/>
      <c r="G190" s="1"/>
    </row>
    <row r="191" spans="5:7" x14ac:dyDescent="0.25">
      <c r="E191" s="1"/>
      <c r="F191" s="1"/>
      <c r="G191" s="1"/>
    </row>
    <row r="192" spans="5:7" x14ac:dyDescent="0.25">
      <c r="E192" s="1"/>
      <c r="F192" s="1"/>
      <c r="G192" s="1"/>
    </row>
    <row r="193" spans="5:7" x14ac:dyDescent="0.25">
      <c r="E193" s="1"/>
      <c r="F193" s="1"/>
      <c r="G193" s="1"/>
    </row>
    <row r="194" spans="5:7" x14ac:dyDescent="0.25">
      <c r="E194" s="1"/>
      <c r="F194" s="1"/>
      <c r="G194" s="1"/>
    </row>
    <row r="195" spans="5:7" x14ac:dyDescent="0.25">
      <c r="E195" s="1"/>
      <c r="F195" s="1"/>
      <c r="G195" s="1"/>
    </row>
    <row r="196" spans="5:7" x14ac:dyDescent="0.25">
      <c r="E196" s="1"/>
      <c r="F196" s="1"/>
      <c r="G196" s="1"/>
    </row>
    <row r="197" spans="5:7" x14ac:dyDescent="0.25">
      <c r="E197" s="1"/>
      <c r="F197" s="1"/>
      <c r="G197" s="1"/>
    </row>
    <row r="198" spans="5:7" x14ac:dyDescent="0.25">
      <c r="E198" s="1"/>
      <c r="F198" s="1"/>
      <c r="G198" s="1"/>
    </row>
    <row r="199" spans="5:7" x14ac:dyDescent="0.25">
      <c r="E199" s="1"/>
      <c r="F199" s="1"/>
      <c r="G199" s="1"/>
    </row>
    <row r="200" spans="5:7" x14ac:dyDescent="0.25">
      <c r="E200" s="1"/>
      <c r="F200" s="1"/>
      <c r="G200" s="1"/>
    </row>
    <row r="201" spans="5:7" x14ac:dyDescent="0.25">
      <c r="E201" s="1"/>
      <c r="F201" s="1"/>
      <c r="G201" s="1"/>
    </row>
    <row r="202" spans="5:7" x14ac:dyDescent="0.25">
      <c r="E202" s="1"/>
      <c r="F202" s="1"/>
      <c r="G202" s="1"/>
    </row>
    <row r="203" spans="5:7" x14ac:dyDescent="0.25">
      <c r="E203" s="1"/>
      <c r="F203" s="1"/>
      <c r="G203" s="1"/>
    </row>
    <row r="204" spans="5:7" x14ac:dyDescent="0.25">
      <c r="E204" s="1"/>
      <c r="F204" s="1"/>
      <c r="G204" s="1"/>
    </row>
    <row r="205" spans="5:7" x14ac:dyDescent="0.25">
      <c r="E205" s="1"/>
      <c r="F205" s="1"/>
      <c r="G205" s="1"/>
    </row>
    <row r="206" spans="5:7" x14ac:dyDescent="0.25">
      <c r="E206" s="1"/>
      <c r="F206" s="1"/>
      <c r="G206" s="1"/>
    </row>
    <row r="207" spans="5:7" x14ac:dyDescent="0.25">
      <c r="E207" s="1"/>
      <c r="F207" s="1"/>
      <c r="G207" s="1"/>
    </row>
    <row r="208" spans="5:7" x14ac:dyDescent="0.25">
      <c r="E208" s="1"/>
      <c r="F208" s="1"/>
      <c r="G208" s="1"/>
    </row>
    <row r="209" spans="5:7" x14ac:dyDescent="0.25">
      <c r="E209" s="1"/>
      <c r="F209" s="1"/>
      <c r="G209" s="1"/>
    </row>
    <row r="210" spans="5:7" x14ac:dyDescent="0.25">
      <c r="E210" s="1"/>
      <c r="F210" s="1"/>
      <c r="G210" s="1"/>
    </row>
    <row r="211" spans="5:7" x14ac:dyDescent="0.25">
      <c r="E211" s="1"/>
      <c r="F211" s="1"/>
      <c r="G211" s="1"/>
    </row>
    <row r="212" spans="5:7" x14ac:dyDescent="0.25">
      <c r="E212" s="1"/>
      <c r="F212" s="1"/>
      <c r="G212" s="1"/>
    </row>
    <row r="213" spans="5:7" x14ac:dyDescent="0.25">
      <c r="E213" s="1"/>
      <c r="F213" s="1"/>
      <c r="G213" s="1"/>
    </row>
    <row r="214" spans="5:7" x14ac:dyDescent="0.25">
      <c r="E214" s="1"/>
      <c r="F214" s="1"/>
      <c r="G214" s="1"/>
    </row>
    <row r="215" spans="5:7" x14ac:dyDescent="0.25">
      <c r="E215" s="1"/>
      <c r="F215" s="1"/>
      <c r="G215" s="1"/>
    </row>
    <row r="216" spans="5:7" x14ac:dyDescent="0.25">
      <c r="E216" s="1"/>
      <c r="F216" s="1"/>
      <c r="G216" s="1"/>
    </row>
    <row r="217" spans="5:7" x14ac:dyDescent="0.25">
      <c r="E217" s="1"/>
      <c r="F217" s="1"/>
      <c r="G217" s="1"/>
    </row>
    <row r="218" spans="5:7" x14ac:dyDescent="0.25">
      <c r="E218" s="1"/>
      <c r="F218" s="1"/>
      <c r="G218" s="1"/>
    </row>
    <row r="219" spans="5:7" x14ac:dyDescent="0.25">
      <c r="E219" s="1"/>
      <c r="F219" s="1"/>
      <c r="G219" s="1"/>
    </row>
    <row r="220" spans="5:7" x14ac:dyDescent="0.25">
      <c r="E220" s="1"/>
      <c r="F220" s="1"/>
      <c r="G220" s="1"/>
    </row>
    <row r="221" spans="5:7" x14ac:dyDescent="0.25">
      <c r="E221" s="1"/>
      <c r="F221" s="1"/>
      <c r="G221" s="1"/>
    </row>
    <row r="222" spans="5:7" x14ac:dyDescent="0.25">
      <c r="E222" s="1"/>
      <c r="F222" s="1"/>
      <c r="G222" s="1"/>
    </row>
    <row r="223" spans="5:7" x14ac:dyDescent="0.25">
      <c r="E223" s="1"/>
      <c r="F223" s="1"/>
      <c r="G223" s="1"/>
    </row>
    <row r="224" spans="5:7" x14ac:dyDescent="0.25">
      <c r="E224" s="1"/>
      <c r="F224" s="1"/>
      <c r="G224" s="1"/>
    </row>
    <row r="225" spans="5:7" x14ac:dyDescent="0.25">
      <c r="E225" s="1"/>
      <c r="F225" s="1"/>
      <c r="G225" s="1"/>
    </row>
    <row r="226" spans="5:7" x14ac:dyDescent="0.25">
      <c r="E226" s="1"/>
      <c r="F226" s="1"/>
      <c r="G226" s="1"/>
    </row>
    <row r="227" spans="5:7" x14ac:dyDescent="0.25">
      <c r="E227" s="1"/>
      <c r="F227" s="1"/>
      <c r="G227" s="1"/>
    </row>
    <row r="228" spans="5:7" x14ac:dyDescent="0.25">
      <c r="E228" s="1"/>
      <c r="F228" s="1"/>
      <c r="G228" s="1"/>
    </row>
    <row r="229" spans="5:7" x14ac:dyDescent="0.25">
      <c r="E229" s="1"/>
      <c r="F229" s="1"/>
      <c r="G229" s="1"/>
    </row>
    <row r="230" spans="5:7" x14ac:dyDescent="0.25">
      <c r="E230" s="1"/>
      <c r="F230" s="1"/>
      <c r="G230" s="1"/>
    </row>
    <row r="231" spans="5:7" x14ac:dyDescent="0.25">
      <c r="E231" s="1"/>
      <c r="F231" s="1"/>
      <c r="G231" s="1"/>
    </row>
    <row r="232" spans="5:7" x14ac:dyDescent="0.25">
      <c r="E232" s="1"/>
      <c r="F232" s="1"/>
      <c r="G232" s="1"/>
    </row>
    <row r="233" spans="5:7" x14ac:dyDescent="0.25">
      <c r="E233" s="1"/>
      <c r="F233" s="1"/>
      <c r="G233" s="1"/>
    </row>
    <row r="234" spans="5:7" x14ac:dyDescent="0.25">
      <c r="E234" s="1"/>
      <c r="F234" s="1"/>
      <c r="G234" s="1"/>
    </row>
    <row r="235" spans="5:7" x14ac:dyDescent="0.25">
      <c r="E235" s="1"/>
      <c r="F235" s="1"/>
      <c r="G235" s="1"/>
    </row>
    <row r="236" spans="5:7" x14ac:dyDescent="0.25">
      <c r="E236" s="1"/>
      <c r="F236" s="1"/>
      <c r="G236" s="1"/>
    </row>
    <row r="237" spans="5:7" x14ac:dyDescent="0.25">
      <c r="E237" s="1"/>
      <c r="F237" s="1"/>
      <c r="G237" s="1"/>
    </row>
    <row r="238" spans="5:7" x14ac:dyDescent="0.25">
      <c r="E238" s="1"/>
      <c r="F238" s="1"/>
      <c r="G238" s="1"/>
    </row>
    <row r="239" spans="5:7" x14ac:dyDescent="0.25">
      <c r="E239" s="1"/>
      <c r="F239" s="1"/>
      <c r="G239" s="1"/>
    </row>
    <row r="240" spans="5:7" x14ac:dyDescent="0.25">
      <c r="E240" s="1"/>
      <c r="F240" s="1"/>
      <c r="G240" s="1"/>
    </row>
    <row r="241" spans="5:7" x14ac:dyDescent="0.25">
      <c r="E241" s="1"/>
      <c r="F241" s="1"/>
      <c r="G241" s="1"/>
    </row>
    <row r="242" spans="5:7" x14ac:dyDescent="0.25">
      <c r="E242" s="1"/>
      <c r="F242" s="1"/>
      <c r="G242" s="1"/>
    </row>
    <row r="243" spans="5:7" x14ac:dyDescent="0.25">
      <c r="E243" s="1"/>
      <c r="F243" s="1"/>
      <c r="G243" s="1"/>
    </row>
    <row r="244" spans="5:7" x14ac:dyDescent="0.25">
      <c r="E244" s="1"/>
      <c r="F244" s="1"/>
      <c r="G244" s="1"/>
    </row>
    <row r="245" spans="5:7" x14ac:dyDescent="0.25">
      <c r="E245" s="1"/>
      <c r="F245" s="1"/>
      <c r="G245" s="1"/>
    </row>
    <row r="246" spans="5:7" x14ac:dyDescent="0.25">
      <c r="E246" s="1"/>
      <c r="F246" s="1"/>
      <c r="G246" s="1"/>
    </row>
    <row r="247" spans="5:7" x14ac:dyDescent="0.25">
      <c r="E247" s="1"/>
      <c r="F247" s="1"/>
      <c r="G247" s="1"/>
    </row>
    <row r="248" spans="5:7" x14ac:dyDescent="0.25">
      <c r="E248" s="1"/>
      <c r="F248" s="1"/>
      <c r="G248" s="1"/>
    </row>
    <row r="249" spans="5:7" x14ac:dyDescent="0.25">
      <c r="E249" s="1"/>
      <c r="F249" s="1"/>
      <c r="G249" s="1"/>
    </row>
    <row r="250" spans="5:7" x14ac:dyDescent="0.25">
      <c r="E250" s="1"/>
      <c r="F250" s="1"/>
      <c r="G250" s="1"/>
    </row>
    <row r="251" spans="5:7" x14ac:dyDescent="0.25">
      <c r="E251" s="1"/>
      <c r="F251" s="1"/>
      <c r="G251" s="1"/>
    </row>
    <row r="252" spans="5:7" x14ac:dyDescent="0.25">
      <c r="E252" s="1"/>
      <c r="F252" s="1"/>
      <c r="G252" s="1"/>
    </row>
    <row r="253" spans="5:7" x14ac:dyDescent="0.25">
      <c r="E253" s="1"/>
      <c r="F253" s="1"/>
      <c r="G253" s="1"/>
    </row>
    <row r="254" spans="5:7" x14ac:dyDescent="0.25">
      <c r="E254" s="1"/>
      <c r="F254" s="1"/>
      <c r="G254" s="1"/>
    </row>
    <row r="255" spans="5:7" x14ac:dyDescent="0.25">
      <c r="E255" s="1"/>
      <c r="F255" s="1"/>
      <c r="G255" s="1"/>
    </row>
    <row r="256" spans="5:7" x14ac:dyDescent="0.25">
      <c r="E256" s="1"/>
      <c r="F256" s="1"/>
      <c r="G256" s="1"/>
    </row>
    <row r="257" spans="5:7" x14ac:dyDescent="0.25">
      <c r="E257" s="1"/>
      <c r="F257" s="1"/>
      <c r="G257" s="1"/>
    </row>
    <row r="258" spans="5:7" x14ac:dyDescent="0.25">
      <c r="E258" s="1"/>
      <c r="F258" s="1"/>
      <c r="G258" s="1"/>
    </row>
    <row r="259" spans="5:7" x14ac:dyDescent="0.25">
      <c r="E259" s="1"/>
      <c r="F259" s="1"/>
      <c r="G259" s="1"/>
    </row>
    <row r="260" spans="5:7" x14ac:dyDescent="0.25">
      <c r="E260" s="1"/>
      <c r="F260" s="1"/>
      <c r="G260" s="1"/>
    </row>
    <row r="261" spans="5:7" x14ac:dyDescent="0.25">
      <c r="E261" s="1"/>
      <c r="F261" s="1"/>
      <c r="G261" s="1"/>
    </row>
    <row r="262" spans="5:7" x14ac:dyDescent="0.25">
      <c r="E262" s="1"/>
      <c r="F262" s="1"/>
      <c r="G262" s="1"/>
    </row>
    <row r="263" spans="5:7" x14ac:dyDescent="0.25">
      <c r="E263" s="1"/>
      <c r="F263" s="1"/>
      <c r="G263" s="1"/>
    </row>
    <row r="264" spans="5:7" x14ac:dyDescent="0.25">
      <c r="E264" s="1"/>
      <c r="F264" s="1"/>
      <c r="G264" s="1"/>
    </row>
    <row r="265" spans="5:7" x14ac:dyDescent="0.25">
      <c r="E265" s="1"/>
      <c r="F265" s="1"/>
      <c r="G265" s="1"/>
    </row>
    <row r="266" spans="5:7" x14ac:dyDescent="0.25">
      <c r="E266" s="1"/>
      <c r="F266" s="1"/>
      <c r="G266" s="1"/>
    </row>
    <row r="267" spans="5:7" x14ac:dyDescent="0.25">
      <c r="E267" s="1"/>
      <c r="F267" s="1"/>
      <c r="G267" s="1"/>
    </row>
    <row r="268" spans="5:7" x14ac:dyDescent="0.25">
      <c r="E268" s="1"/>
      <c r="F268" s="1"/>
      <c r="G268" s="1"/>
    </row>
    <row r="269" spans="5:7" x14ac:dyDescent="0.25">
      <c r="E269" s="1"/>
      <c r="F269" s="1"/>
      <c r="G269" s="1"/>
    </row>
    <row r="270" spans="5:7" x14ac:dyDescent="0.25">
      <c r="E270" s="1"/>
      <c r="F270" s="1"/>
      <c r="G270" s="1"/>
    </row>
    <row r="271" spans="5:7" x14ac:dyDescent="0.25">
      <c r="E271" s="1"/>
      <c r="F271" s="1"/>
      <c r="G271" s="1"/>
    </row>
    <row r="272" spans="5:7" x14ac:dyDescent="0.25">
      <c r="E272" s="1"/>
      <c r="F272" s="1"/>
      <c r="G272" s="1"/>
    </row>
    <row r="273" spans="5:7" x14ac:dyDescent="0.25">
      <c r="E273" s="1"/>
      <c r="F273" s="1"/>
      <c r="G273" s="1"/>
    </row>
    <row r="274" spans="5:7" x14ac:dyDescent="0.25">
      <c r="E274" s="1"/>
      <c r="F274" s="1"/>
      <c r="G274" s="1"/>
    </row>
    <row r="275" spans="5:7" x14ac:dyDescent="0.25">
      <c r="E275" s="1"/>
      <c r="F275" s="1"/>
      <c r="G275" s="1"/>
    </row>
    <row r="276" spans="5:7" x14ac:dyDescent="0.25">
      <c r="E276" s="1"/>
      <c r="F276" s="1"/>
      <c r="G276" s="1"/>
    </row>
    <row r="277" spans="5:7" x14ac:dyDescent="0.25">
      <c r="E277" s="1"/>
      <c r="F277" s="1"/>
      <c r="G277" s="1"/>
    </row>
    <row r="278" spans="5:7" x14ac:dyDescent="0.25">
      <c r="E278" s="1"/>
      <c r="F278" s="1"/>
      <c r="G278" s="1"/>
    </row>
    <row r="279" spans="5:7" x14ac:dyDescent="0.25">
      <c r="E279" s="1"/>
      <c r="F279" s="1"/>
      <c r="G279" s="1"/>
    </row>
    <row r="280" spans="5:7" x14ac:dyDescent="0.25">
      <c r="E280" s="1"/>
      <c r="F280" s="1"/>
      <c r="G280" s="1"/>
    </row>
    <row r="281" spans="5:7" x14ac:dyDescent="0.25">
      <c r="E281" s="1"/>
      <c r="F281" s="1"/>
      <c r="G281" s="1"/>
    </row>
    <row r="282" spans="5:7" x14ac:dyDescent="0.25">
      <c r="E282" s="1"/>
      <c r="F282" s="1"/>
      <c r="G282" s="1"/>
    </row>
    <row r="283" spans="5:7" x14ac:dyDescent="0.25">
      <c r="E283" s="1"/>
      <c r="F283" s="1"/>
      <c r="G283" s="1"/>
    </row>
    <row r="284" spans="5:7" x14ac:dyDescent="0.25">
      <c r="E284" s="1"/>
      <c r="F284" s="1"/>
      <c r="G284" s="1"/>
    </row>
    <row r="285" spans="5:7" x14ac:dyDescent="0.25">
      <c r="E285" s="1"/>
      <c r="F285" s="1"/>
      <c r="G285" s="1"/>
    </row>
    <row r="286" spans="5:7" x14ac:dyDescent="0.25">
      <c r="E286" s="1"/>
      <c r="F286" s="1"/>
      <c r="G286" s="1"/>
    </row>
    <row r="287" spans="5:7" x14ac:dyDescent="0.25">
      <c r="E287" s="1"/>
      <c r="F287" s="1"/>
      <c r="G287" s="1"/>
    </row>
    <row r="288" spans="5:7" x14ac:dyDescent="0.25">
      <c r="E288" s="1"/>
      <c r="F288" s="1"/>
      <c r="G288" s="1"/>
    </row>
    <row r="289" spans="5:7" x14ac:dyDescent="0.25">
      <c r="E289" s="1"/>
      <c r="F289" s="1"/>
      <c r="G289" s="1"/>
    </row>
    <row r="290" spans="5:7" x14ac:dyDescent="0.25">
      <c r="E290" s="1"/>
      <c r="F290" s="1"/>
      <c r="G290" s="1"/>
    </row>
    <row r="291" spans="5:7" x14ac:dyDescent="0.25">
      <c r="E291" s="1"/>
      <c r="F291" s="1"/>
      <c r="G291" s="1"/>
    </row>
    <row r="292" spans="5:7" x14ac:dyDescent="0.25">
      <c r="E292" s="1"/>
      <c r="F292" s="1"/>
      <c r="G292" s="1"/>
    </row>
    <row r="293" spans="5:7" x14ac:dyDescent="0.25">
      <c r="E293" s="1"/>
      <c r="F293" s="1"/>
      <c r="G293" s="1"/>
    </row>
    <row r="294" spans="5:7" x14ac:dyDescent="0.25">
      <c r="E294" s="1"/>
      <c r="F294" s="1"/>
      <c r="G294" s="1"/>
    </row>
    <row r="295" spans="5:7" x14ac:dyDescent="0.25">
      <c r="E295" s="1"/>
      <c r="F295" s="1"/>
      <c r="G295" s="1"/>
    </row>
    <row r="296" spans="5:7" x14ac:dyDescent="0.25">
      <c r="E296" s="1"/>
      <c r="F296" s="1"/>
      <c r="G296" s="1"/>
    </row>
    <row r="297" spans="5:7" x14ac:dyDescent="0.25">
      <c r="E297" s="1"/>
      <c r="F297" s="1"/>
      <c r="G297" s="1"/>
    </row>
    <row r="298" spans="5:7" x14ac:dyDescent="0.25">
      <c r="E298" s="1"/>
      <c r="F298" s="1"/>
      <c r="G298" s="1"/>
    </row>
    <row r="299" spans="5:7" x14ac:dyDescent="0.25">
      <c r="E299" s="1"/>
      <c r="F299" s="1"/>
      <c r="G299" s="1"/>
    </row>
    <row r="300" spans="5:7" x14ac:dyDescent="0.25">
      <c r="E300" s="1"/>
      <c r="F300" s="1"/>
      <c r="G300" s="1"/>
    </row>
    <row r="301" spans="5:7" x14ac:dyDescent="0.25">
      <c r="E301" s="1"/>
      <c r="F301" s="1"/>
      <c r="G301" s="1"/>
    </row>
    <row r="302" spans="5:7" x14ac:dyDescent="0.25">
      <c r="E302" s="1"/>
      <c r="F302" s="1"/>
      <c r="G302" s="1"/>
    </row>
    <row r="303" spans="5:7" x14ac:dyDescent="0.25">
      <c r="E303" s="1"/>
      <c r="F303" s="1"/>
      <c r="G303" s="1"/>
    </row>
    <row r="304" spans="5:7" x14ac:dyDescent="0.25">
      <c r="E304" s="1"/>
      <c r="F304" s="1"/>
      <c r="G304" s="1"/>
    </row>
    <row r="305" spans="5:7" x14ac:dyDescent="0.25">
      <c r="E305" s="1"/>
      <c r="F305" s="1"/>
      <c r="G305" s="1"/>
    </row>
    <row r="306" spans="5:7" x14ac:dyDescent="0.25">
      <c r="E306" s="1"/>
      <c r="F306" s="1"/>
      <c r="G306" s="1"/>
    </row>
    <row r="307" spans="5:7" x14ac:dyDescent="0.25">
      <c r="E307" s="1"/>
      <c r="F307" s="1"/>
      <c r="G307" s="1"/>
    </row>
    <row r="308" spans="5:7" x14ac:dyDescent="0.25">
      <c r="E308" s="1"/>
      <c r="F308" s="1"/>
      <c r="G308" s="1"/>
    </row>
    <row r="309" spans="5:7" x14ac:dyDescent="0.25">
      <c r="E309" s="1"/>
      <c r="F309" s="1"/>
      <c r="G309" s="1"/>
    </row>
    <row r="310" spans="5:7" x14ac:dyDescent="0.25">
      <c r="E310" s="1"/>
      <c r="F310" s="1"/>
      <c r="G310" s="1"/>
    </row>
    <row r="311" spans="5:7" x14ac:dyDescent="0.25">
      <c r="E311" s="1"/>
      <c r="F311" s="1"/>
      <c r="G311" s="1"/>
    </row>
    <row r="312" spans="5:7" x14ac:dyDescent="0.25">
      <c r="E312" s="1"/>
      <c r="F312" s="1"/>
      <c r="G312" s="1"/>
    </row>
    <row r="313" spans="5:7" x14ac:dyDescent="0.25">
      <c r="E313" s="1"/>
      <c r="F313" s="1"/>
      <c r="G313" s="1"/>
    </row>
    <row r="314" spans="5:7" x14ac:dyDescent="0.25">
      <c r="E314" s="1"/>
      <c r="F314" s="1"/>
      <c r="G314" s="1"/>
    </row>
    <row r="315" spans="5:7" x14ac:dyDescent="0.25">
      <c r="E315" s="1"/>
      <c r="F315" s="1"/>
      <c r="G315" s="1"/>
    </row>
    <row r="316" spans="5:7" x14ac:dyDescent="0.25">
      <c r="E316" s="1"/>
      <c r="F316" s="1"/>
      <c r="G316" s="1"/>
    </row>
    <row r="317" spans="5:7" x14ac:dyDescent="0.25">
      <c r="E317" s="1"/>
      <c r="F317" s="1"/>
      <c r="G317" s="1"/>
    </row>
    <row r="318" spans="5:7" x14ac:dyDescent="0.25">
      <c r="E318" s="1"/>
      <c r="F318" s="1"/>
      <c r="G318" s="1"/>
    </row>
    <row r="319" spans="5:7" x14ac:dyDescent="0.25">
      <c r="E319" s="1"/>
      <c r="F319" s="1"/>
      <c r="G319" s="1"/>
    </row>
    <row r="320" spans="5:7" x14ac:dyDescent="0.25">
      <c r="E320" s="1"/>
      <c r="F320" s="1"/>
      <c r="G320" s="1"/>
    </row>
    <row r="321" spans="5:7" x14ac:dyDescent="0.25">
      <c r="E321" s="1"/>
      <c r="F321" s="1"/>
      <c r="G321" s="1"/>
    </row>
    <row r="322" spans="5:7" x14ac:dyDescent="0.25">
      <c r="E322" s="1"/>
      <c r="F322" s="1"/>
      <c r="G322" s="1"/>
    </row>
    <row r="323" spans="5:7" x14ac:dyDescent="0.25">
      <c r="E323" s="1"/>
      <c r="F323" s="1"/>
      <c r="G323" s="1"/>
    </row>
    <row r="324" spans="5:7" x14ac:dyDescent="0.25">
      <c r="E324" s="1"/>
      <c r="F324" s="1"/>
      <c r="G324" s="1"/>
    </row>
    <row r="325" spans="5:7" x14ac:dyDescent="0.25">
      <c r="E325" s="1"/>
      <c r="F325" s="1"/>
      <c r="G325" s="1"/>
    </row>
    <row r="326" spans="5:7" x14ac:dyDescent="0.25">
      <c r="E326" s="1"/>
      <c r="F326" s="1"/>
      <c r="G326" s="1"/>
    </row>
    <row r="327" spans="5:7" x14ac:dyDescent="0.25">
      <c r="E327" s="1"/>
      <c r="F327" s="1"/>
      <c r="G327" s="1"/>
    </row>
    <row r="328" spans="5:7" x14ac:dyDescent="0.25">
      <c r="E328" s="1"/>
      <c r="F328" s="1"/>
      <c r="G328" s="1"/>
    </row>
    <row r="329" spans="5:7" x14ac:dyDescent="0.25">
      <c r="E329" s="1"/>
      <c r="F329" s="1"/>
      <c r="G329" s="1"/>
    </row>
    <row r="330" spans="5:7" x14ac:dyDescent="0.25">
      <c r="E330" s="1"/>
      <c r="F330" s="1"/>
      <c r="G330" s="1"/>
    </row>
    <row r="331" spans="5:7" x14ac:dyDescent="0.25">
      <c r="E331" s="1"/>
      <c r="F331" s="1"/>
      <c r="G331" s="1"/>
    </row>
    <row r="332" spans="5:7" x14ac:dyDescent="0.25">
      <c r="E332" s="1"/>
      <c r="F332" s="1"/>
      <c r="G332" s="1"/>
    </row>
    <row r="333" spans="5:7" x14ac:dyDescent="0.25">
      <c r="E333" s="1"/>
      <c r="F333" s="1"/>
      <c r="G333" s="1"/>
    </row>
    <row r="334" spans="5:7" x14ac:dyDescent="0.25">
      <c r="E334" s="1"/>
      <c r="F334" s="1"/>
      <c r="G334" s="1"/>
    </row>
    <row r="335" spans="5:7" x14ac:dyDescent="0.25">
      <c r="E335" s="1"/>
      <c r="F335" s="1"/>
      <c r="G335" s="1"/>
    </row>
    <row r="336" spans="5:7" x14ac:dyDescent="0.25">
      <c r="E336" s="1"/>
      <c r="F336" s="1"/>
      <c r="G336" s="1"/>
    </row>
    <row r="337" spans="5:7" x14ac:dyDescent="0.25">
      <c r="E337" s="1"/>
      <c r="F337" s="1"/>
      <c r="G337" s="1"/>
    </row>
    <row r="338" spans="5:7" x14ac:dyDescent="0.25">
      <c r="E338" s="1"/>
      <c r="F338" s="1"/>
      <c r="G338" s="1"/>
    </row>
    <row r="339" spans="5:7" x14ac:dyDescent="0.25">
      <c r="E339" s="1"/>
      <c r="F339" s="1"/>
      <c r="G339" s="1"/>
    </row>
    <row r="340" spans="5:7" x14ac:dyDescent="0.25">
      <c r="E340" s="1"/>
      <c r="F340" s="1"/>
      <c r="G340" s="1"/>
    </row>
    <row r="341" spans="5:7" x14ac:dyDescent="0.25">
      <c r="E341" s="1"/>
      <c r="F341" s="1"/>
      <c r="G341" s="1"/>
    </row>
    <row r="342" spans="5:7" x14ac:dyDescent="0.25">
      <c r="E342" s="1"/>
      <c r="F342" s="1"/>
      <c r="G342" s="1"/>
    </row>
    <row r="343" spans="5:7" x14ac:dyDescent="0.25">
      <c r="E343" s="1"/>
      <c r="F343" s="1"/>
      <c r="G343" s="1"/>
    </row>
    <row r="344" spans="5:7" x14ac:dyDescent="0.25">
      <c r="E344" s="1"/>
      <c r="F344" s="1"/>
      <c r="G344" s="1"/>
    </row>
    <row r="345" spans="5:7" x14ac:dyDescent="0.25">
      <c r="E345" s="1"/>
      <c r="F345" s="1"/>
      <c r="G345" s="1"/>
    </row>
    <row r="346" spans="5:7" x14ac:dyDescent="0.25">
      <c r="E346" s="1"/>
      <c r="F346" s="1"/>
      <c r="G346" s="1"/>
    </row>
    <row r="347" spans="5:7" x14ac:dyDescent="0.25">
      <c r="E347" s="1"/>
      <c r="F347" s="1"/>
      <c r="G347" s="1"/>
    </row>
    <row r="348" spans="5:7" x14ac:dyDescent="0.25">
      <c r="E348" s="1"/>
      <c r="F348" s="1"/>
      <c r="G348" s="1"/>
    </row>
    <row r="349" spans="5:7" x14ac:dyDescent="0.25">
      <c r="E349" s="1"/>
      <c r="F349" s="1"/>
      <c r="G349" s="1"/>
    </row>
    <row r="350" spans="5:7" x14ac:dyDescent="0.25">
      <c r="E350" s="1"/>
      <c r="F350" s="1"/>
      <c r="G350" s="1"/>
    </row>
    <row r="351" spans="5:7" x14ac:dyDescent="0.25">
      <c r="E351" s="1"/>
      <c r="F351" s="1"/>
      <c r="G351" s="1"/>
    </row>
    <row r="352" spans="5:7" x14ac:dyDescent="0.25">
      <c r="E352" s="1"/>
      <c r="F352" s="1"/>
      <c r="G352" s="1"/>
    </row>
    <row r="353" spans="5:7" x14ac:dyDescent="0.25">
      <c r="E353" s="1"/>
      <c r="F353" s="1"/>
      <c r="G353" s="1"/>
    </row>
    <row r="354" spans="5:7" x14ac:dyDescent="0.25">
      <c r="E354" s="1"/>
      <c r="F354" s="1"/>
      <c r="G354" s="1"/>
    </row>
    <row r="355" spans="5:7" x14ac:dyDescent="0.25">
      <c r="E355" s="1"/>
      <c r="F355" s="1"/>
      <c r="G355" s="1"/>
    </row>
    <row r="356" spans="5:7" x14ac:dyDescent="0.25">
      <c r="E356" s="1"/>
      <c r="F356" s="1"/>
      <c r="G356" s="1"/>
    </row>
    <row r="357" spans="5:7" x14ac:dyDescent="0.25">
      <c r="E357" s="1"/>
      <c r="F357" s="1"/>
      <c r="G357" s="1"/>
    </row>
    <row r="358" spans="5:7" x14ac:dyDescent="0.25">
      <c r="E358" s="1"/>
      <c r="F358" s="1"/>
      <c r="G358" s="1"/>
    </row>
    <row r="359" spans="5:7" x14ac:dyDescent="0.25">
      <c r="E359" s="1"/>
      <c r="F359" s="1"/>
      <c r="G359" s="1"/>
    </row>
    <row r="360" spans="5:7" x14ac:dyDescent="0.25">
      <c r="E360" s="1"/>
      <c r="F360" s="1"/>
      <c r="G360" s="1"/>
    </row>
    <row r="361" spans="5:7" x14ac:dyDescent="0.25">
      <c r="E361" s="1"/>
      <c r="F361" s="1"/>
      <c r="G361" s="1"/>
    </row>
    <row r="362" spans="5:7" x14ac:dyDescent="0.25">
      <c r="E362" s="1"/>
      <c r="F362" s="1"/>
      <c r="G362" s="1"/>
    </row>
    <row r="363" spans="5:7" x14ac:dyDescent="0.25">
      <c r="E363" s="1"/>
      <c r="F363" s="1"/>
      <c r="G363" s="1"/>
    </row>
    <row r="364" spans="5:7" x14ac:dyDescent="0.25">
      <c r="E364" s="1"/>
      <c r="F364" s="1"/>
      <c r="G364" s="1"/>
    </row>
    <row r="365" spans="5:7" x14ac:dyDescent="0.25">
      <c r="E365" s="1"/>
      <c r="F365" s="1"/>
      <c r="G365" s="1"/>
    </row>
    <row r="366" spans="5:7" x14ac:dyDescent="0.25">
      <c r="E366" s="1"/>
      <c r="F366" s="1"/>
      <c r="G366" s="1"/>
    </row>
    <row r="367" spans="5:7" x14ac:dyDescent="0.25">
      <c r="E367" s="1"/>
      <c r="F367" s="1"/>
      <c r="G367" s="1"/>
    </row>
    <row r="368" spans="5:7" x14ac:dyDescent="0.25">
      <c r="E368" s="1"/>
      <c r="F368" s="1"/>
      <c r="G368" s="1"/>
    </row>
    <row r="369" spans="5:7" x14ac:dyDescent="0.25">
      <c r="E369" s="1"/>
      <c r="F369" s="1"/>
      <c r="G369" s="1"/>
    </row>
    <row r="370" spans="5:7" x14ac:dyDescent="0.25">
      <c r="E370" s="1"/>
      <c r="F370" s="1"/>
      <c r="G370" s="1"/>
    </row>
    <row r="371" spans="5:7" x14ac:dyDescent="0.25">
      <c r="E371" s="1"/>
      <c r="F371" s="1"/>
      <c r="G371" s="1"/>
    </row>
    <row r="372" spans="5:7" x14ac:dyDescent="0.25">
      <c r="E372" s="1"/>
      <c r="F372" s="1"/>
      <c r="G372" s="1"/>
    </row>
    <row r="373" spans="5:7" x14ac:dyDescent="0.25">
      <c r="E373" s="1"/>
      <c r="F373" s="1"/>
      <c r="G373" s="1"/>
    </row>
    <row r="374" spans="5:7" x14ac:dyDescent="0.25">
      <c r="E374" s="1"/>
      <c r="F374" s="1"/>
      <c r="G374" s="1"/>
    </row>
    <row r="375" spans="5:7" x14ac:dyDescent="0.25">
      <c r="E375" s="1"/>
      <c r="F375" s="1"/>
      <c r="G375" s="1"/>
    </row>
    <row r="376" spans="5:7" x14ac:dyDescent="0.25">
      <c r="E376" s="1"/>
      <c r="F376" s="1"/>
      <c r="G376" s="1"/>
    </row>
    <row r="377" spans="5:7" x14ac:dyDescent="0.25">
      <c r="E377" s="1"/>
      <c r="F377" s="1"/>
      <c r="G377" s="1"/>
    </row>
    <row r="378" spans="5:7" x14ac:dyDescent="0.25">
      <c r="E378" s="1"/>
      <c r="F378" s="1"/>
      <c r="G378" s="1"/>
    </row>
    <row r="379" spans="5:7" x14ac:dyDescent="0.25">
      <c r="E379" s="1"/>
      <c r="F379" s="1"/>
      <c r="G379" s="1"/>
    </row>
    <row r="380" spans="5:7" x14ac:dyDescent="0.25">
      <c r="E380" s="1"/>
      <c r="F380" s="1"/>
      <c r="G380" s="1"/>
    </row>
    <row r="381" spans="5:7" x14ac:dyDescent="0.25">
      <c r="E381" s="1"/>
      <c r="F381" s="1"/>
      <c r="G381" s="1"/>
    </row>
    <row r="382" spans="5:7" x14ac:dyDescent="0.25">
      <c r="E382" s="1"/>
      <c r="F382" s="1"/>
      <c r="G382" s="1"/>
    </row>
    <row r="383" spans="5:7" x14ac:dyDescent="0.25">
      <c r="E383" s="1"/>
      <c r="F383" s="1"/>
      <c r="G383" s="1"/>
    </row>
    <row r="384" spans="5:7" x14ac:dyDescent="0.25">
      <c r="E384" s="1"/>
      <c r="F384" s="1"/>
      <c r="G384" s="1"/>
    </row>
    <row r="385" spans="5:7" x14ac:dyDescent="0.25">
      <c r="E385" s="1"/>
      <c r="F385" s="1"/>
      <c r="G385" s="1"/>
    </row>
    <row r="386" spans="5:7" x14ac:dyDescent="0.25">
      <c r="E386" s="1"/>
      <c r="F386" s="1"/>
      <c r="G386" s="1"/>
    </row>
    <row r="387" spans="5:7" x14ac:dyDescent="0.25">
      <c r="E387" s="1"/>
      <c r="F387" s="1"/>
      <c r="G387" s="1"/>
    </row>
    <row r="388" spans="5:7" x14ac:dyDescent="0.25">
      <c r="E388" s="1"/>
      <c r="F388" s="1"/>
      <c r="G388" s="1"/>
    </row>
    <row r="389" spans="5:7" x14ac:dyDescent="0.25">
      <c r="E389" s="1"/>
      <c r="F389" s="1"/>
      <c r="G389" s="1"/>
    </row>
    <row r="390" spans="5:7" x14ac:dyDescent="0.25">
      <c r="E390" s="1"/>
      <c r="F390" s="1"/>
      <c r="G390" s="1"/>
    </row>
    <row r="391" spans="5:7" x14ac:dyDescent="0.25">
      <c r="E391" s="1"/>
      <c r="F391" s="1"/>
      <c r="G391" s="1"/>
    </row>
    <row r="392" spans="5:7" x14ac:dyDescent="0.25">
      <c r="E392" s="1"/>
      <c r="F392" s="1"/>
      <c r="G392" s="1"/>
    </row>
    <row r="393" spans="5:7" x14ac:dyDescent="0.25">
      <c r="E393" s="1"/>
      <c r="F393" s="1"/>
      <c r="G393" s="1"/>
    </row>
    <row r="394" spans="5:7" x14ac:dyDescent="0.25">
      <c r="E394" s="1"/>
      <c r="F394" s="1"/>
      <c r="G394" s="1"/>
    </row>
    <row r="395" spans="5:7" x14ac:dyDescent="0.25">
      <c r="E395" s="1"/>
      <c r="F395" s="1"/>
      <c r="G395" s="1"/>
    </row>
    <row r="396" spans="5:7" x14ac:dyDescent="0.25">
      <c r="E396" s="1"/>
      <c r="F396" s="1"/>
      <c r="G396" s="1"/>
    </row>
    <row r="397" spans="5:7" x14ac:dyDescent="0.25">
      <c r="E397" s="1"/>
      <c r="F397" s="1"/>
      <c r="G397" s="1"/>
    </row>
    <row r="398" spans="5:7" x14ac:dyDescent="0.25">
      <c r="E398" s="1"/>
      <c r="F398" s="1"/>
      <c r="G398" s="1"/>
    </row>
    <row r="399" spans="5:7" x14ac:dyDescent="0.25">
      <c r="E399" s="1"/>
      <c r="F399" s="1"/>
      <c r="G399" s="1"/>
    </row>
    <row r="400" spans="5:7" x14ac:dyDescent="0.25">
      <c r="E400" s="1"/>
      <c r="F400" s="1"/>
      <c r="G400" s="1"/>
    </row>
    <row r="401" spans="5:7" x14ac:dyDescent="0.25">
      <c r="E401" s="1"/>
      <c r="F401" s="1"/>
      <c r="G401" s="1"/>
    </row>
    <row r="402" spans="5:7" x14ac:dyDescent="0.25">
      <c r="E402" s="1"/>
      <c r="F402" s="1"/>
      <c r="G402" s="1"/>
    </row>
    <row r="403" spans="5:7" x14ac:dyDescent="0.25">
      <c r="E403" s="1"/>
      <c r="F403" s="1"/>
      <c r="G403" s="1"/>
    </row>
    <row r="404" spans="5:7" x14ac:dyDescent="0.25">
      <c r="E404" s="1"/>
      <c r="F404" s="1"/>
      <c r="G404" s="1"/>
    </row>
    <row r="405" spans="5:7" x14ac:dyDescent="0.25">
      <c r="E405" s="1"/>
      <c r="F405" s="1"/>
      <c r="G405" s="1"/>
    </row>
    <row r="406" spans="5:7" x14ac:dyDescent="0.25">
      <c r="E406" s="1"/>
      <c r="F406" s="1"/>
      <c r="G406" s="1"/>
    </row>
    <row r="407" spans="5:7" x14ac:dyDescent="0.25">
      <c r="E407" s="1"/>
      <c r="F407" s="1"/>
      <c r="G407" s="1"/>
    </row>
    <row r="408" spans="5:7" x14ac:dyDescent="0.25">
      <c r="E408" s="1"/>
      <c r="F408" s="1"/>
      <c r="G408" s="1"/>
    </row>
    <row r="409" spans="5:7" x14ac:dyDescent="0.25">
      <c r="E409" s="1"/>
      <c r="F409" s="1"/>
      <c r="G409" s="1"/>
    </row>
    <row r="410" spans="5:7" x14ac:dyDescent="0.25">
      <c r="E410" s="1"/>
      <c r="F410" s="1"/>
      <c r="G410" s="1"/>
    </row>
    <row r="411" spans="5:7" x14ac:dyDescent="0.25">
      <c r="E411" s="1"/>
      <c r="F411" s="1"/>
      <c r="G411" s="1"/>
    </row>
    <row r="412" spans="5:7" x14ac:dyDescent="0.25">
      <c r="E412" s="1"/>
      <c r="F412" s="1"/>
      <c r="G412" s="1"/>
    </row>
    <row r="413" spans="5:7" x14ac:dyDescent="0.25">
      <c r="E413" s="1"/>
      <c r="F413" s="1"/>
      <c r="G413" s="1"/>
    </row>
    <row r="414" spans="5:7" x14ac:dyDescent="0.25">
      <c r="E414" s="1"/>
      <c r="F414" s="1"/>
      <c r="G414" s="1"/>
    </row>
    <row r="415" spans="5:7" x14ac:dyDescent="0.25">
      <c r="E415" s="1"/>
      <c r="F415" s="1"/>
      <c r="G415" s="1"/>
    </row>
    <row r="416" spans="5:7" x14ac:dyDescent="0.25">
      <c r="E416" s="1"/>
      <c r="F416" s="1"/>
      <c r="G416" s="1"/>
    </row>
    <row r="417" spans="5:7" x14ac:dyDescent="0.25">
      <c r="E417" s="1"/>
      <c r="F417" s="1"/>
      <c r="G417" s="1"/>
    </row>
    <row r="418" spans="5:7" x14ac:dyDescent="0.25">
      <c r="E418" s="1"/>
      <c r="F418" s="1"/>
      <c r="G418" s="1"/>
    </row>
    <row r="419" spans="5:7" x14ac:dyDescent="0.25">
      <c r="E419" s="1"/>
      <c r="F419" s="1"/>
      <c r="G419" s="1"/>
    </row>
    <row r="420" spans="5:7" x14ac:dyDescent="0.25">
      <c r="E420" s="1"/>
      <c r="F420" s="1"/>
      <c r="G420" s="1"/>
    </row>
    <row r="421" spans="5:7" x14ac:dyDescent="0.25">
      <c r="E421" s="1"/>
      <c r="F421" s="1"/>
      <c r="G421" s="1"/>
    </row>
    <row r="422" spans="5:7" x14ac:dyDescent="0.25">
      <c r="E422" s="1"/>
      <c r="F422" s="1"/>
      <c r="G422" s="1"/>
    </row>
    <row r="423" spans="5:7" x14ac:dyDescent="0.25">
      <c r="E423" s="1"/>
      <c r="F423" s="1"/>
      <c r="G423" s="1"/>
    </row>
    <row r="424" spans="5:7" x14ac:dyDescent="0.25">
      <c r="E424" s="1"/>
      <c r="F424" s="1"/>
      <c r="G424" s="1"/>
    </row>
    <row r="425" spans="5:7" x14ac:dyDescent="0.25">
      <c r="E425" s="1"/>
      <c r="F425" s="1"/>
      <c r="G425" s="1"/>
    </row>
    <row r="426" spans="5:7" x14ac:dyDescent="0.25">
      <c r="E426" s="1"/>
      <c r="F426" s="1"/>
      <c r="G426" s="1"/>
    </row>
    <row r="427" spans="5:7" x14ac:dyDescent="0.25">
      <c r="E427" s="1"/>
      <c r="F427" s="1"/>
      <c r="G427" s="1"/>
    </row>
    <row r="428" spans="5:7" x14ac:dyDescent="0.25">
      <c r="E428" s="1"/>
      <c r="F428" s="1"/>
      <c r="G428" s="1"/>
    </row>
    <row r="429" spans="5:7" x14ac:dyDescent="0.25">
      <c r="E429" s="1"/>
      <c r="F429" s="1"/>
      <c r="G429" s="1"/>
    </row>
    <row r="430" spans="5:7" x14ac:dyDescent="0.25">
      <c r="E430" s="1"/>
      <c r="F430" s="1"/>
      <c r="G430" s="1"/>
    </row>
    <row r="431" spans="5:7" x14ac:dyDescent="0.25">
      <c r="E431" s="1"/>
      <c r="F431" s="1"/>
      <c r="G431" s="1"/>
    </row>
    <row r="432" spans="5:7" x14ac:dyDescent="0.25">
      <c r="E432" s="1"/>
      <c r="F432" s="1"/>
      <c r="G432" s="1"/>
    </row>
    <row r="433" spans="5:7" x14ac:dyDescent="0.25">
      <c r="E433" s="1"/>
      <c r="F433" s="1"/>
      <c r="G433" s="1"/>
    </row>
    <row r="434" spans="5:7" x14ac:dyDescent="0.25">
      <c r="E434" s="1"/>
      <c r="F434" s="1"/>
      <c r="G434" s="1"/>
    </row>
    <row r="435" spans="5:7" x14ac:dyDescent="0.25">
      <c r="E435" s="1"/>
      <c r="F435" s="1"/>
      <c r="G435" s="1"/>
    </row>
    <row r="436" spans="5:7" x14ac:dyDescent="0.25">
      <c r="E436" s="1"/>
      <c r="F436" s="1"/>
      <c r="G436" s="1"/>
    </row>
    <row r="437" spans="5:7" x14ac:dyDescent="0.25">
      <c r="E437" s="1"/>
      <c r="F437" s="1"/>
      <c r="G437" s="1"/>
    </row>
    <row r="438" spans="5:7" x14ac:dyDescent="0.25">
      <c r="E438" s="1"/>
      <c r="F438" s="1"/>
      <c r="G438" s="1"/>
    </row>
    <row r="439" spans="5:7" x14ac:dyDescent="0.25">
      <c r="E439" s="1"/>
      <c r="F439" s="1"/>
      <c r="G439" s="1"/>
    </row>
    <row r="440" spans="5:7" x14ac:dyDescent="0.25">
      <c r="E440" s="1"/>
      <c r="F440" s="1"/>
      <c r="G440" s="1"/>
    </row>
    <row r="441" spans="5:7" x14ac:dyDescent="0.25">
      <c r="E441" s="1"/>
      <c r="F441" s="1"/>
      <c r="G441" s="1"/>
    </row>
    <row r="442" spans="5:7" x14ac:dyDescent="0.25">
      <c r="E442" s="1"/>
      <c r="F442" s="1"/>
      <c r="G442" s="1"/>
    </row>
    <row r="443" spans="5:7" x14ac:dyDescent="0.25">
      <c r="E443" s="1"/>
      <c r="F443" s="1"/>
      <c r="G443" s="1"/>
    </row>
    <row r="444" spans="5:7" x14ac:dyDescent="0.25">
      <c r="E444" s="1"/>
      <c r="F444" s="1"/>
      <c r="G444" s="1"/>
    </row>
    <row r="445" spans="5:7" x14ac:dyDescent="0.25">
      <c r="E445" s="1"/>
      <c r="F445" s="1"/>
      <c r="G445" s="1"/>
    </row>
    <row r="446" spans="5:7" x14ac:dyDescent="0.25">
      <c r="E446" s="1"/>
      <c r="F446" s="1"/>
      <c r="G446" s="1"/>
    </row>
    <row r="447" spans="5:7" x14ac:dyDescent="0.25">
      <c r="E447" s="1"/>
      <c r="F447" s="1"/>
      <c r="G447" s="1"/>
    </row>
    <row r="448" spans="5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  <row r="502" spans="5:7" x14ac:dyDescent="0.25">
      <c r="E502" s="1"/>
      <c r="F502" s="1"/>
      <c r="G502" s="1"/>
    </row>
    <row r="503" spans="5:7" x14ac:dyDescent="0.25">
      <c r="E503" s="1"/>
      <c r="F503" s="1"/>
      <c r="G503" s="1"/>
    </row>
    <row r="504" spans="5:7" x14ac:dyDescent="0.25">
      <c r="E504" s="1"/>
      <c r="F504" s="1"/>
      <c r="G504" s="1"/>
    </row>
    <row r="505" spans="5:7" x14ac:dyDescent="0.25">
      <c r="E505" s="1"/>
      <c r="F505" s="1"/>
      <c r="G505" s="1"/>
    </row>
    <row r="506" spans="5:7" x14ac:dyDescent="0.25">
      <c r="E506" s="1"/>
      <c r="F506" s="1"/>
      <c r="G506" s="1"/>
    </row>
    <row r="507" spans="5:7" x14ac:dyDescent="0.25">
      <c r="E507" s="1"/>
      <c r="F507" s="1"/>
      <c r="G507" s="1"/>
    </row>
    <row r="508" spans="5:7" x14ac:dyDescent="0.25">
      <c r="E508" s="1"/>
      <c r="F508" s="1"/>
      <c r="G508" s="1"/>
    </row>
    <row r="509" spans="5:7" x14ac:dyDescent="0.25">
      <c r="E509" s="1"/>
      <c r="F509" s="1"/>
      <c r="G509" s="1"/>
    </row>
    <row r="510" spans="5:7" x14ac:dyDescent="0.25">
      <c r="E510" s="1"/>
      <c r="F510" s="1"/>
      <c r="G510" s="1"/>
    </row>
    <row r="511" spans="5:7" x14ac:dyDescent="0.25">
      <c r="E511" s="1"/>
      <c r="F511" s="1"/>
      <c r="G511" s="1"/>
    </row>
    <row r="512" spans="5:7" x14ac:dyDescent="0.25">
      <c r="E512" s="1"/>
      <c r="F512" s="1"/>
      <c r="G512" s="1"/>
    </row>
    <row r="513" spans="5:7" x14ac:dyDescent="0.25">
      <c r="E513" s="1"/>
      <c r="F513" s="1"/>
      <c r="G513" s="1"/>
    </row>
    <row r="514" spans="5:7" x14ac:dyDescent="0.25">
      <c r="E514" s="1"/>
      <c r="F514" s="1"/>
      <c r="G514" s="1"/>
    </row>
    <row r="515" spans="5:7" x14ac:dyDescent="0.25">
      <c r="E515" s="1"/>
      <c r="F515" s="1"/>
      <c r="G515" s="1"/>
    </row>
    <row r="516" spans="5:7" x14ac:dyDescent="0.25">
      <c r="E516" s="1"/>
      <c r="F516" s="1"/>
      <c r="G516" s="1"/>
    </row>
    <row r="517" spans="5:7" x14ac:dyDescent="0.25">
      <c r="E517" s="1"/>
      <c r="F517" s="1"/>
      <c r="G517" s="1"/>
    </row>
    <row r="518" spans="5:7" x14ac:dyDescent="0.25">
      <c r="E518" s="1"/>
      <c r="F518" s="1"/>
      <c r="G518" s="1"/>
    </row>
    <row r="519" spans="5:7" x14ac:dyDescent="0.25">
      <c r="E519" s="1"/>
      <c r="F519" s="1"/>
      <c r="G519" s="1"/>
    </row>
    <row r="520" spans="5:7" x14ac:dyDescent="0.25">
      <c r="E520" s="1"/>
      <c r="F520" s="1"/>
      <c r="G520" s="1"/>
    </row>
    <row r="521" spans="5:7" x14ac:dyDescent="0.25">
      <c r="E521" s="1"/>
      <c r="F521" s="1"/>
      <c r="G521" s="1"/>
    </row>
    <row r="522" spans="5:7" x14ac:dyDescent="0.25">
      <c r="E522" s="1"/>
      <c r="F522" s="1"/>
      <c r="G522" s="1"/>
    </row>
    <row r="523" spans="5:7" x14ac:dyDescent="0.25">
      <c r="E523" s="1"/>
      <c r="F523" s="1"/>
      <c r="G523" s="1"/>
    </row>
    <row r="524" spans="5:7" x14ac:dyDescent="0.25">
      <c r="E524" s="1"/>
      <c r="F524" s="1"/>
      <c r="G524" s="1"/>
    </row>
    <row r="525" spans="5:7" x14ac:dyDescent="0.25">
      <c r="E525" s="1"/>
      <c r="F525" s="1"/>
      <c r="G525" s="1"/>
    </row>
    <row r="526" spans="5:7" x14ac:dyDescent="0.25">
      <c r="E526" s="1"/>
      <c r="F526" s="1"/>
      <c r="G526" s="1"/>
    </row>
    <row r="527" spans="5:7" x14ac:dyDescent="0.25">
      <c r="E527" s="1"/>
      <c r="F527" s="1"/>
      <c r="G527" s="1"/>
    </row>
    <row r="528" spans="5:7" x14ac:dyDescent="0.25">
      <c r="E528" s="1"/>
      <c r="F528" s="1"/>
      <c r="G528" s="1"/>
    </row>
    <row r="529" spans="5:7" x14ac:dyDescent="0.25">
      <c r="E529" s="1"/>
      <c r="F529" s="1"/>
      <c r="G529" s="1"/>
    </row>
    <row r="530" spans="5:7" x14ac:dyDescent="0.25">
      <c r="E530" s="1"/>
      <c r="F530" s="1"/>
      <c r="G530" s="1"/>
    </row>
    <row r="531" spans="5:7" x14ac:dyDescent="0.25">
      <c r="E531" s="1"/>
      <c r="F531" s="1"/>
      <c r="G531" s="1"/>
    </row>
    <row r="532" spans="5:7" x14ac:dyDescent="0.25">
      <c r="E532" s="1"/>
      <c r="F532" s="1"/>
      <c r="G532" s="1"/>
    </row>
    <row r="533" spans="5:7" x14ac:dyDescent="0.25">
      <c r="E533" s="1"/>
      <c r="F533" s="1"/>
      <c r="G533" s="1"/>
    </row>
    <row r="534" spans="5:7" x14ac:dyDescent="0.25">
      <c r="E534" s="1"/>
      <c r="F534" s="1"/>
      <c r="G534" s="1"/>
    </row>
    <row r="535" spans="5:7" x14ac:dyDescent="0.25">
      <c r="E535" s="1"/>
      <c r="F535" s="1"/>
      <c r="G535" s="1"/>
    </row>
    <row r="536" spans="5:7" x14ac:dyDescent="0.25">
      <c r="E536" s="1"/>
      <c r="F536" s="1"/>
      <c r="G536" s="1"/>
    </row>
    <row r="537" spans="5:7" x14ac:dyDescent="0.25">
      <c r="E537" s="1"/>
      <c r="F537" s="1"/>
      <c r="G537" s="1"/>
    </row>
    <row r="538" spans="5:7" x14ac:dyDescent="0.25">
      <c r="E538" s="1"/>
      <c r="F538" s="1"/>
      <c r="G538" s="1"/>
    </row>
    <row r="539" spans="5:7" x14ac:dyDescent="0.25">
      <c r="E539" s="1"/>
      <c r="F539" s="1"/>
      <c r="G539" s="1"/>
    </row>
    <row r="540" spans="5:7" x14ac:dyDescent="0.25">
      <c r="E540" s="1"/>
      <c r="F540" s="1"/>
      <c r="G540" s="1"/>
    </row>
    <row r="541" spans="5:7" x14ac:dyDescent="0.25">
      <c r="E541" s="1"/>
      <c r="F541" s="1"/>
      <c r="G541" s="1"/>
    </row>
    <row r="542" spans="5:7" x14ac:dyDescent="0.25">
      <c r="E542" s="1"/>
      <c r="F542" s="1"/>
      <c r="G542" s="1"/>
    </row>
    <row r="543" spans="5:7" x14ac:dyDescent="0.25">
      <c r="E543" s="1"/>
      <c r="F543" s="1"/>
      <c r="G543" s="1"/>
    </row>
    <row r="544" spans="5:7" x14ac:dyDescent="0.25">
      <c r="E544" s="1"/>
      <c r="F544" s="1"/>
      <c r="G544" s="1"/>
    </row>
    <row r="545" spans="5:7" x14ac:dyDescent="0.25">
      <c r="E545" s="1"/>
      <c r="F545" s="1"/>
      <c r="G545" s="1"/>
    </row>
    <row r="546" spans="5:7" x14ac:dyDescent="0.25">
      <c r="E546" s="1"/>
      <c r="F546" s="1"/>
      <c r="G546" s="1"/>
    </row>
    <row r="547" spans="5:7" x14ac:dyDescent="0.25">
      <c r="E547" s="1"/>
      <c r="F547" s="1"/>
      <c r="G547" s="1"/>
    </row>
    <row r="548" spans="5:7" x14ac:dyDescent="0.25">
      <c r="E548" s="1"/>
      <c r="F548" s="1"/>
      <c r="G548" s="1"/>
    </row>
    <row r="549" spans="5:7" x14ac:dyDescent="0.25">
      <c r="E549" s="1"/>
      <c r="F549" s="1"/>
      <c r="G549" s="1"/>
    </row>
    <row r="550" spans="5:7" x14ac:dyDescent="0.25">
      <c r="E550" s="1"/>
      <c r="F550" s="1"/>
      <c r="G550" s="1"/>
    </row>
    <row r="551" spans="5:7" x14ac:dyDescent="0.25">
      <c r="E551" s="1"/>
      <c r="F551" s="1"/>
      <c r="G551" s="1"/>
    </row>
    <row r="552" spans="5:7" x14ac:dyDescent="0.25">
      <c r="E552" s="1"/>
      <c r="F552" s="1"/>
      <c r="G552" s="1"/>
    </row>
    <row r="553" spans="5:7" x14ac:dyDescent="0.25">
      <c r="E553" s="1"/>
      <c r="F553" s="1"/>
      <c r="G553" s="1"/>
    </row>
    <row r="554" spans="5:7" x14ac:dyDescent="0.25">
      <c r="E554" s="1"/>
      <c r="F554" s="1"/>
      <c r="G554" s="1"/>
    </row>
    <row r="555" spans="5:7" x14ac:dyDescent="0.25">
      <c r="E555" s="1"/>
      <c r="F555" s="1"/>
      <c r="G555" s="1"/>
    </row>
    <row r="556" spans="5:7" x14ac:dyDescent="0.25">
      <c r="E556" s="1"/>
      <c r="F556" s="1"/>
      <c r="G556" s="1"/>
    </row>
    <row r="557" spans="5:7" x14ac:dyDescent="0.25">
      <c r="E557" s="1"/>
      <c r="F557" s="1"/>
      <c r="G557" s="1"/>
    </row>
    <row r="558" spans="5:7" x14ac:dyDescent="0.25">
      <c r="E558" s="1"/>
      <c r="F558" s="1"/>
      <c r="G558" s="1"/>
    </row>
    <row r="559" spans="5:7" x14ac:dyDescent="0.25">
      <c r="E559" s="1"/>
      <c r="F559" s="1"/>
      <c r="G559" s="1"/>
    </row>
    <row r="560" spans="5:7" x14ac:dyDescent="0.25">
      <c r="E560" s="1"/>
      <c r="F560" s="1"/>
      <c r="G560" s="1"/>
    </row>
    <row r="561" spans="5:7" x14ac:dyDescent="0.25">
      <c r="E561" s="1"/>
      <c r="F561" s="1"/>
      <c r="G561" s="1"/>
    </row>
    <row r="562" spans="5:7" x14ac:dyDescent="0.25">
      <c r="E562" s="1"/>
      <c r="F562" s="1"/>
      <c r="G562" s="1"/>
    </row>
    <row r="563" spans="5:7" x14ac:dyDescent="0.25">
      <c r="E563" s="1"/>
      <c r="F563" s="1"/>
      <c r="G563" s="1"/>
    </row>
    <row r="564" spans="5:7" x14ac:dyDescent="0.25">
      <c r="E564" s="1"/>
      <c r="F564" s="1"/>
      <c r="G564" s="1"/>
    </row>
    <row r="565" spans="5:7" x14ac:dyDescent="0.25">
      <c r="E565" s="1"/>
      <c r="F565" s="1"/>
      <c r="G565" s="1"/>
    </row>
    <row r="566" spans="5:7" x14ac:dyDescent="0.25">
      <c r="E566" s="1"/>
      <c r="F566" s="1"/>
      <c r="G566" s="1"/>
    </row>
    <row r="567" spans="5:7" x14ac:dyDescent="0.25">
      <c r="E567" s="1"/>
      <c r="F567" s="1"/>
      <c r="G567" s="1"/>
    </row>
    <row r="568" spans="5:7" x14ac:dyDescent="0.25">
      <c r="E568" s="1"/>
      <c r="F568" s="1"/>
      <c r="G568" s="1"/>
    </row>
    <row r="569" spans="5:7" x14ac:dyDescent="0.25">
      <c r="E569" s="1"/>
      <c r="F569" s="1"/>
      <c r="G569" s="1"/>
    </row>
    <row r="570" spans="5:7" x14ac:dyDescent="0.25">
      <c r="E570" s="1"/>
      <c r="F570" s="1"/>
      <c r="G570" s="1"/>
    </row>
    <row r="571" spans="5:7" x14ac:dyDescent="0.25">
      <c r="E571" s="1"/>
      <c r="F571" s="1"/>
      <c r="G571" s="1"/>
    </row>
    <row r="572" spans="5:7" x14ac:dyDescent="0.25">
      <c r="E572" s="1"/>
      <c r="F572" s="1"/>
      <c r="G572" s="1"/>
    </row>
    <row r="573" spans="5:7" x14ac:dyDescent="0.25">
      <c r="E573" s="1"/>
      <c r="F573" s="1"/>
      <c r="G573" s="1"/>
    </row>
    <row r="574" spans="5:7" x14ac:dyDescent="0.25">
      <c r="E574" s="1"/>
      <c r="F574" s="1"/>
      <c r="G574" s="1"/>
    </row>
    <row r="575" spans="5:7" x14ac:dyDescent="0.25">
      <c r="E575" s="1"/>
      <c r="F575" s="1"/>
      <c r="G575" s="1"/>
    </row>
    <row r="576" spans="5:7" x14ac:dyDescent="0.25">
      <c r="E576" s="1"/>
      <c r="F576" s="1"/>
      <c r="G576" s="1"/>
    </row>
    <row r="577" spans="5:7" x14ac:dyDescent="0.25">
      <c r="E577" s="1"/>
      <c r="F577" s="1"/>
      <c r="G577" s="1"/>
    </row>
    <row r="578" spans="5:7" x14ac:dyDescent="0.25">
      <c r="E578" s="1"/>
      <c r="F578" s="1"/>
      <c r="G578" s="1"/>
    </row>
    <row r="579" spans="5:7" x14ac:dyDescent="0.25">
      <c r="E579" s="1"/>
      <c r="F579" s="1"/>
      <c r="G579" s="1"/>
    </row>
    <row r="580" spans="5:7" x14ac:dyDescent="0.25">
      <c r="E580" s="1"/>
      <c r="F580" s="1"/>
      <c r="G580" s="1"/>
    </row>
    <row r="581" spans="5:7" x14ac:dyDescent="0.25">
      <c r="E581" s="1"/>
      <c r="F581" s="1"/>
      <c r="G581" s="1"/>
    </row>
    <row r="582" spans="5:7" x14ac:dyDescent="0.25">
      <c r="E582" s="1"/>
      <c r="F582" s="1"/>
      <c r="G582" s="1"/>
    </row>
    <row r="583" spans="5:7" x14ac:dyDescent="0.25">
      <c r="E583" s="1"/>
      <c r="F583" s="1"/>
      <c r="G583" s="1"/>
    </row>
    <row r="584" spans="5:7" x14ac:dyDescent="0.25">
      <c r="E584" s="1"/>
      <c r="F584" s="1"/>
      <c r="G584" s="1"/>
    </row>
    <row r="585" spans="5:7" x14ac:dyDescent="0.25">
      <c r="E585" s="1"/>
      <c r="F585" s="1"/>
      <c r="G585" s="1"/>
    </row>
    <row r="586" spans="5:7" x14ac:dyDescent="0.25">
      <c r="E586" s="1"/>
      <c r="F586" s="1"/>
      <c r="G586" s="1"/>
    </row>
    <row r="587" spans="5:7" x14ac:dyDescent="0.25">
      <c r="E587" s="1"/>
      <c r="F587" s="1"/>
      <c r="G587" s="1"/>
    </row>
    <row r="588" spans="5:7" x14ac:dyDescent="0.25">
      <c r="E588" s="1"/>
      <c r="F588" s="1"/>
      <c r="G588" s="1"/>
    </row>
    <row r="589" spans="5:7" x14ac:dyDescent="0.25">
      <c r="E589" s="1"/>
      <c r="F589" s="1"/>
      <c r="G589" s="1"/>
    </row>
    <row r="590" spans="5:7" x14ac:dyDescent="0.25">
      <c r="E590" s="1"/>
      <c r="F590" s="1"/>
      <c r="G590" s="1"/>
    </row>
    <row r="591" spans="5:7" x14ac:dyDescent="0.25">
      <c r="E591" s="1"/>
      <c r="F591" s="1"/>
      <c r="G591" s="1"/>
    </row>
    <row r="592" spans="5:7" x14ac:dyDescent="0.25">
      <c r="E592" s="1"/>
      <c r="F592" s="1"/>
      <c r="G592" s="1"/>
    </row>
    <row r="593" spans="5:7" x14ac:dyDescent="0.25">
      <c r="E593" s="1"/>
      <c r="F593" s="1"/>
      <c r="G593" s="1"/>
    </row>
    <row r="594" spans="5:7" x14ac:dyDescent="0.25">
      <c r="E594" s="1"/>
      <c r="F594" s="1"/>
      <c r="G594" s="1"/>
    </row>
    <row r="595" spans="5:7" x14ac:dyDescent="0.25">
      <c r="E595" s="1"/>
      <c r="F595" s="1"/>
      <c r="G595" s="1"/>
    </row>
    <row r="596" spans="5:7" x14ac:dyDescent="0.25">
      <c r="E596" s="1"/>
      <c r="F596" s="1"/>
      <c r="G596" s="1"/>
    </row>
    <row r="597" spans="5:7" x14ac:dyDescent="0.25">
      <c r="E597" s="1"/>
      <c r="F597" s="1"/>
      <c r="G597" s="1"/>
    </row>
    <row r="598" spans="5:7" x14ac:dyDescent="0.25">
      <c r="E598" s="1"/>
      <c r="F598" s="1"/>
      <c r="G598" s="1"/>
    </row>
    <row r="599" spans="5:7" x14ac:dyDescent="0.25">
      <c r="E599" s="1"/>
      <c r="F599" s="1"/>
      <c r="G599" s="1"/>
    </row>
    <row r="600" spans="5:7" x14ac:dyDescent="0.25">
      <c r="E600" s="1"/>
      <c r="F600" s="1"/>
      <c r="G600" s="1"/>
    </row>
    <row r="601" spans="5:7" x14ac:dyDescent="0.25">
      <c r="E601" s="1"/>
      <c r="F601" s="1"/>
      <c r="G601" s="1"/>
    </row>
    <row r="602" spans="5:7" x14ac:dyDescent="0.25">
      <c r="E602" s="1"/>
      <c r="F602" s="1"/>
      <c r="G602" s="1"/>
    </row>
    <row r="603" spans="5:7" x14ac:dyDescent="0.25">
      <c r="E603" s="1"/>
      <c r="F603" s="1"/>
      <c r="G603" s="1"/>
    </row>
    <row r="604" spans="5:7" x14ac:dyDescent="0.25">
      <c r="E604" s="1"/>
      <c r="F604" s="1"/>
      <c r="G604" s="1"/>
    </row>
    <row r="605" spans="5:7" x14ac:dyDescent="0.25">
      <c r="E605" s="1"/>
      <c r="F605" s="1"/>
      <c r="G605" s="1"/>
    </row>
    <row r="606" spans="5:7" x14ac:dyDescent="0.25">
      <c r="E606" s="1"/>
      <c r="F606" s="1"/>
      <c r="G606" s="1"/>
    </row>
    <row r="607" spans="5:7" x14ac:dyDescent="0.25">
      <c r="E607" s="1"/>
      <c r="F607" s="1"/>
      <c r="G607" s="1"/>
    </row>
    <row r="608" spans="5:7" x14ac:dyDescent="0.25">
      <c r="E608" s="1"/>
      <c r="F608" s="1"/>
      <c r="G608" s="1"/>
    </row>
    <row r="609" spans="5:7" x14ac:dyDescent="0.25">
      <c r="E609" s="1"/>
      <c r="F609" s="1"/>
      <c r="G609" s="1"/>
    </row>
    <row r="610" spans="5:7" x14ac:dyDescent="0.25">
      <c r="E610" s="1"/>
      <c r="F610" s="1"/>
      <c r="G610" s="1"/>
    </row>
    <row r="611" spans="5:7" x14ac:dyDescent="0.25">
      <c r="E611" s="1"/>
      <c r="F611" s="1"/>
      <c r="G611" s="1"/>
    </row>
    <row r="612" spans="5:7" x14ac:dyDescent="0.25">
      <c r="E612" s="1"/>
      <c r="F612" s="1"/>
      <c r="G612" s="1"/>
    </row>
    <row r="613" spans="5:7" x14ac:dyDescent="0.25">
      <c r="E613" s="1"/>
      <c r="F613" s="1"/>
      <c r="G613" s="1"/>
    </row>
    <row r="614" spans="5:7" x14ac:dyDescent="0.25">
      <c r="E614" s="1"/>
      <c r="F614" s="1"/>
      <c r="G614" s="1"/>
    </row>
    <row r="615" spans="5:7" x14ac:dyDescent="0.25">
      <c r="E615" s="1"/>
      <c r="F615" s="1"/>
      <c r="G615" s="1"/>
    </row>
    <row r="616" spans="5:7" x14ac:dyDescent="0.25">
      <c r="E616" s="1"/>
      <c r="F616" s="1"/>
      <c r="G616" s="1"/>
    </row>
    <row r="617" spans="5:7" x14ac:dyDescent="0.25">
      <c r="E617" s="1"/>
      <c r="F617" s="1"/>
      <c r="G617" s="1"/>
    </row>
    <row r="618" spans="5:7" x14ac:dyDescent="0.25">
      <c r="E618" s="1"/>
      <c r="F618" s="1"/>
      <c r="G618" s="1"/>
    </row>
    <row r="619" spans="5:7" x14ac:dyDescent="0.25">
      <c r="E619" s="1"/>
      <c r="F619" s="1"/>
      <c r="G619" s="1"/>
    </row>
    <row r="620" spans="5:7" x14ac:dyDescent="0.25">
      <c r="E620" s="1"/>
      <c r="F620" s="1"/>
      <c r="G620" s="1"/>
    </row>
    <row r="621" spans="5:7" x14ac:dyDescent="0.25">
      <c r="E621" s="1"/>
      <c r="F621" s="1"/>
      <c r="G621" s="1"/>
    </row>
    <row r="622" spans="5:7" x14ac:dyDescent="0.25">
      <c r="E622" s="1"/>
      <c r="F622" s="1"/>
      <c r="G622" s="1"/>
    </row>
    <row r="623" spans="5:7" x14ac:dyDescent="0.25">
      <c r="E623" s="1"/>
      <c r="F623" s="1"/>
      <c r="G623" s="1"/>
    </row>
    <row r="624" spans="5:7" x14ac:dyDescent="0.25">
      <c r="E624" s="1"/>
      <c r="F624" s="1"/>
      <c r="G624" s="1"/>
    </row>
    <row r="625" spans="5:7" x14ac:dyDescent="0.25">
      <c r="E625" s="1"/>
      <c r="F625" s="1"/>
      <c r="G625" s="1"/>
    </row>
    <row r="626" spans="5:7" x14ac:dyDescent="0.25">
      <c r="E626" s="1"/>
      <c r="F626" s="1"/>
      <c r="G626" s="1"/>
    </row>
    <row r="627" spans="5:7" x14ac:dyDescent="0.25">
      <c r="E627" s="1"/>
      <c r="F627" s="1"/>
      <c r="G627" s="1"/>
    </row>
    <row r="628" spans="5:7" x14ac:dyDescent="0.25">
      <c r="E628" s="1"/>
      <c r="F628" s="1"/>
      <c r="G628" s="1"/>
    </row>
    <row r="629" spans="5:7" x14ac:dyDescent="0.25">
      <c r="E629" s="1"/>
      <c r="F629" s="1"/>
      <c r="G629" s="1"/>
    </row>
    <row r="630" spans="5:7" x14ac:dyDescent="0.25">
      <c r="E630" s="1"/>
      <c r="F630" s="1"/>
      <c r="G630" s="1"/>
    </row>
    <row r="631" spans="5:7" x14ac:dyDescent="0.25">
      <c r="E631" s="1"/>
      <c r="F631" s="1"/>
      <c r="G631" s="1"/>
    </row>
    <row r="632" spans="5:7" x14ac:dyDescent="0.25">
      <c r="E632" s="1"/>
      <c r="F632" s="1"/>
      <c r="G632" s="1"/>
    </row>
    <row r="633" spans="5:7" x14ac:dyDescent="0.25">
      <c r="E633" s="1"/>
      <c r="F633" s="1"/>
      <c r="G633" s="1"/>
    </row>
    <row r="634" spans="5:7" x14ac:dyDescent="0.25">
      <c r="E634" s="1"/>
      <c r="F634" s="1"/>
      <c r="G634" s="1"/>
    </row>
    <row r="635" spans="5:7" x14ac:dyDescent="0.25">
      <c r="E635" s="1"/>
      <c r="F635" s="1"/>
      <c r="G635" s="1"/>
    </row>
    <row r="636" spans="5:7" x14ac:dyDescent="0.25">
      <c r="E636" s="1"/>
      <c r="F636" s="1"/>
      <c r="G636" s="1"/>
    </row>
    <row r="637" spans="5:7" x14ac:dyDescent="0.25">
      <c r="E637" s="1"/>
      <c r="F637" s="1"/>
      <c r="G637" s="1"/>
    </row>
    <row r="638" spans="5:7" x14ac:dyDescent="0.25">
      <c r="E638" s="1"/>
      <c r="F638" s="1"/>
      <c r="G638" s="1"/>
    </row>
    <row r="639" spans="5:7" x14ac:dyDescent="0.25">
      <c r="E639" s="1"/>
      <c r="F639" s="1"/>
      <c r="G639" s="1"/>
    </row>
    <row r="640" spans="5:7" x14ac:dyDescent="0.25">
      <c r="E640" s="1"/>
      <c r="F640" s="1"/>
      <c r="G640" s="1"/>
    </row>
    <row r="641" spans="5:7" x14ac:dyDescent="0.25">
      <c r="E641" s="1"/>
      <c r="F641" s="1"/>
      <c r="G641" s="1"/>
    </row>
    <row r="642" spans="5:7" x14ac:dyDescent="0.25">
      <c r="E642" s="1"/>
      <c r="F642" s="1"/>
      <c r="G642" s="1"/>
    </row>
    <row r="643" spans="5:7" x14ac:dyDescent="0.25">
      <c r="E643" s="1"/>
      <c r="F643" s="1"/>
      <c r="G643" s="1"/>
    </row>
    <row r="644" spans="5:7" x14ac:dyDescent="0.25">
      <c r="E644" s="1"/>
      <c r="F644" s="1"/>
      <c r="G644" s="1"/>
    </row>
    <row r="645" spans="5:7" x14ac:dyDescent="0.25">
      <c r="E645" s="1"/>
      <c r="F645" s="1"/>
      <c r="G645" s="1"/>
    </row>
    <row r="646" spans="5:7" x14ac:dyDescent="0.25">
      <c r="E646" s="1"/>
      <c r="F646" s="1"/>
      <c r="G646" s="1"/>
    </row>
    <row r="647" spans="5:7" x14ac:dyDescent="0.25">
      <c r="E647" s="1"/>
      <c r="F647" s="1"/>
      <c r="G647" s="1"/>
    </row>
    <row r="648" spans="5:7" x14ac:dyDescent="0.25">
      <c r="E648" s="1"/>
      <c r="F648" s="1"/>
      <c r="G648" s="1"/>
    </row>
    <row r="649" spans="5:7" x14ac:dyDescent="0.25">
      <c r="E649" s="1"/>
      <c r="F649" s="1"/>
      <c r="G649" s="1"/>
    </row>
    <row r="650" spans="5:7" x14ac:dyDescent="0.25">
      <c r="E650" s="1"/>
      <c r="F650" s="1"/>
      <c r="G650" s="1"/>
    </row>
    <row r="651" spans="5:7" x14ac:dyDescent="0.25">
      <c r="E651" s="1"/>
      <c r="F651" s="1"/>
      <c r="G651" s="1"/>
    </row>
    <row r="652" spans="5:7" x14ac:dyDescent="0.25">
      <c r="E652" s="1"/>
      <c r="F652" s="1"/>
      <c r="G652" s="1"/>
    </row>
    <row r="653" spans="5:7" x14ac:dyDescent="0.25">
      <c r="E653" s="1"/>
      <c r="F653" s="1"/>
      <c r="G653" s="1"/>
    </row>
    <row r="654" spans="5:7" x14ac:dyDescent="0.25">
      <c r="E654" s="1"/>
      <c r="F654" s="1"/>
      <c r="G654" s="1"/>
    </row>
    <row r="655" spans="5:7" x14ac:dyDescent="0.25">
      <c r="E655" s="1"/>
      <c r="F655" s="1"/>
      <c r="G655" s="1"/>
    </row>
    <row r="656" spans="5:7" x14ac:dyDescent="0.25">
      <c r="E656" s="1"/>
      <c r="F656" s="1"/>
      <c r="G656" s="1"/>
    </row>
    <row r="657" spans="5:7" x14ac:dyDescent="0.25">
      <c r="E657" s="1"/>
      <c r="F657" s="1"/>
      <c r="G657" s="1"/>
    </row>
    <row r="658" spans="5:7" x14ac:dyDescent="0.25">
      <c r="E658" s="1"/>
      <c r="F658" s="1"/>
      <c r="G658" s="1"/>
    </row>
    <row r="659" spans="5:7" x14ac:dyDescent="0.25">
      <c r="E659" s="1"/>
      <c r="F659" s="1"/>
      <c r="G659" s="1"/>
    </row>
    <row r="660" spans="5:7" x14ac:dyDescent="0.25">
      <c r="E660" s="1"/>
      <c r="F660" s="1"/>
      <c r="G660" s="1"/>
    </row>
    <row r="661" spans="5:7" x14ac:dyDescent="0.25">
      <c r="E661" s="1"/>
      <c r="F661" s="1"/>
      <c r="G661" s="1"/>
    </row>
    <row r="662" spans="5:7" x14ac:dyDescent="0.25">
      <c r="E662" s="1"/>
      <c r="F662" s="1"/>
      <c r="G662" s="1"/>
    </row>
    <row r="663" spans="5:7" x14ac:dyDescent="0.25">
      <c r="E663" s="1"/>
      <c r="F663" s="1"/>
      <c r="G663" s="1"/>
    </row>
    <row r="664" spans="5:7" x14ac:dyDescent="0.25">
      <c r="E664" s="1"/>
      <c r="F664" s="1"/>
      <c r="G664" s="1"/>
    </row>
    <row r="665" spans="5:7" x14ac:dyDescent="0.25">
      <c r="E665" s="1"/>
      <c r="F665" s="1"/>
      <c r="G665" s="1"/>
    </row>
    <row r="666" spans="5:7" x14ac:dyDescent="0.25">
      <c r="E666" s="1"/>
      <c r="F666" s="1"/>
      <c r="G666" s="1"/>
    </row>
    <row r="667" spans="5:7" x14ac:dyDescent="0.25">
      <c r="E667" s="1"/>
      <c r="F667" s="1"/>
      <c r="G667" s="1"/>
    </row>
    <row r="668" spans="5:7" x14ac:dyDescent="0.25">
      <c r="E668" s="1"/>
      <c r="F668" s="1"/>
      <c r="G668" s="1"/>
    </row>
    <row r="669" spans="5:7" x14ac:dyDescent="0.25">
      <c r="E669" s="1"/>
      <c r="F669" s="1"/>
      <c r="G669" s="1"/>
    </row>
    <row r="670" spans="5:7" x14ac:dyDescent="0.25">
      <c r="E670" s="1"/>
      <c r="F670" s="1"/>
      <c r="G670" s="1"/>
    </row>
    <row r="671" spans="5:7" x14ac:dyDescent="0.25">
      <c r="E671" s="1"/>
      <c r="F671" s="1"/>
      <c r="G671" s="1"/>
    </row>
    <row r="672" spans="5:7" x14ac:dyDescent="0.25">
      <c r="E672" s="1"/>
      <c r="F672" s="1"/>
      <c r="G672" s="1"/>
    </row>
    <row r="673" spans="5:7" x14ac:dyDescent="0.25">
      <c r="E673" s="1"/>
      <c r="F673" s="1"/>
      <c r="G673" s="1"/>
    </row>
    <row r="674" spans="5:7" x14ac:dyDescent="0.25">
      <c r="E674" s="1"/>
      <c r="F674" s="1"/>
      <c r="G674" s="1"/>
    </row>
    <row r="675" spans="5:7" x14ac:dyDescent="0.25">
      <c r="E675" s="1"/>
      <c r="F675" s="1"/>
      <c r="G675" s="1"/>
    </row>
    <row r="676" spans="5:7" x14ac:dyDescent="0.25">
      <c r="E676" s="1"/>
      <c r="F676" s="1"/>
      <c r="G676" s="1"/>
    </row>
    <row r="677" spans="5:7" x14ac:dyDescent="0.25">
      <c r="E677" s="1"/>
      <c r="F677" s="1"/>
      <c r="G677" s="1"/>
    </row>
    <row r="678" spans="5:7" x14ac:dyDescent="0.25">
      <c r="E678" s="1"/>
      <c r="F678" s="1"/>
      <c r="G678" s="1"/>
    </row>
    <row r="679" spans="5:7" x14ac:dyDescent="0.25">
      <c r="E679" s="1"/>
      <c r="F679" s="1"/>
      <c r="G679" s="1"/>
    </row>
    <row r="680" spans="5:7" x14ac:dyDescent="0.25">
      <c r="E680" s="1"/>
      <c r="F680" s="1"/>
      <c r="G680" s="1"/>
    </row>
    <row r="681" spans="5:7" x14ac:dyDescent="0.25">
      <c r="E681" s="1"/>
      <c r="F681" s="1"/>
      <c r="G681" s="1"/>
    </row>
    <row r="682" spans="5:7" x14ac:dyDescent="0.25">
      <c r="E682" s="1"/>
      <c r="F682" s="1"/>
      <c r="G682" s="1"/>
    </row>
    <row r="683" spans="5:7" x14ac:dyDescent="0.25">
      <c r="E683" s="1"/>
      <c r="F683" s="1"/>
      <c r="G683" s="1"/>
    </row>
    <row r="684" spans="5:7" x14ac:dyDescent="0.25">
      <c r="E684" s="1"/>
      <c r="F684" s="1"/>
      <c r="G684" s="1"/>
    </row>
    <row r="685" spans="5:7" x14ac:dyDescent="0.25">
      <c r="E685" s="1"/>
      <c r="F685" s="1"/>
      <c r="G685" s="1"/>
    </row>
    <row r="686" spans="5:7" x14ac:dyDescent="0.25">
      <c r="E686" s="1"/>
      <c r="F686" s="1"/>
      <c r="G686" s="1"/>
    </row>
    <row r="687" spans="5:7" x14ac:dyDescent="0.25">
      <c r="E687" s="1"/>
      <c r="F687" s="1"/>
      <c r="G687" s="1"/>
    </row>
    <row r="688" spans="5:7" x14ac:dyDescent="0.25">
      <c r="E688" s="1"/>
      <c r="F688" s="1"/>
      <c r="G688" s="1"/>
    </row>
    <row r="689" spans="5:7" x14ac:dyDescent="0.25">
      <c r="E689" s="1"/>
      <c r="F689" s="1"/>
      <c r="G689" s="1"/>
    </row>
    <row r="690" spans="5:7" x14ac:dyDescent="0.25">
      <c r="E690" s="1"/>
      <c r="F690" s="1"/>
      <c r="G690" s="1"/>
    </row>
    <row r="691" spans="5:7" x14ac:dyDescent="0.25">
      <c r="E691" s="1"/>
      <c r="F691" s="1"/>
      <c r="G691" s="1"/>
    </row>
    <row r="692" spans="5:7" x14ac:dyDescent="0.25">
      <c r="E692" s="1"/>
      <c r="F692" s="1"/>
      <c r="G692" s="1"/>
    </row>
    <row r="693" spans="5:7" x14ac:dyDescent="0.25">
      <c r="E693" s="1"/>
      <c r="F693" s="1"/>
      <c r="G693" s="1"/>
    </row>
    <row r="694" spans="5:7" x14ac:dyDescent="0.25">
      <c r="E694" s="1"/>
      <c r="F694" s="1"/>
      <c r="G694" s="1"/>
    </row>
    <row r="695" spans="5:7" x14ac:dyDescent="0.25">
      <c r="E695" s="1"/>
      <c r="F695" s="1"/>
      <c r="G695" s="1"/>
    </row>
    <row r="696" spans="5:7" x14ac:dyDescent="0.25">
      <c r="E696" s="1"/>
      <c r="F696" s="1"/>
      <c r="G696" s="1"/>
    </row>
    <row r="697" spans="5:7" x14ac:dyDescent="0.25">
      <c r="E697" s="1"/>
      <c r="F697" s="1"/>
      <c r="G697" s="1"/>
    </row>
    <row r="698" spans="5:7" x14ac:dyDescent="0.25">
      <c r="E698" s="1"/>
      <c r="F698" s="1"/>
      <c r="G698" s="1"/>
    </row>
    <row r="699" spans="5:7" x14ac:dyDescent="0.25">
      <c r="E699" s="1"/>
      <c r="F699" s="1"/>
      <c r="G699" s="1"/>
    </row>
    <row r="700" spans="5:7" x14ac:dyDescent="0.25">
      <c r="E700" s="1"/>
      <c r="F700" s="1"/>
      <c r="G700" s="1"/>
    </row>
    <row r="701" spans="5:7" x14ac:dyDescent="0.25">
      <c r="E701" s="1"/>
      <c r="F701" s="1"/>
      <c r="G701" s="1"/>
    </row>
    <row r="702" spans="5:7" x14ac:dyDescent="0.25">
      <c r="E702" s="1"/>
      <c r="F702" s="1"/>
      <c r="G702" s="1"/>
    </row>
    <row r="703" spans="5:7" x14ac:dyDescent="0.25">
      <c r="E703" s="1"/>
      <c r="F703" s="1"/>
      <c r="G703" s="1"/>
    </row>
    <row r="704" spans="5:7" x14ac:dyDescent="0.25">
      <c r="E704" s="1"/>
      <c r="F704" s="1"/>
      <c r="G704" s="1"/>
    </row>
    <row r="705" spans="5:7" x14ac:dyDescent="0.25">
      <c r="E705" s="1"/>
      <c r="F705" s="1"/>
      <c r="G705" s="1"/>
    </row>
    <row r="706" spans="5:7" x14ac:dyDescent="0.25">
      <c r="E706" s="1"/>
      <c r="F706" s="1"/>
      <c r="G706" s="1"/>
    </row>
    <row r="707" spans="5:7" x14ac:dyDescent="0.25">
      <c r="E707" s="1"/>
      <c r="F707" s="1"/>
      <c r="G707" s="1"/>
    </row>
    <row r="708" spans="5:7" x14ac:dyDescent="0.25">
      <c r="E708" s="1"/>
      <c r="F708" s="1"/>
      <c r="G708" s="1"/>
    </row>
    <row r="709" spans="5:7" x14ac:dyDescent="0.25">
      <c r="E709" s="1"/>
      <c r="F709" s="1"/>
      <c r="G709" s="1"/>
    </row>
    <row r="710" spans="5:7" x14ac:dyDescent="0.25">
      <c r="E710" s="1"/>
      <c r="F710" s="1"/>
      <c r="G710" s="1"/>
    </row>
    <row r="711" spans="5:7" x14ac:dyDescent="0.25">
      <c r="E711" s="1"/>
      <c r="F711" s="1"/>
      <c r="G711" s="1"/>
    </row>
    <row r="712" spans="5:7" x14ac:dyDescent="0.25">
      <c r="E712" s="1"/>
      <c r="F712" s="1"/>
      <c r="G712" s="1"/>
    </row>
    <row r="713" spans="5:7" x14ac:dyDescent="0.25">
      <c r="E713" s="1"/>
      <c r="F713" s="1"/>
      <c r="G713" s="1"/>
    </row>
    <row r="714" spans="5:7" x14ac:dyDescent="0.25">
      <c r="E714" s="1"/>
      <c r="F714" s="1"/>
      <c r="G714" s="1"/>
    </row>
    <row r="715" spans="5:7" x14ac:dyDescent="0.25">
      <c r="E715" s="1"/>
      <c r="F715" s="1"/>
      <c r="G715" s="1"/>
    </row>
    <row r="716" spans="5:7" x14ac:dyDescent="0.25">
      <c r="E716" s="1"/>
      <c r="F716" s="1"/>
      <c r="G716" s="1"/>
    </row>
    <row r="717" spans="5:7" x14ac:dyDescent="0.25">
      <c r="E717" s="1"/>
      <c r="F717" s="1"/>
      <c r="G717" s="1"/>
    </row>
    <row r="718" spans="5:7" x14ac:dyDescent="0.25">
      <c r="E718" s="1"/>
      <c r="F718" s="1"/>
      <c r="G718" s="1"/>
    </row>
    <row r="719" spans="5:7" x14ac:dyDescent="0.25">
      <c r="E719" s="1"/>
      <c r="F719" s="1"/>
      <c r="G719" s="1"/>
    </row>
    <row r="720" spans="5:7" x14ac:dyDescent="0.25">
      <c r="E720" s="1"/>
      <c r="F720" s="1"/>
      <c r="G720" s="1"/>
    </row>
    <row r="721" spans="5:7" x14ac:dyDescent="0.25">
      <c r="E721" s="1"/>
      <c r="F721" s="1"/>
      <c r="G721" s="1"/>
    </row>
    <row r="722" spans="5:7" x14ac:dyDescent="0.25">
      <c r="E722" s="1"/>
      <c r="F722" s="1"/>
      <c r="G722" s="1"/>
    </row>
    <row r="723" spans="5:7" x14ac:dyDescent="0.25">
      <c r="E723" s="1"/>
      <c r="F723" s="1"/>
      <c r="G723" s="1"/>
    </row>
    <row r="724" spans="5:7" x14ac:dyDescent="0.25">
      <c r="E724" s="1"/>
      <c r="F724" s="1"/>
      <c r="G724" s="1"/>
    </row>
    <row r="725" spans="5:7" x14ac:dyDescent="0.25">
      <c r="E725" s="1"/>
      <c r="F725" s="1"/>
      <c r="G725" s="1"/>
    </row>
    <row r="726" spans="5:7" x14ac:dyDescent="0.25">
      <c r="E726" s="1"/>
      <c r="F726" s="1"/>
      <c r="G726" s="1"/>
    </row>
    <row r="727" spans="5:7" x14ac:dyDescent="0.25">
      <c r="E727" s="1"/>
      <c r="F727" s="1"/>
      <c r="G727" s="1"/>
    </row>
    <row r="728" spans="5:7" x14ac:dyDescent="0.25">
      <c r="E728" s="1"/>
      <c r="F728" s="1"/>
      <c r="G728" s="1"/>
    </row>
    <row r="729" spans="5:7" x14ac:dyDescent="0.25">
      <c r="E729" s="1"/>
      <c r="F729" s="1"/>
      <c r="G729" s="1"/>
    </row>
    <row r="730" spans="5:7" x14ac:dyDescent="0.25">
      <c r="E730" s="1"/>
      <c r="F730" s="1"/>
      <c r="G730" s="1"/>
    </row>
    <row r="731" spans="5:7" x14ac:dyDescent="0.25">
      <c r="E731" s="1"/>
      <c r="F731" s="1"/>
      <c r="G731" s="1"/>
    </row>
    <row r="732" spans="5:7" x14ac:dyDescent="0.25">
      <c r="E732" s="1"/>
      <c r="F732" s="1"/>
      <c r="G732" s="1"/>
    </row>
    <row r="733" spans="5:7" x14ac:dyDescent="0.25">
      <c r="E733" s="1"/>
      <c r="F733" s="1"/>
      <c r="G733" s="1"/>
    </row>
    <row r="734" spans="5:7" x14ac:dyDescent="0.25">
      <c r="E734" s="1"/>
      <c r="F734" s="1"/>
      <c r="G734" s="1"/>
    </row>
    <row r="735" spans="5:7" x14ac:dyDescent="0.25">
      <c r="E735" s="1"/>
      <c r="F735" s="1"/>
      <c r="G735" s="1"/>
    </row>
    <row r="736" spans="5:7" x14ac:dyDescent="0.25">
      <c r="E736" s="1"/>
      <c r="F736" s="1"/>
      <c r="G736" s="1"/>
    </row>
    <row r="737" spans="5:7" x14ac:dyDescent="0.25">
      <c r="E737" s="1"/>
      <c r="F737" s="1"/>
      <c r="G737" s="1"/>
    </row>
    <row r="738" spans="5:7" x14ac:dyDescent="0.25">
      <c r="E738" s="1"/>
      <c r="F738" s="1"/>
      <c r="G738" s="1"/>
    </row>
    <row r="739" spans="5:7" x14ac:dyDescent="0.25">
      <c r="E739" s="1"/>
      <c r="F739" s="1"/>
      <c r="G739" s="1"/>
    </row>
    <row r="740" spans="5:7" x14ac:dyDescent="0.25">
      <c r="E740" s="1"/>
      <c r="F740" s="1"/>
      <c r="G740" s="1"/>
    </row>
    <row r="741" spans="5:7" x14ac:dyDescent="0.25">
      <c r="E741" s="1"/>
      <c r="F741" s="1"/>
      <c r="G741" s="1"/>
    </row>
    <row r="742" spans="5:7" x14ac:dyDescent="0.25">
      <c r="E742" s="1"/>
      <c r="F742" s="1"/>
      <c r="G742" s="1"/>
    </row>
    <row r="743" spans="5:7" x14ac:dyDescent="0.25">
      <c r="E743" s="1"/>
      <c r="F743" s="1"/>
      <c r="G743" s="1"/>
    </row>
    <row r="744" spans="5:7" x14ac:dyDescent="0.25">
      <c r="E744" s="1"/>
      <c r="F744" s="1"/>
      <c r="G744" s="1"/>
    </row>
    <row r="745" spans="5:7" x14ac:dyDescent="0.25">
      <c r="E745" s="1"/>
      <c r="F745" s="1"/>
      <c r="G745" s="1"/>
    </row>
    <row r="746" spans="5:7" x14ac:dyDescent="0.25">
      <c r="E746" s="1"/>
      <c r="F746" s="1"/>
      <c r="G746" s="1"/>
    </row>
    <row r="747" spans="5:7" x14ac:dyDescent="0.25">
      <c r="E747" s="1"/>
      <c r="F747" s="1"/>
      <c r="G747" s="1"/>
    </row>
    <row r="748" spans="5:7" x14ac:dyDescent="0.25">
      <c r="E748" s="1"/>
      <c r="F748" s="1"/>
      <c r="G748" s="1"/>
    </row>
    <row r="749" spans="5:7" x14ac:dyDescent="0.25">
      <c r="E749" s="1"/>
      <c r="F749" s="1"/>
      <c r="G749" s="1"/>
    </row>
    <row r="750" spans="5:7" x14ac:dyDescent="0.25">
      <c r="E750" s="1"/>
      <c r="F750" s="1"/>
      <c r="G750" s="1"/>
    </row>
    <row r="751" spans="5:7" x14ac:dyDescent="0.25">
      <c r="E751" s="1"/>
      <c r="F751" s="1"/>
      <c r="G751" s="1"/>
    </row>
    <row r="752" spans="5:7" x14ac:dyDescent="0.25">
      <c r="E752" s="1"/>
      <c r="F752" s="1"/>
      <c r="G752" s="1"/>
    </row>
    <row r="753" spans="5:7" x14ac:dyDescent="0.25">
      <c r="E753" s="1"/>
      <c r="F753" s="1"/>
      <c r="G753" s="1"/>
    </row>
    <row r="754" spans="5:7" x14ac:dyDescent="0.25">
      <c r="E754" s="1"/>
      <c r="F754" s="1"/>
      <c r="G754" s="1"/>
    </row>
    <row r="755" spans="5:7" x14ac:dyDescent="0.25">
      <c r="E755" s="1"/>
      <c r="F755" s="1"/>
      <c r="G755" s="1"/>
    </row>
    <row r="756" spans="5:7" x14ac:dyDescent="0.25">
      <c r="E756" s="1"/>
      <c r="F756" s="1"/>
      <c r="G756" s="1"/>
    </row>
    <row r="757" spans="5:7" x14ac:dyDescent="0.25">
      <c r="E757" s="1"/>
      <c r="F757" s="1"/>
      <c r="G757" s="1"/>
    </row>
    <row r="758" spans="5:7" x14ac:dyDescent="0.25">
      <c r="E758" s="1"/>
      <c r="F758" s="1"/>
      <c r="G758" s="1"/>
    </row>
    <row r="759" spans="5:7" x14ac:dyDescent="0.25">
      <c r="E759" s="1"/>
      <c r="F759" s="1"/>
      <c r="G759" s="1"/>
    </row>
    <row r="760" spans="5:7" x14ac:dyDescent="0.25">
      <c r="E760" s="1"/>
      <c r="F760" s="1"/>
      <c r="G760" s="1"/>
    </row>
    <row r="761" spans="5:7" x14ac:dyDescent="0.25">
      <c r="E761" s="1"/>
      <c r="F761" s="1"/>
      <c r="G761" s="1"/>
    </row>
    <row r="762" spans="5:7" x14ac:dyDescent="0.25">
      <c r="E762" s="1"/>
      <c r="F762" s="1"/>
      <c r="G762" s="1"/>
    </row>
    <row r="763" spans="5:7" x14ac:dyDescent="0.25">
      <c r="E763" s="1"/>
      <c r="F763" s="1"/>
      <c r="G763" s="1"/>
    </row>
    <row r="764" spans="5:7" x14ac:dyDescent="0.25">
      <c r="E764" s="1"/>
      <c r="F764" s="1"/>
      <c r="G764" s="1"/>
    </row>
    <row r="765" spans="5:7" x14ac:dyDescent="0.25">
      <c r="E765" s="1"/>
      <c r="F765" s="1"/>
      <c r="G765" s="1"/>
    </row>
    <row r="766" spans="5:7" x14ac:dyDescent="0.25">
      <c r="E766" s="1"/>
      <c r="F766" s="1"/>
      <c r="G766" s="1"/>
    </row>
    <row r="767" spans="5:7" x14ac:dyDescent="0.25">
      <c r="E767" s="1"/>
      <c r="F767" s="1"/>
      <c r="G767" s="1"/>
    </row>
    <row r="768" spans="5:7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7" x14ac:dyDescent="0.25">
      <c r="E785" s="1"/>
      <c r="F785" s="1"/>
      <c r="G785" s="1"/>
    </row>
    <row r="786" spans="5:7" x14ac:dyDescent="0.25">
      <c r="E786" s="1"/>
      <c r="F786" s="1"/>
      <c r="G786" s="1"/>
    </row>
    <row r="787" spans="5:7" x14ac:dyDescent="0.25">
      <c r="E787" s="1"/>
      <c r="F787" s="1"/>
      <c r="G787" s="1"/>
    </row>
    <row r="788" spans="5:7" x14ac:dyDescent="0.25">
      <c r="E788" s="1"/>
      <c r="F788" s="1"/>
      <c r="G788" s="1"/>
    </row>
    <row r="789" spans="5:7" x14ac:dyDescent="0.25">
      <c r="E789" s="1"/>
      <c r="F789" s="1"/>
      <c r="G789" s="1"/>
    </row>
    <row r="790" spans="5:7" x14ac:dyDescent="0.25">
      <c r="E790" s="1"/>
      <c r="F790" s="1"/>
      <c r="G790" s="1"/>
    </row>
    <row r="791" spans="5:7" x14ac:dyDescent="0.25">
      <c r="E791" s="1"/>
      <c r="F791" s="1"/>
      <c r="G791" s="1"/>
    </row>
    <row r="792" spans="5:7" x14ac:dyDescent="0.25">
      <c r="E792" s="1"/>
      <c r="F792" s="1"/>
      <c r="G792" s="1"/>
    </row>
    <row r="793" spans="5:7" x14ac:dyDescent="0.25">
      <c r="E793" s="1"/>
      <c r="F793" s="1"/>
      <c r="G793" s="1"/>
    </row>
    <row r="794" spans="5:7" x14ac:dyDescent="0.25">
      <c r="E794" s="1"/>
      <c r="F794" s="1"/>
      <c r="G794" s="1"/>
    </row>
    <row r="795" spans="5:7" x14ac:dyDescent="0.25">
      <c r="E795" s="1"/>
      <c r="F795" s="1"/>
      <c r="G795" s="1"/>
    </row>
    <row r="796" spans="5:7" x14ac:dyDescent="0.25">
      <c r="E796" s="1"/>
      <c r="F796" s="1"/>
      <c r="G796" s="1"/>
    </row>
    <row r="797" spans="5:7" x14ac:dyDescent="0.25">
      <c r="E797" s="1"/>
      <c r="F797" s="1"/>
      <c r="G797" s="1"/>
    </row>
    <row r="798" spans="5:7" x14ac:dyDescent="0.25">
      <c r="E798" s="1"/>
      <c r="F798" s="1"/>
      <c r="G798" s="1"/>
    </row>
    <row r="799" spans="5:7" x14ac:dyDescent="0.25">
      <c r="E799" s="1"/>
      <c r="F799" s="1"/>
      <c r="G799" s="1"/>
    </row>
    <row r="800" spans="5:7" x14ac:dyDescent="0.25">
      <c r="E800" s="1"/>
      <c r="F800" s="1"/>
      <c r="G800" s="1"/>
    </row>
    <row r="801" spans="5:7" x14ac:dyDescent="0.25">
      <c r="E801" s="1"/>
      <c r="F801" s="1"/>
      <c r="G801" s="1"/>
    </row>
    <row r="802" spans="5:7" x14ac:dyDescent="0.25">
      <c r="E802" s="1"/>
      <c r="F802" s="1"/>
      <c r="G802" s="1"/>
    </row>
    <row r="803" spans="5:7" x14ac:dyDescent="0.25">
      <c r="E803" s="1"/>
      <c r="F803" s="1"/>
      <c r="G803" s="1"/>
    </row>
    <row r="804" spans="5:7" x14ac:dyDescent="0.25">
      <c r="E804" s="1"/>
      <c r="F804" s="1"/>
      <c r="G804" s="1"/>
    </row>
    <row r="805" spans="5:7" x14ac:dyDescent="0.25">
      <c r="E805" s="1"/>
      <c r="F805" s="1"/>
      <c r="G805" s="1"/>
    </row>
    <row r="806" spans="5:7" x14ac:dyDescent="0.25">
      <c r="E806" s="1"/>
      <c r="F806" s="1"/>
      <c r="G806" s="1"/>
    </row>
    <row r="807" spans="5:7" x14ac:dyDescent="0.25">
      <c r="E807" s="1"/>
      <c r="F807" s="1"/>
      <c r="G807" s="1"/>
    </row>
    <row r="808" spans="5:7" x14ac:dyDescent="0.25">
      <c r="E808" s="1"/>
      <c r="F808" s="1"/>
      <c r="G808" s="1"/>
    </row>
    <row r="809" spans="5:7" x14ac:dyDescent="0.25">
      <c r="E809" s="1"/>
      <c r="F809" s="1"/>
      <c r="G809" s="1"/>
    </row>
    <row r="810" spans="5:7" x14ac:dyDescent="0.25">
      <c r="E810" s="1"/>
      <c r="F810" s="1"/>
      <c r="G810" s="1"/>
    </row>
    <row r="811" spans="5:7" x14ac:dyDescent="0.25">
      <c r="E811" s="1"/>
      <c r="F811" s="1"/>
      <c r="G811" s="1"/>
    </row>
    <row r="812" spans="5:7" x14ac:dyDescent="0.25">
      <c r="E812" s="1"/>
      <c r="F812" s="1"/>
      <c r="G812" s="1"/>
    </row>
    <row r="813" spans="5:7" x14ac:dyDescent="0.25">
      <c r="E813" s="1"/>
      <c r="F813" s="1"/>
      <c r="G813" s="1"/>
    </row>
    <row r="814" spans="5:7" x14ac:dyDescent="0.25">
      <c r="E814" s="1"/>
      <c r="F814" s="1"/>
      <c r="G814" s="1"/>
    </row>
    <row r="815" spans="5:7" x14ac:dyDescent="0.25">
      <c r="E815" s="1"/>
      <c r="F815" s="1"/>
      <c r="G815" s="1"/>
    </row>
    <row r="816" spans="5:7" x14ac:dyDescent="0.25">
      <c r="E816" s="1"/>
      <c r="F816" s="1"/>
      <c r="G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7" x14ac:dyDescent="0.25">
      <c r="E833" s="1"/>
      <c r="F833" s="1"/>
      <c r="G833" s="1"/>
    </row>
    <row r="834" spans="5:7" x14ac:dyDescent="0.25">
      <c r="E834" s="1"/>
      <c r="F834" s="1"/>
      <c r="G834" s="1"/>
    </row>
    <row r="835" spans="5:7" x14ac:dyDescent="0.25">
      <c r="E835" s="1"/>
      <c r="F835" s="1"/>
      <c r="G835" s="1"/>
    </row>
    <row r="836" spans="5:7" x14ac:dyDescent="0.25">
      <c r="E836" s="1"/>
      <c r="F836" s="1"/>
      <c r="G836" s="1"/>
    </row>
    <row r="837" spans="5:7" x14ac:dyDescent="0.25">
      <c r="E837" s="1"/>
      <c r="F837" s="1"/>
      <c r="G837" s="1"/>
    </row>
    <row r="838" spans="5:7" x14ac:dyDescent="0.25">
      <c r="E838" s="1"/>
      <c r="F838" s="1"/>
      <c r="G838" s="1"/>
    </row>
    <row r="839" spans="5:7" x14ac:dyDescent="0.25">
      <c r="E839" s="1"/>
      <c r="F839" s="1"/>
      <c r="G839" s="1"/>
    </row>
    <row r="840" spans="5:7" x14ac:dyDescent="0.25">
      <c r="E840" s="1"/>
      <c r="F840" s="1"/>
      <c r="G840" s="1"/>
    </row>
    <row r="841" spans="5:7" x14ac:dyDescent="0.25">
      <c r="E841" s="1"/>
      <c r="F841" s="1"/>
      <c r="G841" s="1"/>
    </row>
    <row r="842" spans="5:7" x14ac:dyDescent="0.25">
      <c r="E842" s="1"/>
      <c r="F842" s="1"/>
      <c r="G842" s="1"/>
    </row>
    <row r="843" spans="5:7" x14ac:dyDescent="0.25">
      <c r="E843" s="1"/>
      <c r="F843" s="1"/>
      <c r="G843" s="1"/>
    </row>
    <row r="844" spans="5:7" x14ac:dyDescent="0.25">
      <c r="E844" s="1"/>
      <c r="F844" s="1"/>
      <c r="G844" s="1"/>
    </row>
    <row r="845" spans="5:7" x14ac:dyDescent="0.25">
      <c r="E845" s="1"/>
      <c r="F845" s="1"/>
      <c r="G845" s="1"/>
    </row>
    <row r="846" spans="5:7" x14ac:dyDescent="0.25">
      <c r="E846" s="1"/>
      <c r="F846" s="1"/>
      <c r="G846" s="1"/>
    </row>
    <row r="847" spans="5:7" x14ac:dyDescent="0.25">
      <c r="E847" s="1"/>
      <c r="F847" s="1"/>
      <c r="G847" s="1"/>
    </row>
    <row r="848" spans="5:7" x14ac:dyDescent="0.25">
      <c r="E848" s="1"/>
      <c r="F848" s="1"/>
      <c r="G848" s="1"/>
    </row>
    <row r="849" spans="5:7" x14ac:dyDescent="0.25">
      <c r="E849" s="1"/>
      <c r="F849" s="1"/>
      <c r="G849" s="1"/>
    </row>
    <row r="850" spans="5:7" x14ac:dyDescent="0.25">
      <c r="E850" s="1"/>
      <c r="F850" s="1"/>
      <c r="G850" s="1"/>
    </row>
    <row r="851" spans="5:7" x14ac:dyDescent="0.25">
      <c r="E851" s="1"/>
      <c r="F851" s="1"/>
      <c r="G851" s="1"/>
    </row>
    <row r="852" spans="5:7" x14ac:dyDescent="0.25">
      <c r="E852" s="1"/>
      <c r="F852" s="1"/>
      <c r="G852" s="1"/>
    </row>
    <row r="853" spans="5:7" x14ac:dyDescent="0.25">
      <c r="E853" s="1"/>
      <c r="F853" s="1"/>
      <c r="G853" s="1"/>
    </row>
    <row r="854" spans="5:7" x14ac:dyDescent="0.25">
      <c r="E854" s="1"/>
      <c r="F854" s="1"/>
      <c r="G854" s="1"/>
    </row>
    <row r="855" spans="5:7" x14ac:dyDescent="0.25">
      <c r="E855" s="1"/>
      <c r="F855" s="1"/>
      <c r="G855" s="1"/>
    </row>
    <row r="856" spans="5:7" x14ac:dyDescent="0.25">
      <c r="E856" s="1"/>
      <c r="F856" s="1"/>
      <c r="G856" s="1"/>
    </row>
    <row r="857" spans="5:7" x14ac:dyDescent="0.25">
      <c r="E857" s="1"/>
      <c r="F857" s="1"/>
      <c r="G857" s="1"/>
    </row>
    <row r="858" spans="5:7" x14ac:dyDescent="0.25">
      <c r="E858" s="1"/>
      <c r="F858" s="1"/>
      <c r="G858" s="1"/>
    </row>
    <row r="859" spans="5:7" x14ac:dyDescent="0.25">
      <c r="E859" s="1"/>
      <c r="F859" s="1"/>
      <c r="G859" s="1"/>
    </row>
    <row r="860" spans="5:7" x14ac:dyDescent="0.25">
      <c r="E860" s="1"/>
      <c r="F860" s="1"/>
      <c r="G860" s="1"/>
    </row>
    <row r="861" spans="5:7" x14ac:dyDescent="0.25">
      <c r="E861" s="1"/>
      <c r="F861" s="1"/>
      <c r="G861" s="1"/>
    </row>
    <row r="862" spans="5:7" x14ac:dyDescent="0.25">
      <c r="E862" s="1"/>
      <c r="F862" s="1"/>
      <c r="G862" s="1"/>
    </row>
    <row r="863" spans="5:7" x14ac:dyDescent="0.25">
      <c r="E863" s="1"/>
      <c r="F863" s="1"/>
      <c r="G863" s="1"/>
    </row>
    <row r="864" spans="5:7" x14ac:dyDescent="0.25">
      <c r="E864" s="1"/>
      <c r="F864" s="1"/>
      <c r="G864" s="1"/>
    </row>
    <row r="865" spans="5:7" x14ac:dyDescent="0.25">
      <c r="E865" s="1"/>
      <c r="F865" s="1"/>
      <c r="G865" s="1"/>
    </row>
    <row r="866" spans="5:7" x14ac:dyDescent="0.25">
      <c r="E866" s="1"/>
      <c r="F866" s="1"/>
      <c r="G866" s="1"/>
    </row>
    <row r="867" spans="5:7" x14ac:dyDescent="0.25">
      <c r="E867" s="1"/>
      <c r="F867" s="1"/>
      <c r="G867" s="1"/>
    </row>
    <row r="868" spans="5:7" x14ac:dyDescent="0.25">
      <c r="E868" s="1"/>
      <c r="F868" s="1"/>
      <c r="G868" s="1"/>
    </row>
    <row r="869" spans="5:7" x14ac:dyDescent="0.25">
      <c r="E869" s="1"/>
      <c r="F869" s="1"/>
      <c r="G869" s="1"/>
    </row>
    <row r="870" spans="5:7" x14ac:dyDescent="0.25">
      <c r="E870" s="1"/>
      <c r="F870" s="1"/>
      <c r="G870" s="1"/>
    </row>
    <row r="871" spans="5:7" x14ac:dyDescent="0.25">
      <c r="E871" s="1"/>
      <c r="F871" s="1"/>
      <c r="G871" s="1"/>
    </row>
    <row r="872" spans="5:7" x14ac:dyDescent="0.25">
      <c r="E872" s="1"/>
      <c r="F872" s="1"/>
      <c r="G872" s="1"/>
    </row>
    <row r="873" spans="5:7" x14ac:dyDescent="0.25">
      <c r="E873" s="1"/>
      <c r="F873" s="1"/>
      <c r="G873" s="1"/>
    </row>
    <row r="874" spans="5:7" x14ac:dyDescent="0.25">
      <c r="E874" s="1"/>
      <c r="F874" s="1"/>
      <c r="G874" s="1"/>
    </row>
    <row r="875" spans="5:7" x14ac:dyDescent="0.25">
      <c r="E875" s="1"/>
      <c r="F875" s="1"/>
      <c r="G875" s="1"/>
    </row>
    <row r="876" spans="5:7" x14ac:dyDescent="0.25">
      <c r="E876" s="1"/>
      <c r="F876" s="1"/>
      <c r="G876" s="1"/>
    </row>
    <row r="877" spans="5:7" x14ac:dyDescent="0.25">
      <c r="E877" s="1"/>
      <c r="F877" s="1"/>
      <c r="G877" s="1"/>
    </row>
    <row r="878" spans="5:7" x14ac:dyDescent="0.25">
      <c r="E878" s="1"/>
      <c r="F878" s="1"/>
      <c r="G878" s="1"/>
    </row>
    <row r="879" spans="5:7" x14ac:dyDescent="0.25">
      <c r="E879" s="1"/>
      <c r="F879" s="1"/>
      <c r="G879" s="1"/>
    </row>
    <row r="880" spans="5:7" x14ac:dyDescent="0.25">
      <c r="E880" s="1"/>
      <c r="F880" s="1"/>
      <c r="G880" s="1"/>
    </row>
    <row r="881" spans="5:7" x14ac:dyDescent="0.25">
      <c r="E881" s="1"/>
      <c r="F881" s="1"/>
      <c r="G881" s="1"/>
    </row>
    <row r="882" spans="5:7" x14ac:dyDescent="0.25">
      <c r="E882" s="1"/>
      <c r="F882" s="1"/>
      <c r="G882" s="1"/>
    </row>
    <row r="883" spans="5:7" x14ac:dyDescent="0.25">
      <c r="E883" s="1"/>
      <c r="F883" s="1"/>
      <c r="G883" s="1"/>
    </row>
    <row r="884" spans="5:7" x14ac:dyDescent="0.25">
      <c r="E884" s="1"/>
      <c r="F884" s="1"/>
      <c r="G884" s="1"/>
    </row>
    <row r="885" spans="5:7" x14ac:dyDescent="0.25">
      <c r="E885" s="1"/>
      <c r="F885" s="1"/>
      <c r="G885" s="1"/>
    </row>
    <row r="886" spans="5:7" x14ac:dyDescent="0.25">
      <c r="E886" s="1"/>
      <c r="F886" s="1"/>
      <c r="G886" s="1"/>
    </row>
    <row r="887" spans="5:7" x14ac:dyDescent="0.25">
      <c r="E887" s="1"/>
      <c r="F887" s="1"/>
      <c r="G887" s="1"/>
    </row>
    <row r="888" spans="5:7" x14ac:dyDescent="0.25">
      <c r="E888" s="1"/>
      <c r="F888" s="1"/>
      <c r="G888" s="1"/>
    </row>
    <row r="889" spans="5:7" x14ac:dyDescent="0.25">
      <c r="E889" s="1"/>
      <c r="F889" s="1"/>
      <c r="G889" s="1"/>
    </row>
    <row r="890" spans="5:7" x14ac:dyDescent="0.25">
      <c r="E890" s="1"/>
      <c r="F890" s="1"/>
      <c r="G890" s="1"/>
    </row>
    <row r="891" spans="5:7" x14ac:dyDescent="0.25">
      <c r="E891" s="1"/>
      <c r="F891" s="1"/>
      <c r="G891" s="1"/>
    </row>
    <row r="892" spans="5:7" x14ac:dyDescent="0.25">
      <c r="E892" s="1"/>
      <c r="F892" s="1"/>
      <c r="G892" s="1"/>
    </row>
    <row r="893" spans="5:7" x14ac:dyDescent="0.25">
      <c r="E893" s="1"/>
      <c r="F893" s="1"/>
      <c r="G893" s="1"/>
    </row>
    <row r="894" spans="5:7" x14ac:dyDescent="0.25">
      <c r="E894" s="1"/>
      <c r="F894" s="1"/>
      <c r="G894" s="1"/>
    </row>
    <row r="895" spans="5:7" x14ac:dyDescent="0.25">
      <c r="E895" s="1"/>
      <c r="F895" s="1"/>
      <c r="G895" s="1"/>
    </row>
    <row r="896" spans="5:7" x14ac:dyDescent="0.25">
      <c r="E896" s="1"/>
      <c r="F896" s="1"/>
      <c r="G896" s="1"/>
    </row>
    <row r="897" spans="5:7" x14ac:dyDescent="0.25">
      <c r="E897" s="1"/>
      <c r="F897" s="1"/>
      <c r="G897" s="1"/>
    </row>
    <row r="898" spans="5:7" x14ac:dyDescent="0.25">
      <c r="E898" s="1"/>
      <c r="F898" s="1"/>
      <c r="G898" s="1"/>
    </row>
    <row r="899" spans="5:7" x14ac:dyDescent="0.25">
      <c r="E899" s="1"/>
      <c r="F899" s="1"/>
      <c r="G899" s="1"/>
    </row>
    <row r="900" spans="5:7" x14ac:dyDescent="0.25">
      <c r="E900" s="1"/>
      <c r="F900" s="1"/>
      <c r="G900" s="1"/>
    </row>
    <row r="901" spans="5:7" x14ac:dyDescent="0.25">
      <c r="E901" s="1"/>
      <c r="F901" s="1"/>
      <c r="G901" s="1"/>
    </row>
    <row r="902" spans="5:7" x14ac:dyDescent="0.25">
      <c r="E902" s="1"/>
      <c r="F902" s="1"/>
      <c r="G902" s="1"/>
    </row>
    <row r="903" spans="5:7" x14ac:dyDescent="0.25">
      <c r="E903" s="1"/>
      <c r="F903" s="1"/>
      <c r="G903" s="1"/>
    </row>
    <row r="904" spans="5:7" x14ac:dyDescent="0.25">
      <c r="E904" s="1"/>
      <c r="F904" s="1"/>
      <c r="G904" s="1"/>
    </row>
    <row r="905" spans="5:7" x14ac:dyDescent="0.25">
      <c r="E905" s="1"/>
      <c r="F905" s="1"/>
      <c r="G905" s="1"/>
    </row>
    <row r="906" spans="5:7" x14ac:dyDescent="0.25">
      <c r="E906" s="1"/>
      <c r="F906" s="1"/>
      <c r="G906" s="1"/>
    </row>
    <row r="907" spans="5:7" x14ac:dyDescent="0.25">
      <c r="E907" s="1"/>
      <c r="F907" s="1"/>
      <c r="G907" s="1"/>
    </row>
    <row r="908" spans="5:7" x14ac:dyDescent="0.25">
      <c r="E908" s="1"/>
      <c r="F908" s="1"/>
      <c r="G908" s="1"/>
    </row>
    <row r="909" spans="5:7" x14ac:dyDescent="0.25">
      <c r="E909" s="1"/>
      <c r="F909" s="1"/>
      <c r="G909" s="1"/>
    </row>
    <row r="910" spans="5:7" x14ac:dyDescent="0.25">
      <c r="E910" s="1"/>
      <c r="F910" s="1"/>
      <c r="G910" s="1"/>
    </row>
    <row r="911" spans="5:7" x14ac:dyDescent="0.25">
      <c r="E911" s="1"/>
      <c r="F911" s="1"/>
      <c r="G911" s="1"/>
    </row>
    <row r="912" spans="5:7" x14ac:dyDescent="0.25">
      <c r="E912" s="1"/>
      <c r="F912" s="1"/>
      <c r="G912" s="1"/>
    </row>
    <row r="913" spans="5:7" x14ac:dyDescent="0.25">
      <c r="E913" s="1"/>
      <c r="F913" s="1"/>
      <c r="G913" s="1"/>
    </row>
    <row r="914" spans="5:7" x14ac:dyDescent="0.25">
      <c r="E914" s="1"/>
      <c r="F914" s="1"/>
      <c r="G914" s="1"/>
    </row>
    <row r="915" spans="5:7" x14ac:dyDescent="0.25">
      <c r="E915" s="1"/>
      <c r="F915" s="1"/>
      <c r="G915" s="1"/>
    </row>
    <row r="916" spans="5:7" x14ac:dyDescent="0.25">
      <c r="E916" s="1"/>
      <c r="F916" s="1"/>
      <c r="G916" s="1"/>
    </row>
    <row r="917" spans="5:7" x14ac:dyDescent="0.25">
      <c r="E917" s="1"/>
      <c r="F917" s="1"/>
      <c r="G917" s="1"/>
    </row>
    <row r="918" spans="5:7" x14ac:dyDescent="0.25">
      <c r="E918" s="1"/>
      <c r="F918" s="1"/>
      <c r="G918" s="1"/>
    </row>
    <row r="919" spans="5:7" x14ac:dyDescent="0.25">
      <c r="E919" s="1"/>
      <c r="F919" s="1"/>
      <c r="G919" s="1"/>
    </row>
    <row r="920" spans="5:7" x14ac:dyDescent="0.25">
      <c r="E920" s="1"/>
      <c r="F920" s="1"/>
      <c r="G920" s="1"/>
    </row>
    <row r="921" spans="5:7" x14ac:dyDescent="0.25">
      <c r="E921" s="1"/>
      <c r="F921" s="1"/>
      <c r="G921" s="1"/>
    </row>
    <row r="922" spans="5:7" x14ac:dyDescent="0.25">
      <c r="E922" s="1"/>
      <c r="F922" s="1"/>
      <c r="G922" s="1"/>
    </row>
    <row r="923" spans="5:7" x14ac:dyDescent="0.25">
      <c r="E923" s="1"/>
      <c r="F923" s="1"/>
      <c r="G923" s="1"/>
    </row>
    <row r="924" spans="5:7" x14ac:dyDescent="0.25">
      <c r="E924" s="1"/>
      <c r="F924" s="1"/>
      <c r="G924" s="1"/>
    </row>
    <row r="925" spans="5:7" x14ac:dyDescent="0.25">
      <c r="E925" s="1"/>
      <c r="F925" s="1"/>
      <c r="G925" s="1"/>
    </row>
    <row r="926" spans="5:7" x14ac:dyDescent="0.25">
      <c r="E926" s="1"/>
      <c r="F926" s="1"/>
      <c r="G926" s="1"/>
    </row>
    <row r="927" spans="5:7" x14ac:dyDescent="0.25">
      <c r="E927" s="1"/>
      <c r="F927" s="1"/>
      <c r="G927" s="1"/>
    </row>
    <row r="928" spans="5:7" x14ac:dyDescent="0.25">
      <c r="E928" s="1"/>
      <c r="F928" s="1"/>
      <c r="G928" s="1"/>
    </row>
    <row r="929" spans="5:7" x14ac:dyDescent="0.25">
      <c r="E929" s="1"/>
      <c r="F929" s="1"/>
      <c r="G929" s="1"/>
    </row>
    <row r="930" spans="5:7" x14ac:dyDescent="0.25">
      <c r="E930" s="1"/>
      <c r="F930" s="1"/>
      <c r="G930" s="1"/>
    </row>
    <row r="931" spans="5:7" x14ac:dyDescent="0.25">
      <c r="E931" s="1"/>
      <c r="F931" s="1"/>
      <c r="G931" s="1"/>
    </row>
    <row r="932" spans="5:7" x14ac:dyDescent="0.25">
      <c r="E932" s="1"/>
      <c r="F932" s="1"/>
      <c r="G932" s="1"/>
    </row>
    <row r="933" spans="5:7" x14ac:dyDescent="0.25">
      <c r="E933" s="1"/>
      <c r="F933" s="1"/>
      <c r="G933" s="1"/>
    </row>
    <row r="934" spans="5:7" x14ac:dyDescent="0.25">
      <c r="E934" s="1"/>
      <c r="F934" s="1"/>
      <c r="G934" s="1"/>
    </row>
    <row r="935" spans="5:7" x14ac:dyDescent="0.25">
      <c r="E935" s="1"/>
      <c r="F935" s="1"/>
      <c r="G935" s="1"/>
    </row>
    <row r="936" spans="5:7" x14ac:dyDescent="0.25">
      <c r="E936" s="1"/>
      <c r="F936" s="1"/>
      <c r="G936" s="1"/>
    </row>
    <row r="937" spans="5:7" x14ac:dyDescent="0.25">
      <c r="E937" s="1"/>
      <c r="F937" s="1"/>
      <c r="G937" s="1"/>
    </row>
    <row r="938" spans="5:7" x14ac:dyDescent="0.25">
      <c r="E938" s="1"/>
      <c r="F938" s="1"/>
      <c r="G938" s="1"/>
    </row>
    <row r="939" spans="5:7" x14ac:dyDescent="0.25">
      <c r="E939" s="1"/>
      <c r="F939" s="1"/>
      <c r="G939" s="1"/>
    </row>
    <row r="940" spans="5:7" x14ac:dyDescent="0.25">
      <c r="E940" s="1"/>
      <c r="F940" s="1"/>
      <c r="G940" s="1"/>
    </row>
    <row r="941" spans="5:7" x14ac:dyDescent="0.25">
      <c r="E941" s="1"/>
      <c r="F941" s="1"/>
      <c r="G941" s="1"/>
    </row>
    <row r="942" spans="5:7" x14ac:dyDescent="0.25">
      <c r="E942" s="1"/>
      <c r="F942" s="1"/>
      <c r="G942" s="1"/>
    </row>
    <row r="943" spans="5:7" x14ac:dyDescent="0.25">
      <c r="E943" s="1"/>
      <c r="F943" s="1"/>
      <c r="G943" s="1"/>
    </row>
    <row r="944" spans="5:7" x14ac:dyDescent="0.25">
      <c r="E944" s="1"/>
      <c r="F944" s="1"/>
      <c r="G944" s="1"/>
    </row>
    <row r="945" spans="5:7" x14ac:dyDescent="0.25">
      <c r="E945" s="1"/>
      <c r="F945" s="1"/>
      <c r="G945" s="1"/>
    </row>
    <row r="946" spans="5:7" x14ac:dyDescent="0.25">
      <c r="E946" s="1"/>
      <c r="F946" s="1"/>
      <c r="G946" s="1"/>
    </row>
    <row r="947" spans="5:7" x14ac:dyDescent="0.25">
      <c r="E947" s="1"/>
      <c r="F947" s="1"/>
      <c r="G947" s="1"/>
    </row>
    <row r="948" spans="5:7" x14ac:dyDescent="0.25">
      <c r="E948" s="1"/>
      <c r="F948" s="1"/>
      <c r="G948" s="1"/>
    </row>
    <row r="949" spans="5:7" x14ac:dyDescent="0.25">
      <c r="E949" s="1"/>
      <c r="F949" s="1"/>
      <c r="G949" s="1"/>
    </row>
    <row r="950" spans="5:7" x14ac:dyDescent="0.25">
      <c r="E950" s="1"/>
      <c r="F950" s="1"/>
      <c r="G950" s="1"/>
    </row>
    <row r="951" spans="5:7" x14ac:dyDescent="0.25">
      <c r="E951" s="1"/>
      <c r="F951" s="1"/>
      <c r="G951" s="1"/>
    </row>
    <row r="952" spans="5:7" x14ac:dyDescent="0.25">
      <c r="E952" s="1"/>
      <c r="F952" s="1"/>
      <c r="G952" s="1"/>
    </row>
    <row r="953" spans="5:7" x14ac:dyDescent="0.25">
      <c r="E953" s="1"/>
      <c r="F953" s="1"/>
      <c r="G953" s="1"/>
    </row>
    <row r="954" spans="5:7" x14ac:dyDescent="0.25">
      <c r="E954" s="1"/>
      <c r="F954" s="1"/>
      <c r="G954" s="1"/>
    </row>
    <row r="955" spans="5:7" x14ac:dyDescent="0.25">
      <c r="E955" s="1"/>
      <c r="F955" s="1"/>
      <c r="G955" s="1"/>
    </row>
    <row r="956" spans="5:7" x14ac:dyDescent="0.25">
      <c r="E956" s="1"/>
      <c r="F956" s="1"/>
      <c r="G956" s="1"/>
    </row>
    <row r="957" spans="5:7" x14ac:dyDescent="0.25">
      <c r="E957" s="1"/>
      <c r="F957" s="1"/>
      <c r="G957" s="1"/>
    </row>
    <row r="958" spans="5:7" x14ac:dyDescent="0.25">
      <c r="E958" s="1"/>
      <c r="F958" s="1"/>
      <c r="G958" s="1"/>
    </row>
    <row r="959" spans="5:7" x14ac:dyDescent="0.25">
      <c r="E959" s="1"/>
      <c r="F959" s="1"/>
      <c r="G959" s="1"/>
    </row>
    <row r="960" spans="5:7" x14ac:dyDescent="0.25">
      <c r="E960" s="1"/>
      <c r="F960" s="1"/>
      <c r="G960" s="1"/>
    </row>
    <row r="961" spans="5:7" x14ac:dyDescent="0.25">
      <c r="E961" s="1"/>
      <c r="F961" s="1"/>
      <c r="G961" s="1"/>
    </row>
    <row r="962" spans="5:7" x14ac:dyDescent="0.25">
      <c r="E962" s="1"/>
      <c r="F962" s="1"/>
      <c r="G962" s="1"/>
    </row>
    <row r="963" spans="5:7" x14ac:dyDescent="0.25">
      <c r="E963" s="1"/>
      <c r="F963" s="1"/>
      <c r="G963" s="1"/>
    </row>
    <row r="964" spans="5:7" x14ac:dyDescent="0.25">
      <c r="E964" s="1"/>
      <c r="F964" s="1"/>
      <c r="G964" s="1"/>
    </row>
    <row r="965" spans="5:7" x14ac:dyDescent="0.25">
      <c r="E965" s="1"/>
      <c r="F965" s="1"/>
      <c r="G965" s="1"/>
    </row>
    <row r="966" spans="5:7" x14ac:dyDescent="0.25">
      <c r="E966" s="1"/>
      <c r="F966" s="1"/>
      <c r="G966" s="1"/>
    </row>
    <row r="967" spans="5:7" x14ac:dyDescent="0.25">
      <c r="E967" s="1"/>
      <c r="F967" s="1"/>
      <c r="G967" s="1"/>
    </row>
    <row r="968" spans="5:7" x14ac:dyDescent="0.25">
      <c r="E968" s="1"/>
      <c r="F968" s="1"/>
      <c r="G968" s="1"/>
    </row>
    <row r="969" spans="5:7" x14ac:dyDescent="0.25">
      <c r="E969" s="1"/>
      <c r="F969" s="1"/>
      <c r="G969" s="1"/>
    </row>
    <row r="970" spans="5:7" x14ac:dyDescent="0.25">
      <c r="E970" s="1"/>
      <c r="F970" s="1"/>
      <c r="G970" s="1"/>
    </row>
    <row r="971" spans="5:7" x14ac:dyDescent="0.25">
      <c r="E971" s="1"/>
      <c r="F971" s="1"/>
      <c r="G971" s="1"/>
    </row>
    <row r="972" spans="5:7" x14ac:dyDescent="0.25">
      <c r="E972" s="1"/>
      <c r="F972" s="1"/>
      <c r="G972" s="1"/>
    </row>
    <row r="973" spans="5:7" x14ac:dyDescent="0.25">
      <c r="E973" s="1"/>
      <c r="F973" s="1"/>
      <c r="G973" s="1"/>
    </row>
    <row r="974" spans="5:7" x14ac:dyDescent="0.25">
      <c r="E974" s="1"/>
      <c r="F974" s="1"/>
      <c r="G974" s="1"/>
    </row>
    <row r="975" spans="5:7" x14ac:dyDescent="0.25">
      <c r="E975" s="1"/>
      <c r="F975" s="1"/>
      <c r="G975" s="1"/>
    </row>
    <row r="976" spans="5:7" x14ac:dyDescent="0.25">
      <c r="E976" s="1"/>
      <c r="F976" s="1"/>
      <c r="G976" s="1"/>
    </row>
    <row r="977" spans="5:7" x14ac:dyDescent="0.25">
      <c r="E977" s="1"/>
      <c r="F977" s="1"/>
      <c r="G977" s="1"/>
    </row>
    <row r="978" spans="5:7" x14ac:dyDescent="0.25">
      <c r="E978" s="1"/>
      <c r="F978" s="1"/>
      <c r="G978" s="1"/>
    </row>
    <row r="979" spans="5:7" x14ac:dyDescent="0.25">
      <c r="E979" s="1"/>
      <c r="F979" s="1"/>
      <c r="G979" s="1"/>
    </row>
    <row r="980" spans="5:7" x14ac:dyDescent="0.25">
      <c r="E980" s="1"/>
      <c r="F980" s="1"/>
      <c r="G980" s="1"/>
    </row>
    <row r="981" spans="5:7" x14ac:dyDescent="0.25">
      <c r="E981" s="1"/>
      <c r="F981" s="1"/>
      <c r="G981" s="1"/>
    </row>
    <row r="982" spans="5:7" x14ac:dyDescent="0.25">
      <c r="E982" s="1"/>
      <c r="F982" s="1"/>
      <c r="G982" s="1"/>
    </row>
    <row r="983" spans="5:7" x14ac:dyDescent="0.25">
      <c r="E983" s="1"/>
      <c r="F983" s="1"/>
      <c r="G983" s="1"/>
    </row>
    <row r="984" spans="5:7" x14ac:dyDescent="0.25">
      <c r="E984" s="1"/>
      <c r="F984" s="1"/>
      <c r="G984" s="1"/>
    </row>
    <row r="985" spans="5:7" x14ac:dyDescent="0.25">
      <c r="E985" s="1"/>
      <c r="F985" s="1"/>
      <c r="G985" s="1"/>
    </row>
    <row r="986" spans="5:7" x14ac:dyDescent="0.25">
      <c r="E986" s="1"/>
      <c r="F986" s="1"/>
      <c r="G986" s="1"/>
    </row>
    <row r="987" spans="5:7" x14ac:dyDescent="0.25">
      <c r="E987" s="1"/>
      <c r="F987" s="1"/>
      <c r="G987" s="1"/>
    </row>
    <row r="988" spans="5:7" x14ac:dyDescent="0.25">
      <c r="E988" s="1"/>
      <c r="F988" s="1"/>
      <c r="G988" s="1"/>
    </row>
    <row r="989" spans="5:7" x14ac:dyDescent="0.25">
      <c r="E989" s="1"/>
      <c r="F989" s="1"/>
      <c r="G989" s="1"/>
    </row>
    <row r="990" spans="5:7" x14ac:dyDescent="0.25">
      <c r="E990" s="1"/>
      <c r="F990" s="1"/>
      <c r="G990" s="1"/>
    </row>
    <row r="991" spans="5:7" x14ac:dyDescent="0.25">
      <c r="E991" s="1"/>
      <c r="F991" s="1"/>
      <c r="G991" s="1"/>
    </row>
    <row r="992" spans="5:7" x14ac:dyDescent="0.25">
      <c r="E992" s="1"/>
      <c r="F992" s="1"/>
      <c r="G992" s="1"/>
    </row>
    <row r="993" spans="5:7" x14ac:dyDescent="0.25">
      <c r="E993" s="1"/>
      <c r="F993" s="1"/>
      <c r="G993" s="1"/>
    </row>
    <row r="994" spans="5:7" x14ac:dyDescent="0.25">
      <c r="E994" s="1"/>
      <c r="F994" s="1"/>
      <c r="G994" s="1"/>
    </row>
    <row r="995" spans="5:7" x14ac:dyDescent="0.25">
      <c r="E995" s="1"/>
      <c r="F995" s="1"/>
      <c r="G995" s="1"/>
    </row>
    <row r="996" spans="5:7" x14ac:dyDescent="0.25">
      <c r="E996" s="1"/>
      <c r="F996" s="1"/>
      <c r="G996" s="1"/>
    </row>
    <row r="997" spans="5:7" x14ac:dyDescent="0.25">
      <c r="E997" s="1"/>
      <c r="F997" s="1"/>
      <c r="G997" s="1"/>
    </row>
    <row r="998" spans="5:7" x14ac:dyDescent="0.25">
      <c r="E998" s="1"/>
      <c r="F998" s="1"/>
      <c r="G998" s="1"/>
    </row>
    <row r="999" spans="5:7" x14ac:dyDescent="0.25">
      <c r="E999" s="1"/>
      <c r="F999" s="1"/>
      <c r="G999" s="1"/>
    </row>
    <row r="1000" spans="5:7" x14ac:dyDescent="0.25">
      <c r="E1000" s="1"/>
      <c r="F1000" s="1"/>
      <c r="G1000" s="1"/>
    </row>
    <row r="1001" spans="5:7" x14ac:dyDescent="0.25">
      <c r="E1001" s="1"/>
      <c r="F1001" s="1"/>
      <c r="G100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2209-1953-421C-ACCC-EA120EE9D81C}">
  <dimension ref="A1:M1001"/>
  <sheetViews>
    <sheetView workbookViewId="0">
      <selection activeCell="U40" sqref="U40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s="2" t="s">
        <v>0</v>
      </c>
      <c r="F1" s="2" t="str">
        <f>"Mean Time " &amp; TEXT(F2,"###.#") &amp; " ms"</f>
        <v>Mean Time 17.3 ms</v>
      </c>
      <c r="G1" s="2" t="str">
        <f>"WCET " &amp; TEXT(G2,"###.#") &amp; " ms"</f>
        <v>WCET 20.9 ms</v>
      </c>
      <c r="H1" s="2" t="str">
        <f>"Serialize LEG "  &amp; TEXT(AVERAGE(H$2:H$101),"###.#") &amp; " ms"</f>
        <v>Serialize LEG 5.4 ms</v>
      </c>
      <c r="I1" s="2" t="str">
        <f>"Deserialize LEG "  &amp; TEXT(AVERAGE(I$2:I$101),"###.#") &amp; " ms"</f>
        <v>Deserialize LEG 11.9 ms</v>
      </c>
      <c r="J1" s="2" t="str">
        <f>"Serialize Eng "  &amp; TEXT(AVERAGE(J$2:J$101),"###.#") &amp; " ms"</f>
        <v>Serialize Eng 2.3 ms</v>
      </c>
      <c r="K1" s="2" t="str">
        <f>"Deserialize Eng "  &amp; TEXT(AVERAGE(K$2:K$101),"###.#") &amp; " ms"</f>
        <v>Deserialize Eng 5.7 ms</v>
      </c>
      <c r="L1" s="2" t="str">
        <f>"Serialize TT "  &amp; TEXT(AVERAGE(L$2:L$101),"###.#") &amp; " ms"</f>
        <v>Serialize TT 3.1 ms</v>
      </c>
      <c r="M1" s="2" t="str">
        <f>"Deserialize TT "  &amp; TEXT(AVERAGE(M$2:M$101),"###.#") &amp; " ms"</f>
        <v>Deserialize TT 6.2 ms</v>
      </c>
    </row>
    <row r="2" spans="1:13" x14ac:dyDescent="0.25">
      <c r="A2">
        <v>6840</v>
      </c>
      <c r="B2">
        <v>14032</v>
      </c>
      <c r="C2">
        <v>3361</v>
      </c>
      <c r="D2">
        <v>6873</v>
      </c>
      <c r="E2" s="3">
        <f>(A2+B2)/1000</f>
        <v>20.872</v>
      </c>
      <c r="F2" s="3">
        <f>AVERAGE(E$2:E$101)</f>
        <v>17.290400000000005</v>
      </c>
      <c r="G2" s="3">
        <f>MAX(E$2:E$101)</f>
        <v>20.872</v>
      </c>
      <c r="H2" s="3">
        <f>A2/1000</f>
        <v>6.84</v>
      </c>
      <c r="I2" s="3">
        <f>B2/1000</f>
        <v>14.032</v>
      </c>
      <c r="J2" s="3">
        <f>C2/1000</f>
        <v>3.3610000000000002</v>
      </c>
      <c r="K2" s="3">
        <f>D2/1000</f>
        <v>6.8730000000000002</v>
      </c>
      <c r="L2" s="3">
        <f>H2-J2</f>
        <v>3.4789999999999996</v>
      </c>
      <c r="M2" s="3">
        <f>I2-K2</f>
        <v>7.1589999999999998</v>
      </c>
    </row>
    <row r="3" spans="1:13" x14ac:dyDescent="0.25">
      <c r="A3">
        <v>4351</v>
      </c>
      <c r="B3">
        <v>12240</v>
      </c>
      <c r="C3">
        <v>1487</v>
      </c>
      <c r="D3">
        <v>6097</v>
      </c>
      <c r="E3" s="3">
        <f t="shared" ref="E3:E66" si="0">(A3+B3)/1000</f>
        <v>16.591000000000001</v>
      </c>
      <c r="F3" s="3">
        <f t="shared" ref="F3:F66" si="1">AVERAGE(E$2:E$101)</f>
        <v>17.290400000000005</v>
      </c>
      <c r="G3" s="3">
        <f t="shared" ref="G3:G66" si="2">MAX(E$2:E$101)</f>
        <v>20.872</v>
      </c>
      <c r="H3" s="3">
        <f t="shared" ref="H3:K66" si="3">A3/1000</f>
        <v>4.351</v>
      </c>
      <c r="I3" s="3">
        <f t="shared" si="3"/>
        <v>12.24</v>
      </c>
      <c r="J3" s="3">
        <f t="shared" si="3"/>
        <v>1.4870000000000001</v>
      </c>
      <c r="K3" s="3">
        <f t="shared" si="3"/>
        <v>6.0970000000000004</v>
      </c>
      <c r="L3" s="3">
        <f t="shared" ref="L3:M66" si="4">H3-J3</f>
        <v>2.8639999999999999</v>
      </c>
      <c r="M3" s="3">
        <f t="shared" si="4"/>
        <v>6.1429999999999998</v>
      </c>
    </row>
    <row r="4" spans="1:13" x14ac:dyDescent="0.25">
      <c r="A4">
        <v>5276</v>
      </c>
      <c r="B4">
        <v>11651</v>
      </c>
      <c r="C4">
        <v>2276</v>
      </c>
      <c r="D4">
        <v>5577</v>
      </c>
      <c r="E4" s="3">
        <f t="shared" si="0"/>
        <v>16.927</v>
      </c>
      <c r="F4" s="3">
        <f t="shared" si="1"/>
        <v>17.290400000000005</v>
      </c>
      <c r="G4" s="3">
        <f t="shared" si="2"/>
        <v>20.872</v>
      </c>
      <c r="H4" s="3">
        <f t="shared" si="3"/>
        <v>5.2759999999999998</v>
      </c>
      <c r="I4" s="3">
        <f t="shared" si="3"/>
        <v>11.651</v>
      </c>
      <c r="J4" s="3">
        <f t="shared" si="3"/>
        <v>2.2759999999999998</v>
      </c>
      <c r="K4" s="3">
        <f t="shared" si="3"/>
        <v>5.577</v>
      </c>
      <c r="L4" s="3">
        <f t="shared" si="4"/>
        <v>3</v>
      </c>
      <c r="M4" s="3">
        <f t="shared" si="4"/>
        <v>6.0739999999999998</v>
      </c>
    </row>
    <row r="5" spans="1:13" x14ac:dyDescent="0.25">
      <c r="A5">
        <v>4970</v>
      </c>
      <c r="B5">
        <v>12079</v>
      </c>
      <c r="C5">
        <v>2276</v>
      </c>
      <c r="D5">
        <v>5858</v>
      </c>
      <c r="E5" s="3">
        <f t="shared" si="0"/>
        <v>17.048999999999999</v>
      </c>
      <c r="F5" s="3">
        <f t="shared" si="1"/>
        <v>17.290400000000005</v>
      </c>
      <c r="G5" s="3">
        <f t="shared" si="2"/>
        <v>20.872</v>
      </c>
      <c r="H5" s="3">
        <f t="shared" si="3"/>
        <v>4.97</v>
      </c>
      <c r="I5" s="3">
        <f t="shared" si="3"/>
        <v>12.079000000000001</v>
      </c>
      <c r="J5" s="3">
        <f t="shared" si="3"/>
        <v>2.2759999999999998</v>
      </c>
      <c r="K5" s="3">
        <f t="shared" si="3"/>
        <v>5.8579999999999997</v>
      </c>
      <c r="L5" s="3">
        <f t="shared" si="4"/>
        <v>2.694</v>
      </c>
      <c r="M5" s="3">
        <f t="shared" si="4"/>
        <v>6.221000000000001</v>
      </c>
    </row>
    <row r="6" spans="1:13" x14ac:dyDescent="0.25">
      <c r="A6">
        <v>5133</v>
      </c>
      <c r="B6">
        <v>11532</v>
      </c>
      <c r="C6">
        <v>2241</v>
      </c>
      <c r="D6">
        <v>5482</v>
      </c>
      <c r="E6" s="3">
        <f t="shared" si="0"/>
        <v>16.664999999999999</v>
      </c>
      <c r="F6" s="3">
        <f t="shared" si="1"/>
        <v>17.290400000000005</v>
      </c>
      <c r="G6" s="3">
        <f t="shared" si="2"/>
        <v>20.872</v>
      </c>
      <c r="H6" s="3">
        <f t="shared" si="3"/>
        <v>5.133</v>
      </c>
      <c r="I6" s="3">
        <f t="shared" si="3"/>
        <v>11.532</v>
      </c>
      <c r="J6" s="3">
        <f t="shared" si="3"/>
        <v>2.2410000000000001</v>
      </c>
      <c r="K6" s="3">
        <f t="shared" si="3"/>
        <v>5.4820000000000002</v>
      </c>
      <c r="L6" s="3">
        <f t="shared" si="4"/>
        <v>2.8919999999999999</v>
      </c>
      <c r="M6" s="3">
        <f t="shared" si="4"/>
        <v>6.05</v>
      </c>
    </row>
    <row r="7" spans="1:13" x14ac:dyDescent="0.25">
      <c r="A7">
        <v>6608</v>
      </c>
      <c r="B7">
        <v>11867</v>
      </c>
      <c r="C7">
        <v>2315</v>
      </c>
      <c r="D7">
        <v>5685</v>
      </c>
      <c r="E7" s="3">
        <f t="shared" si="0"/>
        <v>18.475000000000001</v>
      </c>
      <c r="F7" s="3">
        <f t="shared" si="1"/>
        <v>17.290400000000005</v>
      </c>
      <c r="G7" s="3">
        <f t="shared" si="2"/>
        <v>20.872</v>
      </c>
      <c r="H7" s="3">
        <f t="shared" si="3"/>
        <v>6.6079999999999997</v>
      </c>
      <c r="I7" s="3">
        <f t="shared" si="3"/>
        <v>11.867000000000001</v>
      </c>
      <c r="J7" s="3">
        <f t="shared" si="3"/>
        <v>2.3149999999999999</v>
      </c>
      <c r="K7" s="3">
        <f t="shared" si="3"/>
        <v>5.6849999999999996</v>
      </c>
      <c r="L7" s="3">
        <f t="shared" si="4"/>
        <v>4.2929999999999993</v>
      </c>
      <c r="M7" s="3">
        <f t="shared" si="4"/>
        <v>6.1820000000000013</v>
      </c>
    </row>
    <row r="8" spans="1:13" x14ac:dyDescent="0.25">
      <c r="A8">
        <v>4990</v>
      </c>
      <c r="B8">
        <v>11794</v>
      </c>
      <c r="C8">
        <v>2290</v>
      </c>
      <c r="D8">
        <v>5674</v>
      </c>
      <c r="E8" s="3">
        <f t="shared" si="0"/>
        <v>16.783999999999999</v>
      </c>
      <c r="F8" s="3">
        <f t="shared" si="1"/>
        <v>17.290400000000005</v>
      </c>
      <c r="G8" s="3">
        <f t="shared" si="2"/>
        <v>20.872</v>
      </c>
      <c r="H8" s="3">
        <f t="shared" si="3"/>
        <v>4.99</v>
      </c>
      <c r="I8" s="3">
        <f t="shared" si="3"/>
        <v>11.794</v>
      </c>
      <c r="J8" s="3">
        <f t="shared" si="3"/>
        <v>2.29</v>
      </c>
      <c r="K8" s="3">
        <f t="shared" si="3"/>
        <v>5.6740000000000004</v>
      </c>
      <c r="L8" s="3">
        <f t="shared" si="4"/>
        <v>2.7</v>
      </c>
      <c r="M8" s="3">
        <f t="shared" si="4"/>
        <v>6.12</v>
      </c>
    </row>
    <row r="9" spans="1:13" x14ac:dyDescent="0.25">
      <c r="A9">
        <v>5113</v>
      </c>
      <c r="B9">
        <v>11833</v>
      </c>
      <c r="C9">
        <v>2239</v>
      </c>
      <c r="D9">
        <v>5658</v>
      </c>
      <c r="E9" s="3">
        <f t="shared" si="0"/>
        <v>16.946000000000002</v>
      </c>
      <c r="F9" s="3">
        <f t="shared" si="1"/>
        <v>17.290400000000005</v>
      </c>
      <c r="G9" s="3">
        <f t="shared" si="2"/>
        <v>20.872</v>
      </c>
      <c r="H9" s="3">
        <f t="shared" si="3"/>
        <v>5.1130000000000004</v>
      </c>
      <c r="I9" s="3">
        <f t="shared" si="3"/>
        <v>11.833</v>
      </c>
      <c r="J9" s="3">
        <f t="shared" si="3"/>
        <v>2.2389999999999999</v>
      </c>
      <c r="K9" s="3">
        <f t="shared" si="3"/>
        <v>5.6580000000000004</v>
      </c>
      <c r="L9" s="3">
        <f t="shared" si="4"/>
        <v>2.8740000000000006</v>
      </c>
      <c r="M9" s="3">
        <f t="shared" si="4"/>
        <v>6.1749999999999998</v>
      </c>
    </row>
    <row r="10" spans="1:13" x14ac:dyDescent="0.25">
      <c r="A10">
        <v>4965</v>
      </c>
      <c r="B10">
        <v>11790</v>
      </c>
      <c r="C10">
        <v>2300</v>
      </c>
      <c r="D10">
        <v>5652</v>
      </c>
      <c r="E10" s="3">
        <f t="shared" si="0"/>
        <v>16.754999999999999</v>
      </c>
      <c r="F10" s="3">
        <f t="shared" si="1"/>
        <v>17.290400000000005</v>
      </c>
      <c r="G10" s="3">
        <f t="shared" si="2"/>
        <v>20.872</v>
      </c>
      <c r="H10" s="3">
        <f t="shared" si="3"/>
        <v>4.9649999999999999</v>
      </c>
      <c r="I10" s="3">
        <f t="shared" si="3"/>
        <v>11.79</v>
      </c>
      <c r="J10" s="3">
        <f t="shared" si="3"/>
        <v>2.2999999999999998</v>
      </c>
      <c r="K10" s="3">
        <f t="shared" si="3"/>
        <v>5.6520000000000001</v>
      </c>
      <c r="L10" s="3">
        <f t="shared" si="4"/>
        <v>2.665</v>
      </c>
      <c r="M10" s="3">
        <f t="shared" si="4"/>
        <v>6.137999999999999</v>
      </c>
    </row>
    <row r="11" spans="1:13" x14ac:dyDescent="0.25">
      <c r="A11">
        <v>5090</v>
      </c>
      <c r="B11">
        <v>11812</v>
      </c>
      <c r="C11">
        <v>2244</v>
      </c>
      <c r="D11">
        <v>5641</v>
      </c>
      <c r="E11" s="3">
        <f t="shared" si="0"/>
        <v>16.902000000000001</v>
      </c>
      <c r="F11" s="3">
        <f t="shared" si="1"/>
        <v>17.290400000000005</v>
      </c>
      <c r="G11" s="3">
        <f t="shared" si="2"/>
        <v>20.872</v>
      </c>
      <c r="H11" s="3">
        <f t="shared" si="3"/>
        <v>5.09</v>
      </c>
      <c r="I11" s="3">
        <f t="shared" si="3"/>
        <v>11.811999999999999</v>
      </c>
      <c r="J11" s="3">
        <f t="shared" si="3"/>
        <v>2.2440000000000002</v>
      </c>
      <c r="K11" s="3">
        <f t="shared" si="3"/>
        <v>5.641</v>
      </c>
      <c r="L11" s="3">
        <f t="shared" si="4"/>
        <v>2.8459999999999996</v>
      </c>
      <c r="M11" s="3">
        <f t="shared" si="4"/>
        <v>6.1709999999999994</v>
      </c>
    </row>
    <row r="12" spans="1:13" x14ac:dyDescent="0.25">
      <c r="A12">
        <v>4925</v>
      </c>
      <c r="B12">
        <v>11796</v>
      </c>
      <c r="C12">
        <v>2270</v>
      </c>
      <c r="D12">
        <v>5651</v>
      </c>
      <c r="E12" s="3">
        <f t="shared" si="0"/>
        <v>16.721</v>
      </c>
      <c r="F12" s="3">
        <f t="shared" si="1"/>
        <v>17.290400000000005</v>
      </c>
      <c r="G12" s="3">
        <f t="shared" si="2"/>
        <v>20.872</v>
      </c>
      <c r="H12" s="3">
        <f t="shared" si="3"/>
        <v>4.9249999999999998</v>
      </c>
      <c r="I12" s="3">
        <f t="shared" si="3"/>
        <v>11.795999999999999</v>
      </c>
      <c r="J12" s="3">
        <f t="shared" si="3"/>
        <v>2.27</v>
      </c>
      <c r="K12" s="3">
        <f t="shared" si="3"/>
        <v>5.6509999999999998</v>
      </c>
      <c r="L12" s="3">
        <f t="shared" si="4"/>
        <v>2.6549999999999998</v>
      </c>
      <c r="M12" s="3">
        <f t="shared" si="4"/>
        <v>6.1449999999999996</v>
      </c>
    </row>
    <row r="13" spans="1:13" x14ac:dyDescent="0.25">
      <c r="A13">
        <v>4866</v>
      </c>
      <c r="B13">
        <v>11827</v>
      </c>
      <c r="C13">
        <v>2206</v>
      </c>
      <c r="D13">
        <v>5692</v>
      </c>
      <c r="E13" s="3">
        <f t="shared" si="0"/>
        <v>16.693000000000001</v>
      </c>
      <c r="F13" s="3">
        <f t="shared" si="1"/>
        <v>17.290400000000005</v>
      </c>
      <c r="G13" s="3">
        <f t="shared" si="2"/>
        <v>20.872</v>
      </c>
      <c r="H13" s="3">
        <f t="shared" si="3"/>
        <v>4.8659999999999997</v>
      </c>
      <c r="I13" s="3">
        <f t="shared" si="3"/>
        <v>11.827</v>
      </c>
      <c r="J13" s="3">
        <f t="shared" si="3"/>
        <v>2.206</v>
      </c>
      <c r="K13" s="3">
        <f t="shared" si="3"/>
        <v>5.6920000000000002</v>
      </c>
      <c r="L13" s="3">
        <f t="shared" si="4"/>
        <v>2.6599999999999997</v>
      </c>
      <c r="M13" s="3">
        <f t="shared" si="4"/>
        <v>6.1349999999999998</v>
      </c>
    </row>
    <row r="14" spans="1:13" x14ac:dyDescent="0.25">
      <c r="A14">
        <v>4637</v>
      </c>
      <c r="B14">
        <v>11730</v>
      </c>
      <c r="C14">
        <v>2064</v>
      </c>
      <c r="D14">
        <v>5599</v>
      </c>
      <c r="E14" s="3">
        <f t="shared" si="0"/>
        <v>16.367000000000001</v>
      </c>
      <c r="F14" s="3">
        <f t="shared" si="1"/>
        <v>17.290400000000005</v>
      </c>
      <c r="G14" s="3">
        <f t="shared" si="2"/>
        <v>20.872</v>
      </c>
      <c r="H14" s="3">
        <f t="shared" si="3"/>
        <v>4.6369999999999996</v>
      </c>
      <c r="I14" s="3">
        <f t="shared" si="3"/>
        <v>11.73</v>
      </c>
      <c r="J14" s="3">
        <f t="shared" si="3"/>
        <v>2.0640000000000001</v>
      </c>
      <c r="K14" s="3">
        <f t="shared" si="3"/>
        <v>5.5990000000000002</v>
      </c>
      <c r="L14" s="3">
        <f t="shared" si="4"/>
        <v>2.5729999999999995</v>
      </c>
      <c r="M14" s="3">
        <f t="shared" si="4"/>
        <v>6.1310000000000002</v>
      </c>
    </row>
    <row r="15" spans="1:13" x14ac:dyDescent="0.25">
      <c r="A15">
        <v>5601</v>
      </c>
      <c r="B15">
        <v>11807</v>
      </c>
      <c r="C15">
        <v>2274</v>
      </c>
      <c r="D15">
        <v>5656</v>
      </c>
      <c r="E15" s="3">
        <f t="shared" si="0"/>
        <v>17.408000000000001</v>
      </c>
      <c r="F15" s="3">
        <f t="shared" si="1"/>
        <v>17.290400000000005</v>
      </c>
      <c r="G15" s="3">
        <f t="shared" si="2"/>
        <v>20.872</v>
      </c>
      <c r="H15" s="3">
        <f t="shared" si="3"/>
        <v>5.601</v>
      </c>
      <c r="I15" s="3">
        <f t="shared" si="3"/>
        <v>11.807</v>
      </c>
      <c r="J15" s="3">
        <f t="shared" si="3"/>
        <v>2.274</v>
      </c>
      <c r="K15" s="3">
        <f t="shared" si="3"/>
        <v>5.6559999999999997</v>
      </c>
      <c r="L15" s="3">
        <f t="shared" si="4"/>
        <v>3.327</v>
      </c>
      <c r="M15" s="3">
        <f t="shared" si="4"/>
        <v>6.1510000000000007</v>
      </c>
    </row>
    <row r="16" spans="1:13" x14ac:dyDescent="0.25">
      <c r="A16">
        <v>4979</v>
      </c>
      <c r="B16">
        <v>11908</v>
      </c>
      <c r="C16">
        <v>2297</v>
      </c>
      <c r="D16">
        <v>5705</v>
      </c>
      <c r="E16" s="3">
        <f t="shared" si="0"/>
        <v>16.887</v>
      </c>
      <c r="F16" s="3">
        <f t="shared" si="1"/>
        <v>17.290400000000005</v>
      </c>
      <c r="G16" s="3">
        <f t="shared" si="2"/>
        <v>20.872</v>
      </c>
      <c r="H16" s="3">
        <f t="shared" si="3"/>
        <v>4.9790000000000001</v>
      </c>
      <c r="I16" s="3">
        <f t="shared" si="3"/>
        <v>11.907999999999999</v>
      </c>
      <c r="J16" s="3">
        <f t="shared" si="3"/>
        <v>2.2970000000000002</v>
      </c>
      <c r="K16" s="3">
        <f t="shared" si="3"/>
        <v>5.7050000000000001</v>
      </c>
      <c r="L16" s="3">
        <f t="shared" si="4"/>
        <v>2.6819999999999999</v>
      </c>
      <c r="M16" s="3">
        <f t="shared" si="4"/>
        <v>6.2029999999999994</v>
      </c>
    </row>
    <row r="17" spans="1:13" x14ac:dyDescent="0.25">
      <c r="A17">
        <v>4933</v>
      </c>
      <c r="B17">
        <v>12157</v>
      </c>
      <c r="C17">
        <v>2305</v>
      </c>
      <c r="D17">
        <v>5653</v>
      </c>
      <c r="E17" s="3">
        <f t="shared" si="0"/>
        <v>17.09</v>
      </c>
      <c r="F17" s="3">
        <f t="shared" si="1"/>
        <v>17.290400000000005</v>
      </c>
      <c r="G17" s="3">
        <f t="shared" si="2"/>
        <v>20.872</v>
      </c>
      <c r="H17" s="3">
        <f t="shared" si="3"/>
        <v>4.9329999999999998</v>
      </c>
      <c r="I17" s="3">
        <f t="shared" si="3"/>
        <v>12.157</v>
      </c>
      <c r="J17" s="3">
        <f t="shared" si="3"/>
        <v>2.3050000000000002</v>
      </c>
      <c r="K17" s="3">
        <f t="shared" si="3"/>
        <v>5.6529999999999996</v>
      </c>
      <c r="L17" s="3">
        <f t="shared" si="4"/>
        <v>2.6279999999999997</v>
      </c>
      <c r="M17" s="3">
        <f t="shared" si="4"/>
        <v>6.5040000000000004</v>
      </c>
    </row>
    <row r="18" spans="1:13" x14ac:dyDescent="0.25">
      <c r="A18">
        <v>4863</v>
      </c>
      <c r="B18">
        <v>11730</v>
      </c>
      <c r="C18">
        <v>2204</v>
      </c>
      <c r="D18">
        <v>5586</v>
      </c>
      <c r="E18" s="3">
        <f t="shared" si="0"/>
        <v>16.593</v>
      </c>
      <c r="F18" s="3">
        <f t="shared" si="1"/>
        <v>17.290400000000005</v>
      </c>
      <c r="G18" s="3">
        <f t="shared" si="2"/>
        <v>20.872</v>
      </c>
      <c r="H18" s="3">
        <f t="shared" si="3"/>
        <v>4.8630000000000004</v>
      </c>
      <c r="I18" s="3">
        <f t="shared" si="3"/>
        <v>11.73</v>
      </c>
      <c r="J18" s="3">
        <f t="shared" si="3"/>
        <v>2.2040000000000002</v>
      </c>
      <c r="K18" s="3">
        <f t="shared" si="3"/>
        <v>5.5860000000000003</v>
      </c>
      <c r="L18" s="3">
        <f t="shared" si="4"/>
        <v>2.6590000000000003</v>
      </c>
      <c r="M18" s="3">
        <f t="shared" si="4"/>
        <v>6.1440000000000001</v>
      </c>
    </row>
    <row r="19" spans="1:13" x14ac:dyDescent="0.25">
      <c r="A19">
        <v>5021</v>
      </c>
      <c r="B19">
        <v>11793</v>
      </c>
      <c r="C19">
        <v>2316</v>
      </c>
      <c r="D19">
        <v>5639</v>
      </c>
      <c r="E19" s="3">
        <f t="shared" si="0"/>
        <v>16.814</v>
      </c>
      <c r="F19" s="3">
        <f t="shared" si="1"/>
        <v>17.290400000000005</v>
      </c>
      <c r="G19" s="3">
        <f t="shared" si="2"/>
        <v>20.872</v>
      </c>
      <c r="H19" s="3">
        <f t="shared" si="3"/>
        <v>5.0209999999999999</v>
      </c>
      <c r="I19" s="3">
        <f t="shared" si="3"/>
        <v>11.792999999999999</v>
      </c>
      <c r="J19" s="3">
        <f t="shared" si="3"/>
        <v>2.3159999999999998</v>
      </c>
      <c r="K19" s="3">
        <f t="shared" si="3"/>
        <v>5.6390000000000002</v>
      </c>
      <c r="L19" s="3">
        <f t="shared" si="4"/>
        <v>2.7050000000000001</v>
      </c>
      <c r="M19" s="3">
        <f t="shared" si="4"/>
        <v>6.153999999999999</v>
      </c>
    </row>
    <row r="20" spans="1:13" x14ac:dyDescent="0.25">
      <c r="A20">
        <v>4994</v>
      </c>
      <c r="B20">
        <v>11760</v>
      </c>
      <c r="C20">
        <v>2301</v>
      </c>
      <c r="D20">
        <v>5633</v>
      </c>
      <c r="E20" s="3">
        <f t="shared" si="0"/>
        <v>16.754000000000001</v>
      </c>
      <c r="F20" s="3">
        <f t="shared" si="1"/>
        <v>17.290400000000005</v>
      </c>
      <c r="G20" s="3">
        <f t="shared" si="2"/>
        <v>20.872</v>
      </c>
      <c r="H20" s="3">
        <f t="shared" si="3"/>
        <v>4.9939999999999998</v>
      </c>
      <c r="I20" s="3">
        <f t="shared" si="3"/>
        <v>11.76</v>
      </c>
      <c r="J20" s="3">
        <f t="shared" si="3"/>
        <v>2.3010000000000002</v>
      </c>
      <c r="K20" s="3">
        <f t="shared" si="3"/>
        <v>5.633</v>
      </c>
      <c r="L20" s="3">
        <f t="shared" si="4"/>
        <v>2.6929999999999996</v>
      </c>
      <c r="M20" s="3">
        <f t="shared" si="4"/>
        <v>6.1269999999999998</v>
      </c>
    </row>
    <row r="21" spans="1:13" x14ac:dyDescent="0.25">
      <c r="A21">
        <v>4983</v>
      </c>
      <c r="B21">
        <v>13360</v>
      </c>
      <c r="C21">
        <v>2290</v>
      </c>
      <c r="D21">
        <v>7250</v>
      </c>
      <c r="E21" s="3">
        <f t="shared" si="0"/>
        <v>18.343</v>
      </c>
      <c r="F21" s="3">
        <f t="shared" si="1"/>
        <v>17.290400000000005</v>
      </c>
      <c r="G21" s="3">
        <f t="shared" si="2"/>
        <v>20.872</v>
      </c>
      <c r="H21" s="3">
        <f t="shared" si="3"/>
        <v>4.9829999999999997</v>
      </c>
      <c r="I21" s="3">
        <f t="shared" si="3"/>
        <v>13.36</v>
      </c>
      <c r="J21" s="3">
        <f t="shared" si="3"/>
        <v>2.29</v>
      </c>
      <c r="K21" s="3">
        <f t="shared" si="3"/>
        <v>7.25</v>
      </c>
      <c r="L21" s="3">
        <f t="shared" si="4"/>
        <v>2.6929999999999996</v>
      </c>
      <c r="M21" s="3">
        <f t="shared" si="4"/>
        <v>6.1099999999999994</v>
      </c>
    </row>
    <row r="22" spans="1:13" x14ac:dyDescent="0.25">
      <c r="A22">
        <v>4941</v>
      </c>
      <c r="B22">
        <v>12019</v>
      </c>
      <c r="C22">
        <v>2300</v>
      </c>
      <c r="D22">
        <v>5869</v>
      </c>
      <c r="E22" s="3">
        <f t="shared" si="0"/>
        <v>16.96</v>
      </c>
      <c r="F22" s="3">
        <f t="shared" si="1"/>
        <v>17.290400000000005</v>
      </c>
      <c r="G22" s="3">
        <f t="shared" si="2"/>
        <v>20.872</v>
      </c>
      <c r="H22" s="3">
        <f t="shared" si="3"/>
        <v>4.9409999999999998</v>
      </c>
      <c r="I22" s="3">
        <f t="shared" si="3"/>
        <v>12.019</v>
      </c>
      <c r="J22" s="3">
        <f t="shared" si="3"/>
        <v>2.2999999999999998</v>
      </c>
      <c r="K22" s="3">
        <f t="shared" si="3"/>
        <v>5.8689999999999998</v>
      </c>
      <c r="L22" s="3">
        <f t="shared" si="4"/>
        <v>2.641</v>
      </c>
      <c r="M22" s="3">
        <f t="shared" si="4"/>
        <v>6.15</v>
      </c>
    </row>
    <row r="23" spans="1:13" x14ac:dyDescent="0.25">
      <c r="A23">
        <v>4898</v>
      </c>
      <c r="B23">
        <v>11814</v>
      </c>
      <c r="C23">
        <v>2300</v>
      </c>
      <c r="D23">
        <v>5640</v>
      </c>
      <c r="E23" s="3">
        <f t="shared" si="0"/>
        <v>16.712</v>
      </c>
      <c r="F23" s="3">
        <f t="shared" si="1"/>
        <v>17.290400000000005</v>
      </c>
      <c r="G23" s="3">
        <f t="shared" si="2"/>
        <v>20.872</v>
      </c>
      <c r="H23" s="3">
        <f t="shared" si="3"/>
        <v>4.8979999999999997</v>
      </c>
      <c r="I23" s="3">
        <f t="shared" si="3"/>
        <v>11.814</v>
      </c>
      <c r="J23" s="3">
        <f t="shared" si="3"/>
        <v>2.2999999999999998</v>
      </c>
      <c r="K23" s="3">
        <f t="shared" si="3"/>
        <v>5.64</v>
      </c>
      <c r="L23" s="3">
        <f t="shared" si="4"/>
        <v>2.5979999999999999</v>
      </c>
      <c r="M23" s="3">
        <f t="shared" si="4"/>
        <v>6.1740000000000004</v>
      </c>
    </row>
    <row r="24" spans="1:13" x14ac:dyDescent="0.25">
      <c r="A24">
        <v>4940</v>
      </c>
      <c r="B24">
        <v>11808</v>
      </c>
      <c r="C24">
        <v>2239</v>
      </c>
      <c r="D24">
        <v>5614</v>
      </c>
      <c r="E24" s="3">
        <f t="shared" si="0"/>
        <v>16.748000000000001</v>
      </c>
      <c r="F24" s="3">
        <f t="shared" si="1"/>
        <v>17.290400000000005</v>
      </c>
      <c r="G24" s="3">
        <f t="shared" si="2"/>
        <v>20.872</v>
      </c>
      <c r="H24" s="3">
        <f t="shared" si="3"/>
        <v>4.9400000000000004</v>
      </c>
      <c r="I24" s="3">
        <f t="shared" si="3"/>
        <v>11.808</v>
      </c>
      <c r="J24" s="3">
        <f t="shared" si="3"/>
        <v>2.2389999999999999</v>
      </c>
      <c r="K24" s="3">
        <f t="shared" si="3"/>
        <v>5.6139999999999999</v>
      </c>
      <c r="L24" s="3">
        <f t="shared" si="4"/>
        <v>2.7010000000000005</v>
      </c>
      <c r="M24" s="3">
        <f t="shared" si="4"/>
        <v>6.194</v>
      </c>
    </row>
    <row r="25" spans="1:13" x14ac:dyDescent="0.25">
      <c r="A25">
        <v>5264</v>
      </c>
      <c r="B25">
        <v>11777</v>
      </c>
      <c r="C25">
        <v>2297</v>
      </c>
      <c r="D25">
        <v>5618</v>
      </c>
      <c r="E25" s="3">
        <f t="shared" si="0"/>
        <v>17.041</v>
      </c>
      <c r="F25" s="3">
        <f t="shared" si="1"/>
        <v>17.290400000000005</v>
      </c>
      <c r="G25" s="3">
        <f t="shared" si="2"/>
        <v>20.872</v>
      </c>
      <c r="H25" s="3">
        <f t="shared" si="3"/>
        <v>5.2640000000000002</v>
      </c>
      <c r="I25" s="3">
        <f t="shared" si="3"/>
        <v>11.776999999999999</v>
      </c>
      <c r="J25" s="3">
        <f t="shared" si="3"/>
        <v>2.2970000000000002</v>
      </c>
      <c r="K25" s="3">
        <f t="shared" si="3"/>
        <v>5.6180000000000003</v>
      </c>
      <c r="L25" s="3">
        <f t="shared" si="4"/>
        <v>2.9670000000000001</v>
      </c>
      <c r="M25" s="3">
        <f t="shared" si="4"/>
        <v>6.1589999999999989</v>
      </c>
    </row>
    <row r="26" spans="1:13" x14ac:dyDescent="0.25">
      <c r="A26">
        <v>5306</v>
      </c>
      <c r="B26">
        <v>11835</v>
      </c>
      <c r="C26">
        <v>2274</v>
      </c>
      <c r="D26">
        <v>5680</v>
      </c>
      <c r="E26" s="3">
        <f t="shared" si="0"/>
        <v>17.140999999999998</v>
      </c>
      <c r="F26" s="3">
        <f t="shared" si="1"/>
        <v>17.290400000000005</v>
      </c>
      <c r="G26" s="3">
        <f t="shared" si="2"/>
        <v>20.872</v>
      </c>
      <c r="H26" s="3">
        <f t="shared" si="3"/>
        <v>5.306</v>
      </c>
      <c r="I26" s="3">
        <f t="shared" si="3"/>
        <v>11.835000000000001</v>
      </c>
      <c r="J26" s="3">
        <f t="shared" si="3"/>
        <v>2.274</v>
      </c>
      <c r="K26" s="3">
        <f t="shared" si="3"/>
        <v>5.68</v>
      </c>
      <c r="L26" s="3">
        <f t="shared" si="4"/>
        <v>3.032</v>
      </c>
      <c r="M26" s="3">
        <f t="shared" si="4"/>
        <v>6.1550000000000011</v>
      </c>
    </row>
    <row r="27" spans="1:13" x14ac:dyDescent="0.25">
      <c r="A27">
        <v>5222</v>
      </c>
      <c r="B27">
        <v>11753</v>
      </c>
      <c r="C27">
        <v>2290</v>
      </c>
      <c r="D27">
        <v>5634</v>
      </c>
      <c r="E27" s="3">
        <f t="shared" si="0"/>
        <v>16.975000000000001</v>
      </c>
      <c r="F27" s="3">
        <f t="shared" si="1"/>
        <v>17.290400000000005</v>
      </c>
      <c r="G27" s="3">
        <f t="shared" si="2"/>
        <v>20.872</v>
      </c>
      <c r="H27" s="3">
        <f t="shared" si="3"/>
        <v>5.2220000000000004</v>
      </c>
      <c r="I27" s="3">
        <f t="shared" si="3"/>
        <v>11.753</v>
      </c>
      <c r="J27" s="3">
        <f t="shared" si="3"/>
        <v>2.29</v>
      </c>
      <c r="K27" s="3">
        <f t="shared" si="3"/>
        <v>5.6340000000000003</v>
      </c>
      <c r="L27" s="3">
        <f t="shared" si="4"/>
        <v>2.9320000000000004</v>
      </c>
      <c r="M27" s="3">
        <f t="shared" si="4"/>
        <v>6.1189999999999998</v>
      </c>
    </row>
    <row r="28" spans="1:13" x14ac:dyDescent="0.25">
      <c r="A28">
        <v>5224</v>
      </c>
      <c r="B28">
        <v>12032</v>
      </c>
      <c r="C28">
        <v>2257</v>
      </c>
      <c r="D28">
        <v>5647</v>
      </c>
      <c r="E28" s="3">
        <f t="shared" si="0"/>
        <v>17.256</v>
      </c>
      <c r="F28" s="3">
        <f t="shared" si="1"/>
        <v>17.290400000000005</v>
      </c>
      <c r="G28" s="3">
        <f t="shared" si="2"/>
        <v>20.872</v>
      </c>
      <c r="H28" s="3">
        <f t="shared" si="3"/>
        <v>5.2240000000000002</v>
      </c>
      <c r="I28" s="3">
        <f t="shared" si="3"/>
        <v>12.032</v>
      </c>
      <c r="J28" s="3">
        <f t="shared" si="3"/>
        <v>2.2570000000000001</v>
      </c>
      <c r="K28" s="3">
        <f t="shared" si="3"/>
        <v>5.6470000000000002</v>
      </c>
      <c r="L28" s="3">
        <f t="shared" si="4"/>
        <v>2.9670000000000001</v>
      </c>
      <c r="M28" s="3">
        <f t="shared" si="4"/>
        <v>6.3849999999999998</v>
      </c>
    </row>
    <row r="29" spans="1:13" x14ac:dyDescent="0.25">
      <c r="A29">
        <v>5390</v>
      </c>
      <c r="B29">
        <v>11860</v>
      </c>
      <c r="C29">
        <v>2820</v>
      </c>
      <c r="D29">
        <v>5639</v>
      </c>
      <c r="E29" s="3">
        <f t="shared" si="0"/>
        <v>17.25</v>
      </c>
      <c r="F29" s="3">
        <f t="shared" si="1"/>
        <v>17.290400000000005</v>
      </c>
      <c r="G29" s="3">
        <f t="shared" si="2"/>
        <v>20.872</v>
      </c>
      <c r="H29" s="3">
        <f t="shared" si="3"/>
        <v>5.39</v>
      </c>
      <c r="I29" s="3">
        <f t="shared" si="3"/>
        <v>11.86</v>
      </c>
      <c r="J29" s="3">
        <f t="shared" si="3"/>
        <v>2.82</v>
      </c>
      <c r="K29" s="3">
        <f t="shared" si="3"/>
        <v>5.6390000000000002</v>
      </c>
      <c r="L29" s="3">
        <f t="shared" si="4"/>
        <v>2.57</v>
      </c>
      <c r="M29" s="3">
        <f t="shared" si="4"/>
        <v>6.2209999999999992</v>
      </c>
    </row>
    <row r="30" spans="1:13" x14ac:dyDescent="0.25">
      <c r="A30">
        <v>5297</v>
      </c>
      <c r="B30">
        <v>13214</v>
      </c>
      <c r="C30">
        <v>2298</v>
      </c>
      <c r="D30">
        <v>6885</v>
      </c>
      <c r="E30" s="3">
        <f t="shared" si="0"/>
        <v>18.510999999999999</v>
      </c>
      <c r="F30" s="3">
        <f t="shared" si="1"/>
        <v>17.290400000000005</v>
      </c>
      <c r="G30" s="3">
        <f t="shared" si="2"/>
        <v>20.872</v>
      </c>
      <c r="H30" s="3">
        <f t="shared" si="3"/>
        <v>5.2969999999999997</v>
      </c>
      <c r="I30" s="3">
        <f t="shared" si="3"/>
        <v>13.214</v>
      </c>
      <c r="J30" s="3">
        <f t="shared" si="3"/>
        <v>2.298</v>
      </c>
      <c r="K30" s="3">
        <f t="shared" si="3"/>
        <v>6.8849999999999998</v>
      </c>
      <c r="L30" s="3">
        <f t="shared" si="4"/>
        <v>2.9989999999999997</v>
      </c>
      <c r="M30" s="3">
        <f t="shared" si="4"/>
        <v>6.3290000000000006</v>
      </c>
    </row>
    <row r="31" spans="1:13" x14ac:dyDescent="0.25">
      <c r="A31">
        <v>5646</v>
      </c>
      <c r="B31">
        <v>11834</v>
      </c>
      <c r="C31">
        <v>2277</v>
      </c>
      <c r="D31">
        <v>5703</v>
      </c>
      <c r="E31" s="3">
        <f t="shared" si="0"/>
        <v>17.48</v>
      </c>
      <c r="F31" s="3">
        <f t="shared" si="1"/>
        <v>17.290400000000005</v>
      </c>
      <c r="G31" s="3">
        <f t="shared" si="2"/>
        <v>20.872</v>
      </c>
      <c r="H31" s="3">
        <f t="shared" si="3"/>
        <v>5.6459999999999999</v>
      </c>
      <c r="I31" s="3">
        <f t="shared" si="3"/>
        <v>11.834</v>
      </c>
      <c r="J31" s="3">
        <f t="shared" si="3"/>
        <v>2.2770000000000001</v>
      </c>
      <c r="K31" s="3">
        <f t="shared" si="3"/>
        <v>5.7030000000000003</v>
      </c>
      <c r="L31" s="3">
        <f t="shared" si="4"/>
        <v>3.3689999999999998</v>
      </c>
      <c r="M31" s="3">
        <f t="shared" si="4"/>
        <v>6.1309999999999993</v>
      </c>
    </row>
    <row r="32" spans="1:13" x14ac:dyDescent="0.25">
      <c r="A32">
        <v>5275</v>
      </c>
      <c r="B32">
        <v>11868</v>
      </c>
      <c r="C32">
        <v>2283</v>
      </c>
      <c r="D32">
        <v>5646</v>
      </c>
      <c r="E32" s="3">
        <f t="shared" si="0"/>
        <v>17.143000000000001</v>
      </c>
      <c r="F32" s="3">
        <f t="shared" si="1"/>
        <v>17.290400000000005</v>
      </c>
      <c r="G32" s="3">
        <f t="shared" si="2"/>
        <v>20.872</v>
      </c>
      <c r="H32" s="3">
        <f t="shared" si="3"/>
        <v>5.2750000000000004</v>
      </c>
      <c r="I32" s="3">
        <f t="shared" si="3"/>
        <v>11.868</v>
      </c>
      <c r="J32" s="3">
        <f t="shared" si="3"/>
        <v>2.2829999999999999</v>
      </c>
      <c r="K32" s="3">
        <f t="shared" si="3"/>
        <v>5.6459999999999999</v>
      </c>
      <c r="L32" s="3">
        <f t="shared" si="4"/>
        <v>2.9920000000000004</v>
      </c>
      <c r="M32" s="3">
        <f t="shared" si="4"/>
        <v>6.2220000000000004</v>
      </c>
    </row>
    <row r="33" spans="1:13" x14ac:dyDescent="0.25">
      <c r="A33">
        <v>5338</v>
      </c>
      <c r="B33">
        <v>11785</v>
      </c>
      <c r="C33">
        <v>2271</v>
      </c>
      <c r="D33">
        <v>5656</v>
      </c>
      <c r="E33" s="3">
        <f t="shared" si="0"/>
        <v>17.123000000000001</v>
      </c>
      <c r="F33" s="3">
        <f t="shared" si="1"/>
        <v>17.290400000000005</v>
      </c>
      <c r="G33" s="3">
        <f t="shared" si="2"/>
        <v>20.872</v>
      </c>
      <c r="H33" s="3">
        <f t="shared" si="3"/>
        <v>5.3380000000000001</v>
      </c>
      <c r="I33" s="3">
        <f t="shared" si="3"/>
        <v>11.785</v>
      </c>
      <c r="J33" s="3">
        <f t="shared" si="3"/>
        <v>2.2709999999999999</v>
      </c>
      <c r="K33" s="3">
        <f t="shared" si="3"/>
        <v>5.6559999999999997</v>
      </c>
      <c r="L33" s="3">
        <f t="shared" si="4"/>
        <v>3.0670000000000002</v>
      </c>
      <c r="M33" s="3">
        <f t="shared" si="4"/>
        <v>6.1290000000000004</v>
      </c>
    </row>
    <row r="34" spans="1:13" x14ac:dyDescent="0.25">
      <c r="A34">
        <v>5585</v>
      </c>
      <c r="B34">
        <v>11858</v>
      </c>
      <c r="C34">
        <v>2271</v>
      </c>
      <c r="D34">
        <v>5649</v>
      </c>
      <c r="E34" s="3">
        <f t="shared" si="0"/>
        <v>17.443000000000001</v>
      </c>
      <c r="F34" s="3">
        <f t="shared" si="1"/>
        <v>17.290400000000005</v>
      </c>
      <c r="G34" s="3">
        <f t="shared" si="2"/>
        <v>20.872</v>
      </c>
      <c r="H34" s="3">
        <f t="shared" si="3"/>
        <v>5.585</v>
      </c>
      <c r="I34" s="3">
        <f t="shared" si="3"/>
        <v>11.858000000000001</v>
      </c>
      <c r="J34" s="3">
        <f t="shared" si="3"/>
        <v>2.2709999999999999</v>
      </c>
      <c r="K34" s="3">
        <f t="shared" si="3"/>
        <v>5.649</v>
      </c>
      <c r="L34" s="3">
        <f t="shared" si="4"/>
        <v>3.3140000000000001</v>
      </c>
      <c r="M34" s="3">
        <f t="shared" si="4"/>
        <v>6.2090000000000005</v>
      </c>
    </row>
    <row r="35" spans="1:13" x14ac:dyDescent="0.25">
      <c r="A35">
        <v>5367</v>
      </c>
      <c r="B35">
        <v>11794</v>
      </c>
      <c r="C35">
        <v>2222</v>
      </c>
      <c r="D35">
        <v>5667</v>
      </c>
      <c r="E35" s="3">
        <f t="shared" si="0"/>
        <v>17.161000000000001</v>
      </c>
      <c r="F35" s="3">
        <f t="shared" si="1"/>
        <v>17.290400000000005</v>
      </c>
      <c r="G35" s="3">
        <f t="shared" si="2"/>
        <v>20.872</v>
      </c>
      <c r="H35" s="3">
        <f t="shared" si="3"/>
        <v>5.367</v>
      </c>
      <c r="I35" s="3">
        <f t="shared" si="3"/>
        <v>11.794</v>
      </c>
      <c r="J35" s="3">
        <f t="shared" si="3"/>
        <v>2.222</v>
      </c>
      <c r="K35" s="3">
        <f t="shared" si="3"/>
        <v>5.6669999999999998</v>
      </c>
      <c r="L35" s="3">
        <f t="shared" si="4"/>
        <v>3.145</v>
      </c>
      <c r="M35" s="3">
        <f t="shared" si="4"/>
        <v>6.1270000000000007</v>
      </c>
    </row>
    <row r="36" spans="1:13" x14ac:dyDescent="0.25">
      <c r="A36">
        <v>5398</v>
      </c>
      <c r="B36">
        <v>11745</v>
      </c>
      <c r="C36">
        <v>2286</v>
      </c>
      <c r="D36">
        <v>5624</v>
      </c>
      <c r="E36" s="3">
        <f t="shared" si="0"/>
        <v>17.143000000000001</v>
      </c>
      <c r="F36" s="3">
        <f t="shared" si="1"/>
        <v>17.290400000000005</v>
      </c>
      <c r="G36" s="3">
        <f t="shared" si="2"/>
        <v>20.872</v>
      </c>
      <c r="H36" s="3">
        <f t="shared" si="3"/>
        <v>5.3979999999999997</v>
      </c>
      <c r="I36" s="3">
        <f t="shared" si="3"/>
        <v>11.744999999999999</v>
      </c>
      <c r="J36" s="3">
        <f t="shared" si="3"/>
        <v>2.286</v>
      </c>
      <c r="K36" s="3">
        <f t="shared" si="3"/>
        <v>5.6239999999999997</v>
      </c>
      <c r="L36" s="3">
        <f t="shared" si="4"/>
        <v>3.1119999999999997</v>
      </c>
      <c r="M36" s="3">
        <f t="shared" si="4"/>
        <v>6.1209999999999996</v>
      </c>
    </row>
    <row r="37" spans="1:13" x14ac:dyDescent="0.25">
      <c r="A37">
        <v>5544</v>
      </c>
      <c r="B37">
        <v>11761</v>
      </c>
      <c r="C37">
        <v>2323</v>
      </c>
      <c r="D37">
        <v>5641</v>
      </c>
      <c r="E37" s="3">
        <f t="shared" si="0"/>
        <v>17.305</v>
      </c>
      <c r="F37" s="3">
        <f t="shared" si="1"/>
        <v>17.290400000000005</v>
      </c>
      <c r="G37" s="3">
        <f t="shared" si="2"/>
        <v>20.872</v>
      </c>
      <c r="H37" s="3">
        <f t="shared" si="3"/>
        <v>5.5439999999999996</v>
      </c>
      <c r="I37" s="3">
        <f t="shared" si="3"/>
        <v>11.760999999999999</v>
      </c>
      <c r="J37" s="3">
        <f t="shared" si="3"/>
        <v>2.323</v>
      </c>
      <c r="K37" s="3">
        <f t="shared" si="3"/>
        <v>5.641</v>
      </c>
      <c r="L37" s="3">
        <f t="shared" si="4"/>
        <v>3.2209999999999996</v>
      </c>
      <c r="M37" s="3">
        <f t="shared" si="4"/>
        <v>6.1199999999999992</v>
      </c>
    </row>
    <row r="38" spans="1:13" x14ac:dyDescent="0.25">
      <c r="A38">
        <v>5323</v>
      </c>
      <c r="B38">
        <v>11781</v>
      </c>
      <c r="C38">
        <v>2293</v>
      </c>
      <c r="D38">
        <v>5646</v>
      </c>
      <c r="E38" s="3">
        <f t="shared" si="0"/>
        <v>17.103999999999999</v>
      </c>
      <c r="F38" s="3">
        <f t="shared" si="1"/>
        <v>17.290400000000005</v>
      </c>
      <c r="G38" s="3">
        <f t="shared" si="2"/>
        <v>20.872</v>
      </c>
      <c r="H38" s="3">
        <f t="shared" si="3"/>
        <v>5.3230000000000004</v>
      </c>
      <c r="I38" s="3">
        <f t="shared" si="3"/>
        <v>11.781000000000001</v>
      </c>
      <c r="J38" s="3">
        <f t="shared" si="3"/>
        <v>2.2930000000000001</v>
      </c>
      <c r="K38" s="3">
        <f t="shared" si="3"/>
        <v>5.6459999999999999</v>
      </c>
      <c r="L38" s="3">
        <f t="shared" si="4"/>
        <v>3.0300000000000002</v>
      </c>
      <c r="M38" s="3">
        <f t="shared" si="4"/>
        <v>6.1350000000000007</v>
      </c>
    </row>
    <row r="39" spans="1:13" x14ac:dyDescent="0.25">
      <c r="A39">
        <v>5548</v>
      </c>
      <c r="B39">
        <v>11968</v>
      </c>
      <c r="C39">
        <v>2287</v>
      </c>
      <c r="D39">
        <v>5625</v>
      </c>
      <c r="E39" s="3">
        <f t="shared" si="0"/>
        <v>17.515999999999998</v>
      </c>
      <c r="F39" s="3">
        <f t="shared" si="1"/>
        <v>17.290400000000005</v>
      </c>
      <c r="G39" s="3">
        <f t="shared" si="2"/>
        <v>20.872</v>
      </c>
      <c r="H39" s="3">
        <f t="shared" si="3"/>
        <v>5.548</v>
      </c>
      <c r="I39" s="3">
        <f t="shared" si="3"/>
        <v>11.968</v>
      </c>
      <c r="J39" s="3">
        <f t="shared" si="3"/>
        <v>2.2869999999999999</v>
      </c>
      <c r="K39" s="3">
        <f t="shared" si="3"/>
        <v>5.625</v>
      </c>
      <c r="L39" s="3">
        <f t="shared" si="4"/>
        <v>3.2610000000000001</v>
      </c>
      <c r="M39" s="3">
        <f t="shared" si="4"/>
        <v>6.343</v>
      </c>
    </row>
    <row r="40" spans="1:13" x14ac:dyDescent="0.25">
      <c r="A40">
        <v>5310</v>
      </c>
      <c r="B40">
        <v>11797</v>
      </c>
      <c r="C40">
        <v>2286</v>
      </c>
      <c r="D40">
        <v>5623</v>
      </c>
      <c r="E40" s="3">
        <f t="shared" si="0"/>
        <v>17.106999999999999</v>
      </c>
      <c r="F40" s="3">
        <f t="shared" si="1"/>
        <v>17.290400000000005</v>
      </c>
      <c r="G40" s="3">
        <f t="shared" si="2"/>
        <v>20.872</v>
      </c>
      <c r="H40" s="3">
        <f t="shared" si="3"/>
        <v>5.31</v>
      </c>
      <c r="I40" s="3">
        <f t="shared" si="3"/>
        <v>11.797000000000001</v>
      </c>
      <c r="J40" s="3">
        <f t="shared" si="3"/>
        <v>2.286</v>
      </c>
      <c r="K40" s="3">
        <f t="shared" si="3"/>
        <v>5.6230000000000002</v>
      </c>
      <c r="L40" s="3">
        <f t="shared" si="4"/>
        <v>3.0239999999999996</v>
      </c>
      <c r="M40" s="3">
        <f t="shared" si="4"/>
        <v>6.1740000000000004</v>
      </c>
    </row>
    <row r="41" spans="1:13" x14ac:dyDescent="0.25">
      <c r="A41">
        <v>5533</v>
      </c>
      <c r="B41">
        <v>11845</v>
      </c>
      <c r="C41">
        <v>2249</v>
      </c>
      <c r="D41">
        <v>5674</v>
      </c>
      <c r="E41" s="3">
        <f t="shared" si="0"/>
        <v>17.378</v>
      </c>
      <c r="F41" s="3">
        <f t="shared" si="1"/>
        <v>17.290400000000005</v>
      </c>
      <c r="G41" s="3">
        <f t="shared" si="2"/>
        <v>20.872</v>
      </c>
      <c r="H41" s="3">
        <f t="shared" si="3"/>
        <v>5.5330000000000004</v>
      </c>
      <c r="I41" s="3">
        <f t="shared" si="3"/>
        <v>11.845000000000001</v>
      </c>
      <c r="J41" s="3">
        <f t="shared" si="3"/>
        <v>2.2490000000000001</v>
      </c>
      <c r="K41" s="3">
        <f t="shared" si="3"/>
        <v>5.6740000000000004</v>
      </c>
      <c r="L41" s="3">
        <f t="shared" si="4"/>
        <v>3.2840000000000003</v>
      </c>
      <c r="M41" s="3">
        <f t="shared" si="4"/>
        <v>6.1710000000000003</v>
      </c>
    </row>
    <row r="42" spans="1:13" x14ac:dyDescent="0.25">
      <c r="A42">
        <v>5348</v>
      </c>
      <c r="B42">
        <v>11788</v>
      </c>
      <c r="C42">
        <v>2285</v>
      </c>
      <c r="D42">
        <v>5640</v>
      </c>
      <c r="E42" s="3">
        <f t="shared" si="0"/>
        <v>17.135999999999999</v>
      </c>
      <c r="F42" s="3">
        <f t="shared" si="1"/>
        <v>17.290400000000005</v>
      </c>
      <c r="G42" s="3">
        <f t="shared" si="2"/>
        <v>20.872</v>
      </c>
      <c r="H42" s="3">
        <f t="shared" si="3"/>
        <v>5.3479999999999999</v>
      </c>
      <c r="I42" s="3">
        <f t="shared" si="3"/>
        <v>11.788</v>
      </c>
      <c r="J42" s="3">
        <f t="shared" si="3"/>
        <v>2.2850000000000001</v>
      </c>
      <c r="K42" s="3">
        <f t="shared" si="3"/>
        <v>5.64</v>
      </c>
      <c r="L42" s="3">
        <f t="shared" si="4"/>
        <v>3.0629999999999997</v>
      </c>
      <c r="M42" s="3">
        <f t="shared" si="4"/>
        <v>6.1480000000000006</v>
      </c>
    </row>
    <row r="43" spans="1:13" x14ac:dyDescent="0.25">
      <c r="A43">
        <v>5466</v>
      </c>
      <c r="B43">
        <v>11726</v>
      </c>
      <c r="C43">
        <v>2304</v>
      </c>
      <c r="D43">
        <v>5605</v>
      </c>
      <c r="E43" s="3">
        <f t="shared" si="0"/>
        <v>17.192</v>
      </c>
      <c r="F43" s="3">
        <f t="shared" si="1"/>
        <v>17.290400000000005</v>
      </c>
      <c r="G43" s="3">
        <f t="shared" si="2"/>
        <v>20.872</v>
      </c>
      <c r="H43" s="3">
        <f t="shared" si="3"/>
        <v>5.4660000000000002</v>
      </c>
      <c r="I43" s="3">
        <f t="shared" si="3"/>
        <v>11.726000000000001</v>
      </c>
      <c r="J43" s="3">
        <f t="shared" si="3"/>
        <v>2.3039999999999998</v>
      </c>
      <c r="K43" s="3">
        <f t="shared" si="3"/>
        <v>5.6050000000000004</v>
      </c>
      <c r="L43" s="3">
        <f t="shared" si="4"/>
        <v>3.1620000000000004</v>
      </c>
      <c r="M43" s="3">
        <f t="shared" si="4"/>
        <v>6.1210000000000004</v>
      </c>
    </row>
    <row r="44" spans="1:13" x14ac:dyDescent="0.25">
      <c r="A44">
        <v>5997</v>
      </c>
      <c r="B44">
        <v>13105</v>
      </c>
      <c r="C44">
        <v>2417</v>
      </c>
      <c r="D44">
        <v>5652</v>
      </c>
      <c r="E44" s="3">
        <f t="shared" si="0"/>
        <v>19.102</v>
      </c>
      <c r="F44" s="3">
        <f t="shared" si="1"/>
        <v>17.290400000000005</v>
      </c>
      <c r="G44" s="3">
        <f t="shared" si="2"/>
        <v>20.872</v>
      </c>
      <c r="H44" s="3">
        <f t="shared" si="3"/>
        <v>5.9969999999999999</v>
      </c>
      <c r="I44" s="3">
        <f t="shared" si="3"/>
        <v>13.105</v>
      </c>
      <c r="J44" s="3">
        <f t="shared" si="3"/>
        <v>2.4169999999999998</v>
      </c>
      <c r="K44" s="3">
        <f t="shared" si="3"/>
        <v>5.6520000000000001</v>
      </c>
      <c r="L44" s="3">
        <f t="shared" si="4"/>
        <v>3.58</v>
      </c>
      <c r="M44" s="3">
        <f t="shared" si="4"/>
        <v>7.4530000000000003</v>
      </c>
    </row>
    <row r="45" spans="1:13" x14ac:dyDescent="0.25">
      <c r="A45">
        <v>5277</v>
      </c>
      <c r="B45">
        <v>11810</v>
      </c>
      <c r="C45">
        <v>2278</v>
      </c>
      <c r="D45">
        <v>5661</v>
      </c>
      <c r="E45" s="3">
        <f t="shared" si="0"/>
        <v>17.087</v>
      </c>
      <c r="F45" s="3">
        <f t="shared" si="1"/>
        <v>17.290400000000005</v>
      </c>
      <c r="G45" s="3">
        <f t="shared" si="2"/>
        <v>20.872</v>
      </c>
      <c r="H45" s="3">
        <f t="shared" si="3"/>
        <v>5.2770000000000001</v>
      </c>
      <c r="I45" s="3">
        <f t="shared" si="3"/>
        <v>11.81</v>
      </c>
      <c r="J45" s="3">
        <f t="shared" si="3"/>
        <v>2.278</v>
      </c>
      <c r="K45" s="3">
        <f t="shared" si="3"/>
        <v>5.6609999999999996</v>
      </c>
      <c r="L45" s="3">
        <f t="shared" si="4"/>
        <v>2.9990000000000001</v>
      </c>
      <c r="M45" s="3">
        <f t="shared" si="4"/>
        <v>6.1490000000000009</v>
      </c>
    </row>
    <row r="46" spans="1:13" x14ac:dyDescent="0.25">
      <c r="A46">
        <v>5588</v>
      </c>
      <c r="B46">
        <v>11684</v>
      </c>
      <c r="C46">
        <v>2435</v>
      </c>
      <c r="D46">
        <v>5548</v>
      </c>
      <c r="E46" s="3">
        <f t="shared" si="0"/>
        <v>17.271999999999998</v>
      </c>
      <c r="F46" s="3">
        <f t="shared" si="1"/>
        <v>17.290400000000005</v>
      </c>
      <c r="G46" s="3">
        <f t="shared" si="2"/>
        <v>20.872</v>
      </c>
      <c r="H46" s="3">
        <f t="shared" si="3"/>
        <v>5.5880000000000001</v>
      </c>
      <c r="I46" s="3">
        <f t="shared" si="3"/>
        <v>11.683999999999999</v>
      </c>
      <c r="J46" s="3">
        <f t="shared" si="3"/>
        <v>2.4350000000000001</v>
      </c>
      <c r="K46" s="3">
        <f t="shared" si="3"/>
        <v>5.548</v>
      </c>
      <c r="L46" s="3">
        <f t="shared" si="4"/>
        <v>3.153</v>
      </c>
      <c r="M46" s="3">
        <f t="shared" si="4"/>
        <v>6.1359999999999992</v>
      </c>
    </row>
    <row r="47" spans="1:13" x14ac:dyDescent="0.25">
      <c r="A47">
        <v>5373</v>
      </c>
      <c r="B47">
        <v>11787</v>
      </c>
      <c r="C47">
        <v>2283</v>
      </c>
      <c r="D47">
        <v>5652</v>
      </c>
      <c r="E47" s="3">
        <f t="shared" si="0"/>
        <v>17.16</v>
      </c>
      <c r="F47" s="3">
        <f t="shared" si="1"/>
        <v>17.290400000000005</v>
      </c>
      <c r="G47" s="3">
        <f t="shared" si="2"/>
        <v>20.872</v>
      </c>
      <c r="H47" s="3">
        <f t="shared" si="3"/>
        <v>5.3730000000000002</v>
      </c>
      <c r="I47" s="3">
        <f t="shared" si="3"/>
        <v>11.787000000000001</v>
      </c>
      <c r="J47" s="3">
        <f t="shared" si="3"/>
        <v>2.2829999999999999</v>
      </c>
      <c r="K47" s="3">
        <f t="shared" si="3"/>
        <v>5.6520000000000001</v>
      </c>
      <c r="L47" s="3">
        <f t="shared" si="4"/>
        <v>3.0900000000000003</v>
      </c>
      <c r="M47" s="3">
        <f t="shared" si="4"/>
        <v>6.1350000000000007</v>
      </c>
    </row>
    <row r="48" spans="1:13" x14ac:dyDescent="0.25">
      <c r="A48">
        <v>5420</v>
      </c>
      <c r="B48">
        <v>11735</v>
      </c>
      <c r="C48">
        <v>2276</v>
      </c>
      <c r="D48">
        <v>5643</v>
      </c>
      <c r="E48" s="3">
        <f t="shared" si="0"/>
        <v>17.155000000000001</v>
      </c>
      <c r="F48" s="3">
        <f t="shared" si="1"/>
        <v>17.290400000000005</v>
      </c>
      <c r="G48" s="3">
        <f t="shared" si="2"/>
        <v>20.872</v>
      </c>
      <c r="H48" s="3">
        <f t="shared" si="3"/>
        <v>5.42</v>
      </c>
      <c r="I48" s="3">
        <f t="shared" si="3"/>
        <v>11.734999999999999</v>
      </c>
      <c r="J48" s="3">
        <f t="shared" si="3"/>
        <v>2.2759999999999998</v>
      </c>
      <c r="K48" s="3">
        <f t="shared" si="3"/>
        <v>5.6429999999999998</v>
      </c>
      <c r="L48" s="3">
        <f t="shared" si="4"/>
        <v>3.1440000000000001</v>
      </c>
      <c r="M48" s="3">
        <f t="shared" si="4"/>
        <v>6.0919999999999996</v>
      </c>
    </row>
    <row r="49" spans="1:13" x14ac:dyDescent="0.25">
      <c r="A49">
        <v>6676</v>
      </c>
      <c r="B49">
        <v>11763</v>
      </c>
      <c r="C49">
        <v>3671</v>
      </c>
      <c r="D49">
        <v>5655</v>
      </c>
      <c r="E49" s="3">
        <f t="shared" si="0"/>
        <v>18.439</v>
      </c>
      <c r="F49" s="3">
        <f t="shared" si="1"/>
        <v>17.290400000000005</v>
      </c>
      <c r="G49" s="3">
        <f t="shared" si="2"/>
        <v>20.872</v>
      </c>
      <c r="H49" s="3">
        <f t="shared" si="3"/>
        <v>6.6760000000000002</v>
      </c>
      <c r="I49" s="3">
        <f t="shared" si="3"/>
        <v>11.763</v>
      </c>
      <c r="J49" s="3">
        <f t="shared" si="3"/>
        <v>3.6709999999999998</v>
      </c>
      <c r="K49" s="3">
        <f t="shared" si="3"/>
        <v>5.6550000000000002</v>
      </c>
      <c r="L49" s="3">
        <f t="shared" si="4"/>
        <v>3.0050000000000003</v>
      </c>
      <c r="M49" s="3">
        <f t="shared" si="4"/>
        <v>6.1079999999999997</v>
      </c>
    </row>
    <row r="50" spans="1:13" x14ac:dyDescent="0.25">
      <c r="A50">
        <v>5336</v>
      </c>
      <c r="B50">
        <v>12771</v>
      </c>
      <c r="C50">
        <v>2271</v>
      </c>
      <c r="D50">
        <v>6620</v>
      </c>
      <c r="E50" s="3">
        <f t="shared" si="0"/>
        <v>18.106999999999999</v>
      </c>
      <c r="F50" s="3">
        <f t="shared" si="1"/>
        <v>17.290400000000005</v>
      </c>
      <c r="G50" s="3">
        <f t="shared" si="2"/>
        <v>20.872</v>
      </c>
      <c r="H50" s="3">
        <f t="shared" si="3"/>
        <v>5.3360000000000003</v>
      </c>
      <c r="I50" s="3">
        <f t="shared" si="3"/>
        <v>12.771000000000001</v>
      </c>
      <c r="J50" s="3">
        <f t="shared" si="3"/>
        <v>2.2709999999999999</v>
      </c>
      <c r="K50" s="3">
        <f t="shared" si="3"/>
        <v>6.62</v>
      </c>
      <c r="L50" s="3">
        <f t="shared" si="4"/>
        <v>3.0650000000000004</v>
      </c>
      <c r="M50" s="3">
        <f t="shared" si="4"/>
        <v>6.1510000000000007</v>
      </c>
    </row>
    <row r="51" spans="1:13" x14ac:dyDescent="0.25">
      <c r="A51">
        <v>5546</v>
      </c>
      <c r="B51">
        <v>11750</v>
      </c>
      <c r="C51">
        <v>2287</v>
      </c>
      <c r="D51">
        <v>5641</v>
      </c>
      <c r="E51" s="3">
        <f t="shared" si="0"/>
        <v>17.295999999999999</v>
      </c>
      <c r="F51" s="3">
        <f t="shared" si="1"/>
        <v>17.290400000000005</v>
      </c>
      <c r="G51" s="3">
        <f t="shared" si="2"/>
        <v>20.872</v>
      </c>
      <c r="H51" s="3">
        <f t="shared" si="3"/>
        <v>5.5460000000000003</v>
      </c>
      <c r="I51" s="3">
        <f t="shared" si="3"/>
        <v>11.75</v>
      </c>
      <c r="J51" s="3">
        <f t="shared" si="3"/>
        <v>2.2869999999999999</v>
      </c>
      <c r="K51" s="3">
        <f t="shared" si="3"/>
        <v>5.641</v>
      </c>
      <c r="L51" s="3">
        <f t="shared" si="4"/>
        <v>3.2590000000000003</v>
      </c>
      <c r="M51" s="3">
        <f t="shared" si="4"/>
        <v>6.109</v>
      </c>
    </row>
    <row r="52" spans="1:13" x14ac:dyDescent="0.25">
      <c r="A52">
        <v>5406</v>
      </c>
      <c r="B52">
        <v>11704</v>
      </c>
      <c r="C52">
        <v>2270</v>
      </c>
      <c r="D52">
        <v>5611</v>
      </c>
      <c r="E52" s="3">
        <f t="shared" si="0"/>
        <v>17.11</v>
      </c>
      <c r="F52" s="3">
        <f t="shared" si="1"/>
        <v>17.290400000000005</v>
      </c>
      <c r="G52" s="3">
        <f t="shared" si="2"/>
        <v>20.872</v>
      </c>
      <c r="H52" s="3">
        <f t="shared" si="3"/>
        <v>5.4059999999999997</v>
      </c>
      <c r="I52" s="3">
        <f t="shared" si="3"/>
        <v>11.704000000000001</v>
      </c>
      <c r="J52" s="3">
        <f t="shared" si="3"/>
        <v>2.27</v>
      </c>
      <c r="K52" s="3">
        <f t="shared" si="3"/>
        <v>5.6109999999999998</v>
      </c>
      <c r="L52" s="3">
        <f t="shared" si="4"/>
        <v>3.1359999999999997</v>
      </c>
      <c r="M52" s="3">
        <f t="shared" si="4"/>
        <v>6.0930000000000009</v>
      </c>
    </row>
    <row r="53" spans="1:13" x14ac:dyDescent="0.25">
      <c r="A53">
        <v>5302</v>
      </c>
      <c r="B53">
        <v>11745</v>
      </c>
      <c r="C53">
        <v>2262</v>
      </c>
      <c r="D53">
        <v>5627</v>
      </c>
      <c r="E53" s="3">
        <f t="shared" si="0"/>
        <v>17.047000000000001</v>
      </c>
      <c r="F53" s="3">
        <f t="shared" si="1"/>
        <v>17.290400000000005</v>
      </c>
      <c r="G53" s="3">
        <f t="shared" si="2"/>
        <v>20.872</v>
      </c>
      <c r="H53" s="3">
        <f t="shared" si="3"/>
        <v>5.3019999999999996</v>
      </c>
      <c r="I53" s="3">
        <f t="shared" si="3"/>
        <v>11.744999999999999</v>
      </c>
      <c r="J53" s="3">
        <f t="shared" si="3"/>
        <v>2.262</v>
      </c>
      <c r="K53" s="3">
        <f t="shared" si="3"/>
        <v>5.6269999999999998</v>
      </c>
      <c r="L53" s="3">
        <f t="shared" si="4"/>
        <v>3.0399999999999996</v>
      </c>
      <c r="M53" s="3">
        <f t="shared" si="4"/>
        <v>6.1179999999999994</v>
      </c>
    </row>
    <row r="54" spans="1:13" x14ac:dyDescent="0.25">
      <c r="A54">
        <v>5499</v>
      </c>
      <c r="B54">
        <v>12152</v>
      </c>
      <c r="C54">
        <v>2349</v>
      </c>
      <c r="D54">
        <v>5657</v>
      </c>
      <c r="E54" s="3">
        <f t="shared" si="0"/>
        <v>17.651</v>
      </c>
      <c r="F54" s="3">
        <f t="shared" si="1"/>
        <v>17.290400000000005</v>
      </c>
      <c r="G54" s="3">
        <f t="shared" si="2"/>
        <v>20.872</v>
      </c>
      <c r="H54" s="3">
        <f t="shared" si="3"/>
        <v>5.4989999999999997</v>
      </c>
      <c r="I54" s="3">
        <f t="shared" si="3"/>
        <v>12.151999999999999</v>
      </c>
      <c r="J54" s="3">
        <f t="shared" si="3"/>
        <v>2.3490000000000002</v>
      </c>
      <c r="K54" s="3">
        <f t="shared" si="3"/>
        <v>5.657</v>
      </c>
      <c r="L54" s="3">
        <f t="shared" si="4"/>
        <v>3.1499999999999995</v>
      </c>
      <c r="M54" s="3">
        <f t="shared" si="4"/>
        <v>6.4949999999999992</v>
      </c>
    </row>
    <row r="55" spans="1:13" x14ac:dyDescent="0.25">
      <c r="A55">
        <v>5427</v>
      </c>
      <c r="B55">
        <v>11748</v>
      </c>
      <c r="C55">
        <v>2280</v>
      </c>
      <c r="D55">
        <v>5623</v>
      </c>
      <c r="E55" s="3">
        <f t="shared" si="0"/>
        <v>17.175000000000001</v>
      </c>
      <c r="F55" s="3">
        <f t="shared" si="1"/>
        <v>17.290400000000005</v>
      </c>
      <c r="G55" s="3">
        <f t="shared" si="2"/>
        <v>20.872</v>
      </c>
      <c r="H55" s="3">
        <f t="shared" si="3"/>
        <v>5.4269999999999996</v>
      </c>
      <c r="I55" s="3">
        <f t="shared" si="3"/>
        <v>11.747999999999999</v>
      </c>
      <c r="J55" s="3">
        <f t="shared" si="3"/>
        <v>2.2799999999999998</v>
      </c>
      <c r="K55" s="3">
        <f t="shared" si="3"/>
        <v>5.6230000000000002</v>
      </c>
      <c r="L55" s="3">
        <f t="shared" si="4"/>
        <v>3.1469999999999998</v>
      </c>
      <c r="M55" s="3">
        <f t="shared" si="4"/>
        <v>6.1249999999999991</v>
      </c>
    </row>
    <row r="56" spans="1:13" x14ac:dyDescent="0.25">
      <c r="A56">
        <v>5259</v>
      </c>
      <c r="B56">
        <v>11734</v>
      </c>
      <c r="C56">
        <v>2276</v>
      </c>
      <c r="D56">
        <v>5622</v>
      </c>
      <c r="E56" s="3">
        <f t="shared" si="0"/>
        <v>16.992999999999999</v>
      </c>
      <c r="F56" s="3">
        <f t="shared" si="1"/>
        <v>17.290400000000005</v>
      </c>
      <c r="G56" s="3">
        <f t="shared" si="2"/>
        <v>20.872</v>
      </c>
      <c r="H56" s="3">
        <f t="shared" si="3"/>
        <v>5.2590000000000003</v>
      </c>
      <c r="I56" s="3">
        <f t="shared" si="3"/>
        <v>11.734</v>
      </c>
      <c r="J56" s="3">
        <f t="shared" si="3"/>
        <v>2.2759999999999998</v>
      </c>
      <c r="K56" s="3">
        <f t="shared" si="3"/>
        <v>5.6219999999999999</v>
      </c>
      <c r="L56" s="3">
        <f t="shared" si="4"/>
        <v>2.9830000000000005</v>
      </c>
      <c r="M56" s="3">
        <f t="shared" si="4"/>
        <v>6.1120000000000001</v>
      </c>
    </row>
    <row r="57" spans="1:13" x14ac:dyDescent="0.25">
      <c r="A57">
        <v>5327</v>
      </c>
      <c r="B57">
        <v>11893</v>
      </c>
      <c r="C57">
        <v>2303</v>
      </c>
      <c r="D57">
        <v>5650</v>
      </c>
      <c r="E57" s="3">
        <f t="shared" si="0"/>
        <v>17.22</v>
      </c>
      <c r="F57" s="3">
        <f t="shared" si="1"/>
        <v>17.290400000000005</v>
      </c>
      <c r="G57" s="3">
        <f t="shared" si="2"/>
        <v>20.872</v>
      </c>
      <c r="H57" s="3">
        <f t="shared" si="3"/>
        <v>5.327</v>
      </c>
      <c r="I57" s="3">
        <f t="shared" si="3"/>
        <v>11.893000000000001</v>
      </c>
      <c r="J57" s="3">
        <f t="shared" si="3"/>
        <v>2.3029999999999999</v>
      </c>
      <c r="K57" s="3">
        <f t="shared" si="3"/>
        <v>5.65</v>
      </c>
      <c r="L57" s="3">
        <f t="shared" si="4"/>
        <v>3.024</v>
      </c>
      <c r="M57" s="3">
        <f t="shared" si="4"/>
        <v>6.2430000000000003</v>
      </c>
    </row>
    <row r="58" spans="1:13" x14ac:dyDescent="0.25">
      <c r="A58">
        <v>5364</v>
      </c>
      <c r="B58">
        <v>11630</v>
      </c>
      <c r="C58">
        <v>2249</v>
      </c>
      <c r="D58">
        <v>5554</v>
      </c>
      <c r="E58" s="3">
        <f t="shared" si="0"/>
        <v>16.994</v>
      </c>
      <c r="F58" s="3">
        <f t="shared" si="1"/>
        <v>17.290400000000005</v>
      </c>
      <c r="G58" s="3">
        <f t="shared" si="2"/>
        <v>20.872</v>
      </c>
      <c r="H58" s="3">
        <f t="shared" si="3"/>
        <v>5.3639999999999999</v>
      </c>
      <c r="I58" s="3">
        <f t="shared" si="3"/>
        <v>11.63</v>
      </c>
      <c r="J58" s="3">
        <f t="shared" si="3"/>
        <v>2.2490000000000001</v>
      </c>
      <c r="K58" s="3">
        <f t="shared" si="3"/>
        <v>5.5540000000000003</v>
      </c>
      <c r="L58" s="3">
        <f t="shared" si="4"/>
        <v>3.1149999999999998</v>
      </c>
      <c r="M58" s="3">
        <f t="shared" si="4"/>
        <v>6.0760000000000005</v>
      </c>
    </row>
    <row r="59" spans="1:13" x14ac:dyDescent="0.25">
      <c r="A59">
        <v>5438</v>
      </c>
      <c r="B59">
        <v>11788</v>
      </c>
      <c r="C59">
        <v>2297</v>
      </c>
      <c r="D59">
        <v>5645</v>
      </c>
      <c r="E59" s="3">
        <f t="shared" si="0"/>
        <v>17.225999999999999</v>
      </c>
      <c r="F59" s="3">
        <f t="shared" si="1"/>
        <v>17.290400000000005</v>
      </c>
      <c r="G59" s="3">
        <f t="shared" si="2"/>
        <v>20.872</v>
      </c>
      <c r="H59" s="3">
        <f t="shared" si="3"/>
        <v>5.4379999999999997</v>
      </c>
      <c r="I59" s="3">
        <f t="shared" si="3"/>
        <v>11.788</v>
      </c>
      <c r="J59" s="3">
        <f t="shared" si="3"/>
        <v>2.2970000000000002</v>
      </c>
      <c r="K59" s="3">
        <f t="shared" si="3"/>
        <v>5.6449999999999996</v>
      </c>
      <c r="L59" s="3">
        <f t="shared" si="4"/>
        <v>3.1409999999999996</v>
      </c>
      <c r="M59" s="3">
        <f t="shared" si="4"/>
        <v>6.1430000000000007</v>
      </c>
    </row>
    <row r="60" spans="1:13" x14ac:dyDescent="0.25">
      <c r="A60">
        <v>5470</v>
      </c>
      <c r="B60">
        <v>11757</v>
      </c>
      <c r="C60">
        <v>2289</v>
      </c>
      <c r="D60">
        <v>5648</v>
      </c>
      <c r="E60" s="3">
        <f t="shared" si="0"/>
        <v>17.227</v>
      </c>
      <c r="F60" s="3">
        <f t="shared" si="1"/>
        <v>17.290400000000005</v>
      </c>
      <c r="G60" s="3">
        <f t="shared" si="2"/>
        <v>20.872</v>
      </c>
      <c r="H60" s="3">
        <f t="shared" si="3"/>
        <v>5.47</v>
      </c>
      <c r="I60" s="3">
        <f t="shared" si="3"/>
        <v>11.757</v>
      </c>
      <c r="J60" s="3">
        <f t="shared" si="3"/>
        <v>2.2890000000000001</v>
      </c>
      <c r="K60" s="3">
        <f t="shared" si="3"/>
        <v>5.6479999999999997</v>
      </c>
      <c r="L60" s="3">
        <f t="shared" si="4"/>
        <v>3.1809999999999996</v>
      </c>
      <c r="M60" s="3">
        <f t="shared" si="4"/>
        <v>6.109</v>
      </c>
    </row>
    <row r="61" spans="1:13" x14ac:dyDescent="0.25">
      <c r="A61">
        <v>5441</v>
      </c>
      <c r="B61">
        <v>11696</v>
      </c>
      <c r="C61">
        <v>2249</v>
      </c>
      <c r="D61">
        <v>5585</v>
      </c>
      <c r="E61" s="3">
        <f t="shared" si="0"/>
        <v>17.137</v>
      </c>
      <c r="F61" s="3">
        <f t="shared" si="1"/>
        <v>17.290400000000005</v>
      </c>
      <c r="G61" s="3">
        <f t="shared" si="2"/>
        <v>20.872</v>
      </c>
      <c r="H61" s="3">
        <f t="shared" si="3"/>
        <v>5.4409999999999998</v>
      </c>
      <c r="I61" s="3">
        <f t="shared" si="3"/>
        <v>11.696</v>
      </c>
      <c r="J61" s="3">
        <f t="shared" si="3"/>
        <v>2.2490000000000001</v>
      </c>
      <c r="K61" s="3">
        <f t="shared" si="3"/>
        <v>5.585</v>
      </c>
      <c r="L61" s="3">
        <f t="shared" si="4"/>
        <v>3.1919999999999997</v>
      </c>
      <c r="M61" s="3">
        <f t="shared" si="4"/>
        <v>6.1109999999999998</v>
      </c>
    </row>
    <row r="62" spans="1:13" x14ac:dyDescent="0.25">
      <c r="A62">
        <v>5278</v>
      </c>
      <c r="B62">
        <v>11704</v>
      </c>
      <c r="C62">
        <v>2274</v>
      </c>
      <c r="D62">
        <v>5626</v>
      </c>
      <c r="E62" s="3">
        <f t="shared" si="0"/>
        <v>16.981999999999999</v>
      </c>
      <c r="F62" s="3">
        <f t="shared" si="1"/>
        <v>17.290400000000005</v>
      </c>
      <c r="G62" s="3">
        <f t="shared" si="2"/>
        <v>20.872</v>
      </c>
      <c r="H62" s="3">
        <f t="shared" si="3"/>
        <v>5.2779999999999996</v>
      </c>
      <c r="I62" s="3">
        <f t="shared" si="3"/>
        <v>11.704000000000001</v>
      </c>
      <c r="J62" s="3">
        <f t="shared" si="3"/>
        <v>2.274</v>
      </c>
      <c r="K62" s="3">
        <f t="shared" si="3"/>
        <v>5.6260000000000003</v>
      </c>
      <c r="L62" s="3">
        <f t="shared" si="4"/>
        <v>3.0039999999999996</v>
      </c>
      <c r="M62" s="3">
        <f t="shared" si="4"/>
        <v>6.0780000000000003</v>
      </c>
    </row>
    <row r="63" spans="1:13" x14ac:dyDescent="0.25">
      <c r="A63">
        <v>5391</v>
      </c>
      <c r="B63">
        <v>11760</v>
      </c>
      <c r="C63">
        <v>2276</v>
      </c>
      <c r="D63">
        <v>5637</v>
      </c>
      <c r="E63" s="3">
        <f t="shared" si="0"/>
        <v>17.151</v>
      </c>
      <c r="F63" s="3">
        <f t="shared" si="1"/>
        <v>17.290400000000005</v>
      </c>
      <c r="G63" s="3">
        <f t="shared" si="2"/>
        <v>20.872</v>
      </c>
      <c r="H63" s="3">
        <f t="shared" si="3"/>
        <v>5.391</v>
      </c>
      <c r="I63" s="3">
        <f t="shared" si="3"/>
        <v>11.76</v>
      </c>
      <c r="J63" s="3">
        <f t="shared" si="3"/>
        <v>2.2759999999999998</v>
      </c>
      <c r="K63" s="3">
        <f t="shared" si="3"/>
        <v>5.6369999999999996</v>
      </c>
      <c r="L63" s="3">
        <f t="shared" si="4"/>
        <v>3.1150000000000002</v>
      </c>
      <c r="M63" s="3">
        <f t="shared" si="4"/>
        <v>6.1230000000000002</v>
      </c>
    </row>
    <row r="64" spans="1:13" x14ac:dyDescent="0.25">
      <c r="A64">
        <v>5450</v>
      </c>
      <c r="B64">
        <v>11773</v>
      </c>
      <c r="C64">
        <v>2292</v>
      </c>
      <c r="D64">
        <v>5635</v>
      </c>
      <c r="E64" s="3">
        <f t="shared" si="0"/>
        <v>17.222999999999999</v>
      </c>
      <c r="F64" s="3">
        <f t="shared" si="1"/>
        <v>17.290400000000005</v>
      </c>
      <c r="G64" s="3">
        <f t="shared" si="2"/>
        <v>20.872</v>
      </c>
      <c r="H64" s="3">
        <f t="shared" si="3"/>
        <v>5.45</v>
      </c>
      <c r="I64" s="3">
        <f t="shared" si="3"/>
        <v>11.773</v>
      </c>
      <c r="J64" s="3">
        <f t="shared" si="3"/>
        <v>2.2919999999999998</v>
      </c>
      <c r="K64" s="3">
        <f t="shared" si="3"/>
        <v>5.6349999999999998</v>
      </c>
      <c r="L64" s="3">
        <f t="shared" si="4"/>
        <v>3.1580000000000004</v>
      </c>
      <c r="M64" s="3">
        <f t="shared" si="4"/>
        <v>6.1379999999999999</v>
      </c>
    </row>
    <row r="65" spans="1:13" x14ac:dyDescent="0.25">
      <c r="A65">
        <v>5174</v>
      </c>
      <c r="B65">
        <v>11633</v>
      </c>
      <c r="C65">
        <v>2177</v>
      </c>
      <c r="D65">
        <v>5574</v>
      </c>
      <c r="E65" s="3">
        <f t="shared" si="0"/>
        <v>16.806999999999999</v>
      </c>
      <c r="F65" s="3">
        <f t="shared" si="1"/>
        <v>17.290400000000005</v>
      </c>
      <c r="G65" s="3">
        <f t="shared" si="2"/>
        <v>20.872</v>
      </c>
      <c r="H65" s="3">
        <f t="shared" si="3"/>
        <v>5.1740000000000004</v>
      </c>
      <c r="I65" s="3">
        <f t="shared" si="3"/>
        <v>11.632999999999999</v>
      </c>
      <c r="J65" s="3">
        <f t="shared" si="3"/>
        <v>2.177</v>
      </c>
      <c r="K65" s="3">
        <f t="shared" si="3"/>
        <v>5.5739999999999998</v>
      </c>
      <c r="L65" s="3">
        <f t="shared" si="4"/>
        <v>2.9970000000000003</v>
      </c>
      <c r="M65" s="3">
        <f t="shared" si="4"/>
        <v>6.0589999999999993</v>
      </c>
    </row>
    <row r="66" spans="1:13" x14ac:dyDescent="0.25">
      <c r="A66">
        <v>5515</v>
      </c>
      <c r="B66">
        <v>11738</v>
      </c>
      <c r="C66">
        <v>2320</v>
      </c>
      <c r="D66">
        <v>5628</v>
      </c>
      <c r="E66" s="3">
        <f t="shared" si="0"/>
        <v>17.253</v>
      </c>
      <c r="F66" s="3">
        <f t="shared" si="1"/>
        <v>17.290400000000005</v>
      </c>
      <c r="G66" s="3">
        <f t="shared" si="2"/>
        <v>20.872</v>
      </c>
      <c r="H66" s="3">
        <f t="shared" si="3"/>
        <v>5.5149999999999997</v>
      </c>
      <c r="I66" s="3">
        <f t="shared" si="3"/>
        <v>11.738</v>
      </c>
      <c r="J66" s="3">
        <f t="shared" si="3"/>
        <v>2.3199999999999998</v>
      </c>
      <c r="K66" s="3">
        <f t="shared" ref="K66" si="5">D66/1000</f>
        <v>5.6280000000000001</v>
      </c>
      <c r="L66" s="3">
        <f t="shared" si="4"/>
        <v>3.1949999999999998</v>
      </c>
      <c r="M66" s="3">
        <f t="shared" si="4"/>
        <v>6.1099999999999994</v>
      </c>
    </row>
    <row r="67" spans="1:13" x14ac:dyDescent="0.25">
      <c r="A67">
        <v>5545</v>
      </c>
      <c r="B67">
        <v>11867</v>
      </c>
      <c r="C67">
        <v>2264</v>
      </c>
      <c r="D67">
        <v>5645</v>
      </c>
      <c r="E67" s="3">
        <f t="shared" ref="E67:E101" si="6">(A67+B67)/1000</f>
        <v>17.411999999999999</v>
      </c>
      <c r="F67" s="3">
        <f t="shared" ref="F67:F101" si="7">AVERAGE(E$2:E$101)</f>
        <v>17.290400000000005</v>
      </c>
      <c r="G67" s="3">
        <f t="shared" ref="G67:G101" si="8">MAX(E$2:E$101)</f>
        <v>20.872</v>
      </c>
      <c r="H67" s="3">
        <f t="shared" ref="H67:K100" si="9">A67/1000</f>
        <v>5.5449999999999999</v>
      </c>
      <c r="I67" s="3">
        <f t="shared" si="9"/>
        <v>11.867000000000001</v>
      </c>
      <c r="J67" s="3">
        <f t="shared" si="9"/>
        <v>2.2639999999999998</v>
      </c>
      <c r="K67" s="3">
        <f t="shared" si="9"/>
        <v>5.6449999999999996</v>
      </c>
      <c r="L67" s="3">
        <f t="shared" ref="L67:M101" si="10">H67-J67</f>
        <v>3.2810000000000001</v>
      </c>
      <c r="M67" s="3">
        <f t="shared" si="10"/>
        <v>6.2220000000000013</v>
      </c>
    </row>
    <row r="68" spans="1:13" x14ac:dyDescent="0.25">
      <c r="A68">
        <v>5410</v>
      </c>
      <c r="B68">
        <v>12382</v>
      </c>
      <c r="C68">
        <v>2240</v>
      </c>
      <c r="D68">
        <v>6264</v>
      </c>
      <c r="E68" s="3">
        <f t="shared" si="6"/>
        <v>17.792000000000002</v>
      </c>
      <c r="F68" s="3">
        <f t="shared" si="7"/>
        <v>17.290400000000005</v>
      </c>
      <c r="G68" s="3">
        <f t="shared" si="8"/>
        <v>20.872</v>
      </c>
      <c r="H68" s="3">
        <f t="shared" si="9"/>
        <v>5.41</v>
      </c>
      <c r="I68" s="3">
        <f t="shared" si="9"/>
        <v>12.382</v>
      </c>
      <c r="J68" s="3">
        <f t="shared" si="9"/>
        <v>2.2400000000000002</v>
      </c>
      <c r="K68" s="3">
        <f t="shared" si="9"/>
        <v>6.2640000000000002</v>
      </c>
      <c r="L68" s="3">
        <f t="shared" si="10"/>
        <v>3.17</v>
      </c>
      <c r="M68" s="3">
        <f t="shared" si="10"/>
        <v>6.1179999999999994</v>
      </c>
    </row>
    <row r="69" spans="1:13" x14ac:dyDescent="0.25">
      <c r="A69">
        <v>5482</v>
      </c>
      <c r="B69">
        <v>11794</v>
      </c>
      <c r="C69">
        <v>2298</v>
      </c>
      <c r="D69">
        <v>5665</v>
      </c>
      <c r="E69" s="3">
        <f t="shared" si="6"/>
        <v>17.276</v>
      </c>
      <c r="F69" s="3">
        <f t="shared" si="7"/>
        <v>17.290400000000005</v>
      </c>
      <c r="G69" s="3">
        <f t="shared" si="8"/>
        <v>20.872</v>
      </c>
      <c r="H69" s="3">
        <f t="shared" si="9"/>
        <v>5.4820000000000002</v>
      </c>
      <c r="I69" s="3">
        <f t="shared" si="9"/>
        <v>11.794</v>
      </c>
      <c r="J69" s="3">
        <f t="shared" si="9"/>
        <v>2.298</v>
      </c>
      <c r="K69" s="3">
        <f t="shared" si="9"/>
        <v>5.665</v>
      </c>
      <c r="L69" s="3">
        <f t="shared" si="10"/>
        <v>3.1840000000000002</v>
      </c>
      <c r="M69" s="3">
        <f t="shared" si="10"/>
        <v>6.1290000000000004</v>
      </c>
    </row>
    <row r="70" spans="1:13" x14ac:dyDescent="0.25">
      <c r="A70">
        <v>6361</v>
      </c>
      <c r="B70">
        <v>11823</v>
      </c>
      <c r="C70">
        <v>2314</v>
      </c>
      <c r="D70">
        <v>5648</v>
      </c>
      <c r="E70" s="3">
        <f t="shared" si="6"/>
        <v>18.184000000000001</v>
      </c>
      <c r="F70" s="3">
        <f t="shared" si="7"/>
        <v>17.290400000000005</v>
      </c>
      <c r="G70" s="3">
        <f t="shared" si="8"/>
        <v>20.872</v>
      </c>
      <c r="H70" s="3">
        <f t="shared" si="9"/>
        <v>6.3609999999999998</v>
      </c>
      <c r="I70" s="3">
        <f t="shared" si="9"/>
        <v>11.823</v>
      </c>
      <c r="J70" s="3">
        <f t="shared" si="9"/>
        <v>2.3140000000000001</v>
      </c>
      <c r="K70" s="3">
        <f t="shared" si="9"/>
        <v>5.6479999999999997</v>
      </c>
      <c r="L70" s="3">
        <f t="shared" si="10"/>
        <v>4.0469999999999997</v>
      </c>
      <c r="M70" s="3">
        <f t="shared" si="10"/>
        <v>6.1750000000000007</v>
      </c>
    </row>
    <row r="71" spans="1:13" x14ac:dyDescent="0.25">
      <c r="A71">
        <v>5074</v>
      </c>
      <c r="B71">
        <v>11680</v>
      </c>
      <c r="C71">
        <v>2054</v>
      </c>
      <c r="D71">
        <v>5592</v>
      </c>
      <c r="E71" s="3">
        <f t="shared" si="6"/>
        <v>16.754000000000001</v>
      </c>
      <c r="F71" s="3">
        <f t="shared" si="7"/>
        <v>17.290400000000005</v>
      </c>
      <c r="G71" s="3">
        <f t="shared" si="8"/>
        <v>20.872</v>
      </c>
      <c r="H71" s="3">
        <f t="shared" si="9"/>
        <v>5.0739999999999998</v>
      </c>
      <c r="I71" s="3">
        <f t="shared" si="9"/>
        <v>11.68</v>
      </c>
      <c r="J71" s="3">
        <f t="shared" si="9"/>
        <v>2.0539999999999998</v>
      </c>
      <c r="K71" s="3">
        <f t="shared" si="9"/>
        <v>5.5919999999999996</v>
      </c>
      <c r="L71" s="3">
        <f t="shared" si="10"/>
        <v>3.02</v>
      </c>
      <c r="M71" s="3">
        <f t="shared" si="10"/>
        <v>6.0880000000000001</v>
      </c>
    </row>
    <row r="72" spans="1:13" x14ac:dyDescent="0.25">
      <c r="A72">
        <v>5438</v>
      </c>
      <c r="B72">
        <v>11856</v>
      </c>
      <c r="C72">
        <v>2232</v>
      </c>
      <c r="D72">
        <v>5653</v>
      </c>
      <c r="E72" s="3">
        <f t="shared" si="6"/>
        <v>17.294</v>
      </c>
      <c r="F72" s="3">
        <f t="shared" si="7"/>
        <v>17.290400000000005</v>
      </c>
      <c r="G72" s="3">
        <f t="shared" si="8"/>
        <v>20.872</v>
      </c>
      <c r="H72" s="3">
        <f t="shared" si="9"/>
        <v>5.4379999999999997</v>
      </c>
      <c r="I72" s="3">
        <f t="shared" si="9"/>
        <v>11.856</v>
      </c>
      <c r="J72" s="3">
        <f t="shared" si="9"/>
        <v>2.2320000000000002</v>
      </c>
      <c r="K72" s="3">
        <f t="shared" si="9"/>
        <v>5.6529999999999996</v>
      </c>
      <c r="L72" s="3">
        <f t="shared" si="10"/>
        <v>3.2059999999999995</v>
      </c>
      <c r="M72" s="3">
        <f t="shared" si="10"/>
        <v>6.2030000000000003</v>
      </c>
    </row>
    <row r="73" spans="1:13" x14ac:dyDescent="0.25">
      <c r="A73">
        <v>5433</v>
      </c>
      <c r="B73">
        <v>11770</v>
      </c>
      <c r="C73">
        <v>2246</v>
      </c>
      <c r="D73">
        <v>5638</v>
      </c>
      <c r="E73" s="3">
        <f t="shared" si="6"/>
        <v>17.202999999999999</v>
      </c>
      <c r="F73" s="3">
        <f t="shared" si="7"/>
        <v>17.290400000000005</v>
      </c>
      <c r="G73" s="3">
        <f t="shared" si="8"/>
        <v>20.872</v>
      </c>
      <c r="H73" s="3">
        <f t="shared" si="9"/>
        <v>5.4329999999999998</v>
      </c>
      <c r="I73" s="3">
        <f t="shared" si="9"/>
        <v>11.77</v>
      </c>
      <c r="J73" s="3">
        <f t="shared" si="9"/>
        <v>2.246</v>
      </c>
      <c r="K73" s="3">
        <f t="shared" si="9"/>
        <v>5.6379999999999999</v>
      </c>
      <c r="L73" s="3">
        <f t="shared" si="10"/>
        <v>3.1869999999999998</v>
      </c>
      <c r="M73" s="3">
        <f t="shared" si="10"/>
        <v>6.1319999999999997</v>
      </c>
    </row>
    <row r="74" spans="1:13" x14ac:dyDescent="0.25">
      <c r="A74">
        <v>5423</v>
      </c>
      <c r="B74">
        <v>11779</v>
      </c>
      <c r="C74">
        <v>2296</v>
      </c>
      <c r="D74">
        <v>5629</v>
      </c>
      <c r="E74" s="3">
        <f t="shared" si="6"/>
        <v>17.202000000000002</v>
      </c>
      <c r="F74" s="3">
        <f t="shared" si="7"/>
        <v>17.290400000000005</v>
      </c>
      <c r="G74" s="3">
        <f t="shared" si="8"/>
        <v>20.872</v>
      </c>
      <c r="H74" s="3">
        <f t="shared" si="9"/>
        <v>5.423</v>
      </c>
      <c r="I74" s="3">
        <f t="shared" si="9"/>
        <v>11.779</v>
      </c>
      <c r="J74" s="3">
        <f t="shared" si="9"/>
        <v>2.2959999999999998</v>
      </c>
      <c r="K74" s="3">
        <f t="shared" si="9"/>
        <v>5.6289999999999996</v>
      </c>
      <c r="L74" s="3">
        <f t="shared" si="10"/>
        <v>3.1270000000000002</v>
      </c>
      <c r="M74" s="3">
        <f t="shared" si="10"/>
        <v>6.15</v>
      </c>
    </row>
    <row r="75" spans="1:13" x14ac:dyDescent="0.25">
      <c r="A75">
        <v>5470</v>
      </c>
      <c r="B75">
        <v>11804</v>
      </c>
      <c r="C75">
        <v>2287</v>
      </c>
      <c r="D75">
        <v>5638</v>
      </c>
      <c r="E75" s="3">
        <f t="shared" si="6"/>
        <v>17.274000000000001</v>
      </c>
      <c r="F75" s="3">
        <f t="shared" si="7"/>
        <v>17.290400000000005</v>
      </c>
      <c r="G75" s="3">
        <f t="shared" si="8"/>
        <v>20.872</v>
      </c>
      <c r="H75" s="3">
        <f t="shared" si="9"/>
        <v>5.47</v>
      </c>
      <c r="I75" s="3">
        <f t="shared" si="9"/>
        <v>11.804</v>
      </c>
      <c r="J75" s="3">
        <f t="shared" si="9"/>
        <v>2.2869999999999999</v>
      </c>
      <c r="K75" s="3">
        <f t="shared" si="9"/>
        <v>5.6379999999999999</v>
      </c>
      <c r="L75" s="3">
        <f t="shared" si="10"/>
        <v>3.1829999999999998</v>
      </c>
      <c r="M75" s="3">
        <f t="shared" si="10"/>
        <v>6.1660000000000004</v>
      </c>
    </row>
    <row r="76" spans="1:13" x14ac:dyDescent="0.25">
      <c r="A76">
        <v>5808</v>
      </c>
      <c r="B76">
        <v>11756</v>
      </c>
      <c r="C76">
        <v>2281</v>
      </c>
      <c r="D76">
        <v>5578</v>
      </c>
      <c r="E76" s="3">
        <f t="shared" si="6"/>
        <v>17.564</v>
      </c>
      <c r="F76" s="3">
        <f t="shared" si="7"/>
        <v>17.290400000000005</v>
      </c>
      <c r="G76" s="3">
        <f t="shared" si="8"/>
        <v>20.872</v>
      </c>
      <c r="H76" s="3">
        <f t="shared" si="9"/>
        <v>5.8079999999999998</v>
      </c>
      <c r="I76" s="3">
        <f t="shared" si="9"/>
        <v>11.756</v>
      </c>
      <c r="J76" s="3">
        <f t="shared" si="9"/>
        <v>2.2810000000000001</v>
      </c>
      <c r="K76" s="3">
        <f t="shared" si="9"/>
        <v>5.5780000000000003</v>
      </c>
      <c r="L76" s="3">
        <f t="shared" si="10"/>
        <v>3.5269999999999997</v>
      </c>
      <c r="M76" s="3">
        <f t="shared" si="10"/>
        <v>6.1779999999999999</v>
      </c>
    </row>
    <row r="77" spans="1:13" x14ac:dyDescent="0.25">
      <c r="A77">
        <v>5372</v>
      </c>
      <c r="B77">
        <v>11802</v>
      </c>
      <c r="C77">
        <v>2279</v>
      </c>
      <c r="D77">
        <v>5639</v>
      </c>
      <c r="E77" s="3">
        <f t="shared" si="6"/>
        <v>17.173999999999999</v>
      </c>
      <c r="F77" s="3">
        <f t="shared" si="7"/>
        <v>17.290400000000005</v>
      </c>
      <c r="G77" s="3">
        <f t="shared" si="8"/>
        <v>20.872</v>
      </c>
      <c r="H77" s="3">
        <f t="shared" si="9"/>
        <v>5.3719999999999999</v>
      </c>
      <c r="I77" s="3">
        <f t="shared" si="9"/>
        <v>11.802</v>
      </c>
      <c r="J77" s="3">
        <f t="shared" si="9"/>
        <v>2.2789999999999999</v>
      </c>
      <c r="K77" s="3">
        <f t="shared" si="9"/>
        <v>5.6390000000000002</v>
      </c>
      <c r="L77" s="3">
        <f t="shared" si="10"/>
        <v>3.093</v>
      </c>
      <c r="M77" s="3">
        <f t="shared" si="10"/>
        <v>6.1629999999999994</v>
      </c>
    </row>
    <row r="78" spans="1:13" x14ac:dyDescent="0.25">
      <c r="A78">
        <v>5510</v>
      </c>
      <c r="B78">
        <v>11965</v>
      </c>
      <c r="C78">
        <v>2287</v>
      </c>
      <c r="D78">
        <v>5846</v>
      </c>
      <c r="E78" s="3">
        <f t="shared" si="6"/>
        <v>17.475000000000001</v>
      </c>
      <c r="F78" s="3">
        <f t="shared" si="7"/>
        <v>17.290400000000005</v>
      </c>
      <c r="G78" s="3">
        <f t="shared" si="8"/>
        <v>20.872</v>
      </c>
      <c r="H78" s="3">
        <f t="shared" si="9"/>
        <v>5.51</v>
      </c>
      <c r="I78" s="3">
        <f t="shared" si="9"/>
        <v>11.965</v>
      </c>
      <c r="J78" s="3">
        <f t="shared" si="9"/>
        <v>2.2869999999999999</v>
      </c>
      <c r="K78" s="3">
        <f t="shared" si="9"/>
        <v>5.8460000000000001</v>
      </c>
      <c r="L78" s="3">
        <f t="shared" si="10"/>
        <v>3.2229999999999999</v>
      </c>
      <c r="M78" s="3">
        <f t="shared" si="10"/>
        <v>6.1189999999999998</v>
      </c>
    </row>
    <row r="79" spans="1:13" x14ac:dyDescent="0.25">
      <c r="A79">
        <v>5343</v>
      </c>
      <c r="B79">
        <v>11776</v>
      </c>
      <c r="C79">
        <v>2258</v>
      </c>
      <c r="D79">
        <v>5629</v>
      </c>
      <c r="E79" s="3">
        <f t="shared" si="6"/>
        <v>17.119</v>
      </c>
      <c r="F79" s="3">
        <f t="shared" si="7"/>
        <v>17.290400000000005</v>
      </c>
      <c r="G79" s="3">
        <f t="shared" si="8"/>
        <v>20.872</v>
      </c>
      <c r="H79" s="3">
        <f t="shared" si="9"/>
        <v>5.343</v>
      </c>
      <c r="I79" s="3">
        <f t="shared" si="9"/>
        <v>11.776</v>
      </c>
      <c r="J79" s="3">
        <f t="shared" si="9"/>
        <v>2.258</v>
      </c>
      <c r="K79" s="3">
        <f t="shared" si="9"/>
        <v>5.6289999999999996</v>
      </c>
      <c r="L79" s="3">
        <f t="shared" si="10"/>
        <v>3.085</v>
      </c>
      <c r="M79" s="3">
        <f t="shared" si="10"/>
        <v>6.1470000000000002</v>
      </c>
    </row>
    <row r="80" spans="1:13" x14ac:dyDescent="0.25">
      <c r="A80">
        <v>5379</v>
      </c>
      <c r="B80">
        <v>11653</v>
      </c>
      <c r="C80">
        <v>2316</v>
      </c>
      <c r="D80">
        <v>5530</v>
      </c>
      <c r="E80" s="3">
        <f t="shared" si="6"/>
        <v>17.032</v>
      </c>
      <c r="F80" s="3">
        <f t="shared" si="7"/>
        <v>17.290400000000005</v>
      </c>
      <c r="G80" s="3">
        <f t="shared" si="8"/>
        <v>20.872</v>
      </c>
      <c r="H80" s="3">
        <f t="shared" si="9"/>
        <v>5.3789999999999996</v>
      </c>
      <c r="I80" s="3">
        <f t="shared" si="9"/>
        <v>11.653</v>
      </c>
      <c r="J80" s="3">
        <f t="shared" si="9"/>
        <v>2.3159999999999998</v>
      </c>
      <c r="K80" s="3">
        <f t="shared" si="9"/>
        <v>5.53</v>
      </c>
      <c r="L80" s="3">
        <f t="shared" si="10"/>
        <v>3.0629999999999997</v>
      </c>
      <c r="M80" s="3">
        <f t="shared" si="10"/>
        <v>6.1230000000000002</v>
      </c>
    </row>
    <row r="81" spans="1:13" x14ac:dyDescent="0.25">
      <c r="A81">
        <v>5427</v>
      </c>
      <c r="B81">
        <v>11801</v>
      </c>
      <c r="C81">
        <v>2239</v>
      </c>
      <c r="D81">
        <v>5613</v>
      </c>
      <c r="E81" s="3">
        <f t="shared" si="6"/>
        <v>17.228000000000002</v>
      </c>
      <c r="F81" s="3">
        <f t="shared" si="7"/>
        <v>17.290400000000005</v>
      </c>
      <c r="G81" s="3">
        <f t="shared" si="8"/>
        <v>20.872</v>
      </c>
      <c r="H81" s="3">
        <f t="shared" si="9"/>
        <v>5.4269999999999996</v>
      </c>
      <c r="I81" s="3">
        <f t="shared" si="9"/>
        <v>11.801</v>
      </c>
      <c r="J81" s="3">
        <f t="shared" si="9"/>
        <v>2.2389999999999999</v>
      </c>
      <c r="K81" s="3">
        <f t="shared" si="9"/>
        <v>5.6130000000000004</v>
      </c>
      <c r="L81" s="3">
        <f t="shared" si="10"/>
        <v>3.1879999999999997</v>
      </c>
      <c r="M81" s="3">
        <f t="shared" si="10"/>
        <v>6.1879999999999997</v>
      </c>
    </row>
    <row r="82" spans="1:13" x14ac:dyDescent="0.25">
      <c r="A82">
        <v>5391</v>
      </c>
      <c r="B82">
        <v>11881</v>
      </c>
      <c r="C82">
        <v>2265</v>
      </c>
      <c r="D82">
        <v>5667</v>
      </c>
      <c r="E82" s="3">
        <f t="shared" si="6"/>
        <v>17.271999999999998</v>
      </c>
      <c r="F82" s="3">
        <f t="shared" si="7"/>
        <v>17.290400000000005</v>
      </c>
      <c r="G82" s="3">
        <f t="shared" si="8"/>
        <v>20.872</v>
      </c>
      <c r="H82" s="3">
        <f t="shared" si="9"/>
        <v>5.391</v>
      </c>
      <c r="I82" s="3">
        <f t="shared" si="9"/>
        <v>11.881</v>
      </c>
      <c r="J82" s="3">
        <f t="shared" si="9"/>
        <v>2.2650000000000001</v>
      </c>
      <c r="K82" s="3">
        <f t="shared" si="9"/>
        <v>5.6669999999999998</v>
      </c>
      <c r="L82" s="3">
        <f t="shared" si="10"/>
        <v>3.1259999999999999</v>
      </c>
      <c r="M82" s="3">
        <f t="shared" si="10"/>
        <v>6.2140000000000004</v>
      </c>
    </row>
    <row r="83" spans="1:13" x14ac:dyDescent="0.25">
      <c r="A83">
        <v>5413</v>
      </c>
      <c r="B83">
        <v>11824</v>
      </c>
      <c r="C83">
        <v>2276</v>
      </c>
      <c r="D83">
        <v>5653</v>
      </c>
      <c r="E83" s="3">
        <f t="shared" si="6"/>
        <v>17.236999999999998</v>
      </c>
      <c r="F83" s="3">
        <f t="shared" si="7"/>
        <v>17.290400000000005</v>
      </c>
      <c r="G83" s="3">
        <f t="shared" si="8"/>
        <v>20.872</v>
      </c>
      <c r="H83" s="3">
        <f t="shared" si="9"/>
        <v>5.4130000000000003</v>
      </c>
      <c r="I83" s="3">
        <f t="shared" si="9"/>
        <v>11.824</v>
      </c>
      <c r="J83" s="3">
        <f t="shared" si="9"/>
        <v>2.2759999999999998</v>
      </c>
      <c r="K83" s="3">
        <f t="shared" si="9"/>
        <v>5.6529999999999996</v>
      </c>
      <c r="L83" s="3">
        <f t="shared" si="10"/>
        <v>3.1370000000000005</v>
      </c>
      <c r="M83" s="3">
        <f t="shared" si="10"/>
        <v>6.1710000000000003</v>
      </c>
    </row>
    <row r="84" spans="1:13" x14ac:dyDescent="0.25">
      <c r="A84">
        <v>5421</v>
      </c>
      <c r="B84">
        <v>11955</v>
      </c>
      <c r="C84">
        <v>2263</v>
      </c>
      <c r="D84">
        <v>5610</v>
      </c>
      <c r="E84" s="3">
        <f t="shared" si="6"/>
        <v>17.376000000000001</v>
      </c>
      <c r="F84" s="3">
        <f t="shared" si="7"/>
        <v>17.290400000000005</v>
      </c>
      <c r="G84" s="3">
        <f t="shared" si="8"/>
        <v>20.872</v>
      </c>
      <c r="H84" s="3">
        <f t="shared" si="9"/>
        <v>5.4210000000000003</v>
      </c>
      <c r="I84" s="3">
        <f t="shared" si="9"/>
        <v>11.955</v>
      </c>
      <c r="J84" s="3">
        <f t="shared" si="9"/>
        <v>2.2629999999999999</v>
      </c>
      <c r="K84" s="3">
        <f t="shared" si="9"/>
        <v>5.61</v>
      </c>
      <c r="L84" s="3">
        <f t="shared" si="10"/>
        <v>3.1580000000000004</v>
      </c>
      <c r="M84" s="3">
        <f t="shared" si="10"/>
        <v>6.3449999999999998</v>
      </c>
    </row>
    <row r="85" spans="1:13" x14ac:dyDescent="0.25">
      <c r="A85">
        <v>5760</v>
      </c>
      <c r="B85">
        <v>12072</v>
      </c>
      <c r="C85">
        <v>2488</v>
      </c>
      <c r="D85">
        <v>5888</v>
      </c>
      <c r="E85" s="3">
        <f t="shared" si="6"/>
        <v>17.832000000000001</v>
      </c>
      <c r="F85" s="3">
        <f t="shared" si="7"/>
        <v>17.290400000000005</v>
      </c>
      <c r="G85" s="3">
        <f t="shared" si="8"/>
        <v>20.872</v>
      </c>
      <c r="H85" s="3">
        <f t="shared" si="9"/>
        <v>5.76</v>
      </c>
      <c r="I85" s="3">
        <f t="shared" si="9"/>
        <v>12.071999999999999</v>
      </c>
      <c r="J85" s="3">
        <f t="shared" si="9"/>
        <v>2.488</v>
      </c>
      <c r="K85" s="3">
        <f t="shared" si="9"/>
        <v>5.8879999999999999</v>
      </c>
      <c r="L85" s="3">
        <f t="shared" si="10"/>
        <v>3.2719999999999998</v>
      </c>
      <c r="M85" s="3">
        <f t="shared" si="10"/>
        <v>6.1839999999999993</v>
      </c>
    </row>
    <row r="86" spans="1:13" x14ac:dyDescent="0.25">
      <c r="A86">
        <v>5480</v>
      </c>
      <c r="B86">
        <v>12027</v>
      </c>
      <c r="C86">
        <v>2272</v>
      </c>
      <c r="D86">
        <v>5654</v>
      </c>
      <c r="E86" s="3">
        <f t="shared" si="6"/>
        <v>17.507000000000001</v>
      </c>
      <c r="F86" s="3">
        <f t="shared" si="7"/>
        <v>17.290400000000005</v>
      </c>
      <c r="G86" s="3">
        <f t="shared" si="8"/>
        <v>20.872</v>
      </c>
      <c r="H86" s="3">
        <f t="shared" si="9"/>
        <v>5.48</v>
      </c>
      <c r="I86" s="3">
        <f t="shared" si="9"/>
        <v>12.026999999999999</v>
      </c>
      <c r="J86" s="3">
        <f t="shared" si="9"/>
        <v>2.2719999999999998</v>
      </c>
      <c r="K86" s="3">
        <f t="shared" si="9"/>
        <v>5.6539999999999999</v>
      </c>
      <c r="L86" s="3">
        <f t="shared" si="10"/>
        <v>3.2080000000000006</v>
      </c>
      <c r="M86" s="3">
        <f t="shared" si="10"/>
        <v>6.3729999999999993</v>
      </c>
    </row>
    <row r="87" spans="1:13" x14ac:dyDescent="0.25">
      <c r="A87">
        <v>6317</v>
      </c>
      <c r="B87">
        <v>11834</v>
      </c>
      <c r="C87">
        <v>3156</v>
      </c>
      <c r="D87">
        <v>5664</v>
      </c>
      <c r="E87" s="3">
        <f t="shared" si="6"/>
        <v>18.151</v>
      </c>
      <c r="F87" s="3">
        <f t="shared" si="7"/>
        <v>17.290400000000005</v>
      </c>
      <c r="G87" s="3">
        <f t="shared" si="8"/>
        <v>20.872</v>
      </c>
      <c r="H87" s="3">
        <f t="shared" si="9"/>
        <v>6.3170000000000002</v>
      </c>
      <c r="I87" s="3">
        <f t="shared" si="9"/>
        <v>11.834</v>
      </c>
      <c r="J87" s="3">
        <f t="shared" si="9"/>
        <v>3.1560000000000001</v>
      </c>
      <c r="K87" s="3">
        <f t="shared" si="9"/>
        <v>5.6639999999999997</v>
      </c>
      <c r="L87" s="3">
        <f t="shared" si="10"/>
        <v>3.161</v>
      </c>
      <c r="M87" s="3">
        <f t="shared" si="10"/>
        <v>6.17</v>
      </c>
    </row>
    <row r="88" spans="1:13" x14ac:dyDescent="0.25">
      <c r="A88">
        <v>5303</v>
      </c>
      <c r="B88">
        <v>12805</v>
      </c>
      <c r="C88">
        <v>2308</v>
      </c>
      <c r="D88">
        <v>6591</v>
      </c>
      <c r="E88" s="3">
        <f t="shared" si="6"/>
        <v>18.108000000000001</v>
      </c>
      <c r="F88" s="3">
        <f t="shared" si="7"/>
        <v>17.290400000000005</v>
      </c>
      <c r="G88" s="3">
        <f t="shared" si="8"/>
        <v>20.872</v>
      </c>
      <c r="H88" s="3">
        <f t="shared" si="9"/>
        <v>5.3029999999999999</v>
      </c>
      <c r="I88" s="3">
        <f t="shared" si="9"/>
        <v>12.805</v>
      </c>
      <c r="J88" s="3">
        <f t="shared" si="9"/>
        <v>2.3079999999999998</v>
      </c>
      <c r="K88" s="3">
        <f t="shared" si="9"/>
        <v>6.5910000000000002</v>
      </c>
      <c r="L88" s="3">
        <f t="shared" si="10"/>
        <v>2.9950000000000001</v>
      </c>
      <c r="M88" s="3">
        <f t="shared" si="10"/>
        <v>6.2139999999999995</v>
      </c>
    </row>
    <row r="89" spans="1:13" x14ac:dyDescent="0.25">
      <c r="A89">
        <v>5473</v>
      </c>
      <c r="B89">
        <v>12026</v>
      </c>
      <c r="C89">
        <v>2276</v>
      </c>
      <c r="D89">
        <v>5853</v>
      </c>
      <c r="E89" s="3">
        <f t="shared" si="6"/>
        <v>17.498999999999999</v>
      </c>
      <c r="F89" s="3">
        <f t="shared" si="7"/>
        <v>17.290400000000005</v>
      </c>
      <c r="G89" s="3">
        <f t="shared" si="8"/>
        <v>20.872</v>
      </c>
      <c r="H89" s="3">
        <f t="shared" si="9"/>
        <v>5.4729999999999999</v>
      </c>
      <c r="I89" s="3">
        <f t="shared" si="9"/>
        <v>12.026</v>
      </c>
      <c r="J89" s="3">
        <f t="shared" si="9"/>
        <v>2.2759999999999998</v>
      </c>
      <c r="K89" s="3">
        <f t="shared" si="9"/>
        <v>5.8529999999999998</v>
      </c>
      <c r="L89" s="3">
        <f t="shared" si="10"/>
        <v>3.1970000000000001</v>
      </c>
      <c r="M89" s="3">
        <f t="shared" si="10"/>
        <v>6.173</v>
      </c>
    </row>
    <row r="90" spans="1:13" x14ac:dyDescent="0.25">
      <c r="A90">
        <v>5401</v>
      </c>
      <c r="B90">
        <v>11795</v>
      </c>
      <c r="C90">
        <v>2293</v>
      </c>
      <c r="D90">
        <v>5643</v>
      </c>
      <c r="E90" s="3">
        <f t="shared" si="6"/>
        <v>17.196000000000002</v>
      </c>
      <c r="F90" s="3">
        <f t="shared" si="7"/>
        <v>17.290400000000005</v>
      </c>
      <c r="G90" s="3">
        <f t="shared" si="8"/>
        <v>20.872</v>
      </c>
      <c r="H90" s="3">
        <f t="shared" si="9"/>
        <v>5.4009999999999998</v>
      </c>
      <c r="I90" s="3">
        <f t="shared" si="9"/>
        <v>11.795</v>
      </c>
      <c r="J90" s="3">
        <f t="shared" si="9"/>
        <v>2.2930000000000001</v>
      </c>
      <c r="K90" s="3">
        <f t="shared" si="9"/>
        <v>5.6429999999999998</v>
      </c>
      <c r="L90" s="3">
        <f t="shared" si="10"/>
        <v>3.1079999999999997</v>
      </c>
      <c r="M90" s="3">
        <f t="shared" si="10"/>
        <v>6.1520000000000001</v>
      </c>
    </row>
    <row r="91" spans="1:13" x14ac:dyDescent="0.25">
      <c r="A91">
        <v>5452</v>
      </c>
      <c r="B91">
        <v>11772</v>
      </c>
      <c r="C91">
        <v>2275</v>
      </c>
      <c r="D91">
        <v>5602</v>
      </c>
      <c r="E91" s="3">
        <f t="shared" si="6"/>
        <v>17.224</v>
      </c>
      <c r="F91" s="3">
        <f t="shared" si="7"/>
        <v>17.290400000000005</v>
      </c>
      <c r="G91" s="3">
        <f t="shared" si="8"/>
        <v>20.872</v>
      </c>
      <c r="H91" s="3">
        <f t="shared" si="9"/>
        <v>5.452</v>
      </c>
      <c r="I91" s="3">
        <f t="shared" si="9"/>
        <v>11.772</v>
      </c>
      <c r="J91" s="3">
        <f t="shared" si="9"/>
        <v>2.2749999999999999</v>
      </c>
      <c r="K91" s="3">
        <f t="shared" si="9"/>
        <v>5.6020000000000003</v>
      </c>
      <c r="L91" s="3">
        <f t="shared" si="10"/>
        <v>3.177</v>
      </c>
      <c r="M91" s="3">
        <f t="shared" si="10"/>
        <v>6.17</v>
      </c>
    </row>
    <row r="92" spans="1:13" x14ac:dyDescent="0.25">
      <c r="A92">
        <v>5364</v>
      </c>
      <c r="B92">
        <v>11825</v>
      </c>
      <c r="C92">
        <v>2193</v>
      </c>
      <c r="D92">
        <v>5640</v>
      </c>
      <c r="E92" s="3">
        <f t="shared" si="6"/>
        <v>17.189</v>
      </c>
      <c r="F92" s="3">
        <f t="shared" si="7"/>
        <v>17.290400000000005</v>
      </c>
      <c r="G92" s="3">
        <f t="shared" si="8"/>
        <v>20.872</v>
      </c>
      <c r="H92" s="3">
        <f t="shared" si="9"/>
        <v>5.3639999999999999</v>
      </c>
      <c r="I92" s="3">
        <f t="shared" si="9"/>
        <v>11.824999999999999</v>
      </c>
      <c r="J92" s="3">
        <f t="shared" si="9"/>
        <v>2.1930000000000001</v>
      </c>
      <c r="K92" s="3">
        <f t="shared" si="9"/>
        <v>5.64</v>
      </c>
      <c r="L92" s="3">
        <f t="shared" si="10"/>
        <v>3.1709999999999998</v>
      </c>
      <c r="M92" s="3">
        <f t="shared" si="10"/>
        <v>6.1849999999999996</v>
      </c>
    </row>
    <row r="93" spans="1:13" x14ac:dyDescent="0.25">
      <c r="A93">
        <v>5779</v>
      </c>
      <c r="B93">
        <v>11643</v>
      </c>
      <c r="C93">
        <v>2277</v>
      </c>
      <c r="D93">
        <v>5556</v>
      </c>
      <c r="E93" s="3">
        <f t="shared" si="6"/>
        <v>17.422000000000001</v>
      </c>
      <c r="F93" s="3">
        <f t="shared" si="7"/>
        <v>17.290400000000005</v>
      </c>
      <c r="G93" s="3">
        <f t="shared" si="8"/>
        <v>20.872</v>
      </c>
      <c r="H93" s="3">
        <f t="shared" si="9"/>
        <v>5.7789999999999999</v>
      </c>
      <c r="I93" s="3">
        <f t="shared" si="9"/>
        <v>11.643000000000001</v>
      </c>
      <c r="J93" s="3">
        <f t="shared" si="9"/>
        <v>2.2770000000000001</v>
      </c>
      <c r="K93" s="3">
        <f t="shared" si="9"/>
        <v>5.556</v>
      </c>
      <c r="L93" s="3">
        <f t="shared" si="10"/>
        <v>3.5019999999999998</v>
      </c>
      <c r="M93" s="3">
        <f t="shared" si="10"/>
        <v>6.0870000000000006</v>
      </c>
    </row>
    <row r="94" spans="1:13" x14ac:dyDescent="0.25">
      <c r="A94">
        <v>5437</v>
      </c>
      <c r="B94">
        <v>11774</v>
      </c>
      <c r="C94">
        <v>2284</v>
      </c>
      <c r="D94">
        <v>5643</v>
      </c>
      <c r="E94" s="3">
        <f t="shared" si="6"/>
        <v>17.210999999999999</v>
      </c>
      <c r="F94" s="3">
        <f t="shared" si="7"/>
        <v>17.290400000000005</v>
      </c>
      <c r="G94" s="3">
        <f t="shared" si="8"/>
        <v>20.872</v>
      </c>
      <c r="H94" s="3">
        <f t="shared" si="9"/>
        <v>5.4370000000000003</v>
      </c>
      <c r="I94" s="3">
        <f t="shared" si="9"/>
        <v>11.773999999999999</v>
      </c>
      <c r="J94" s="3">
        <f t="shared" si="9"/>
        <v>2.2839999999999998</v>
      </c>
      <c r="K94" s="3">
        <f t="shared" si="9"/>
        <v>5.6429999999999998</v>
      </c>
      <c r="L94" s="3">
        <f t="shared" si="10"/>
        <v>3.1530000000000005</v>
      </c>
      <c r="M94" s="3">
        <f t="shared" si="10"/>
        <v>6.1309999999999993</v>
      </c>
    </row>
    <row r="95" spans="1:13" x14ac:dyDescent="0.25">
      <c r="A95">
        <v>5487</v>
      </c>
      <c r="B95">
        <v>12347</v>
      </c>
      <c r="C95">
        <v>2273</v>
      </c>
      <c r="D95">
        <v>5645</v>
      </c>
      <c r="E95" s="3">
        <f t="shared" si="6"/>
        <v>17.834</v>
      </c>
      <c r="F95" s="3">
        <f t="shared" si="7"/>
        <v>17.290400000000005</v>
      </c>
      <c r="G95" s="3">
        <f t="shared" si="8"/>
        <v>20.872</v>
      </c>
      <c r="H95" s="3">
        <f t="shared" si="9"/>
        <v>5.4870000000000001</v>
      </c>
      <c r="I95" s="3">
        <f t="shared" si="9"/>
        <v>12.347</v>
      </c>
      <c r="J95" s="3">
        <f t="shared" si="9"/>
        <v>2.2730000000000001</v>
      </c>
      <c r="K95" s="3">
        <f t="shared" si="9"/>
        <v>5.6449999999999996</v>
      </c>
      <c r="L95" s="3">
        <f t="shared" si="10"/>
        <v>3.214</v>
      </c>
      <c r="M95" s="3">
        <f t="shared" si="10"/>
        <v>6.702</v>
      </c>
    </row>
    <row r="96" spans="1:13" x14ac:dyDescent="0.25">
      <c r="A96">
        <v>5431</v>
      </c>
      <c r="B96">
        <v>11824</v>
      </c>
      <c r="C96">
        <v>2312</v>
      </c>
      <c r="D96">
        <v>5654</v>
      </c>
      <c r="E96" s="3">
        <f t="shared" si="6"/>
        <v>17.254999999999999</v>
      </c>
      <c r="F96" s="3">
        <f t="shared" si="7"/>
        <v>17.290400000000005</v>
      </c>
      <c r="G96" s="3">
        <f t="shared" si="8"/>
        <v>20.872</v>
      </c>
      <c r="H96" s="3">
        <f t="shared" si="9"/>
        <v>5.431</v>
      </c>
      <c r="I96" s="3">
        <f t="shared" si="9"/>
        <v>11.824</v>
      </c>
      <c r="J96" s="3">
        <f t="shared" si="9"/>
        <v>2.3119999999999998</v>
      </c>
      <c r="K96" s="3">
        <f t="shared" si="9"/>
        <v>5.6539999999999999</v>
      </c>
      <c r="L96" s="3">
        <f t="shared" si="10"/>
        <v>3.1190000000000002</v>
      </c>
      <c r="M96" s="3">
        <f t="shared" si="10"/>
        <v>6.17</v>
      </c>
    </row>
    <row r="97" spans="1:13" x14ac:dyDescent="0.25">
      <c r="A97">
        <v>5379</v>
      </c>
      <c r="B97">
        <v>11743</v>
      </c>
      <c r="C97">
        <v>2221</v>
      </c>
      <c r="D97">
        <v>5613</v>
      </c>
      <c r="E97" s="3">
        <f t="shared" si="6"/>
        <v>17.122</v>
      </c>
      <c r="F97" s="3">
        <f t="shared" si="7"/>
        <v>17.290400000000005</v>
      </c>
      <c r="G97" s="3">
        <f t="shared" si="8"/>
        <v>20.872</v>
      </c>
      <c r="H97" s="3">
        <f t="shared" si="9"/>
        <v>5.3789999999999996</v>
      </c>
      <c r="I97" s="3">
        <f t="shared" si="9"/>
        <v>11.743</v>
      </c>
      <c r="J97" s="3">
        <f t="shared" si="9"/>
        <v>2.2210000000000001</v>
      </c>
      <c r="K97" s="3">
        <f t="shared" si="9"/>
        <v>5.6130000000000004</v>
      </c>
      <c r="L97" s="3">
        <f t="shared" si="10"/>
        <v>3.1579999999999995</v>
      </c>
      <c r="M97" s="3">
        <f t="shared" si="10"/>
        <v>6.13</v>
      </c>
    </row>
    <row r="98" spans="1:13" x14ac:dyDescent="0.25">
      <c r="A98">
        <v>5397</v>
      </c>
      <c r="B98">
        <v>11598</v>
      </c>
      <c r="C98">
        <v>2298</v>
      </c>
      <c r="D98">
        <v>5584</v>
      </c>
      <c r="E98" s="3">
        <f t="shared" si="6"/>
        <v>16.995000000000001</v>
      </c>
      <c r="F98" s="3">
        <f t="shared" si="7"/>
        <v>17.290400000000005</v>
      </c>
      <c r="G98" s="3">
        <f t="shared" si="8"/>
        <v>20.872</v>
      </c>
      <c r="H98" s="3">
        <f t="shared" si="9"/>
        <v>5.3970000000000002</v>
      </c>
      <c r="I98" s="3">
        <f t="shared" si="9"/>
        <v>11.598000000000001</v>
      </c>
      <c r="J98" s="3">
        <f t="shared" si="9"/>
        <v>2.298</v>
      </c>
      <c r="K98" s="3">
        <f t="shared" si="9"/>
        <v>5.5839999999999996</v>
      </c>
      <c r="L98" s="3">
        <f t="shared" si="10"/>
        <v>3.0990000000000002</v>
      </c>
      <c r="M98" s="3">
        <f t="shared" si="10"/>
        <v>6.0140000000000011</v>
      </c>
    </row>
    <row r="99" spans="1:13" x14ac:dyDescent="0.25">
      <c r="A99">
        <v>5423</v>
      </c>
      <c r="B99">
        <v>11775</v>
      </c>
      <c r="C99">
        <v>2295</v>
      </c>
      <c r="D99">
        <v>5625</v>
      </c>
      <c r="E99" s="3">
        <f t="shared" si="6"/>
        <v>17.198</v>
      </c>
      <c r="F99" s="3">
        <f t="shared" si="7"/>
        <v>17.290400000000005</v>
      </c>
      <c r="G99" s="3">
        <f t="shared" si="8"/>
        <v>20.872</v>
      </c>
      <c r="H99" s="3">
        <f t="shared" si="9"/>
        <v>5.423</v>
      </c>
      <c r="I99" s="3">
        <f t="shared" si="9"/>
        <v>11.775</v>
      </c>
      <c r="J99" s="3">
        <f t="shared" si="9"/>
        <v>2.2949999999999999</v>
      </c>
      <c r="K99" s="3">
        <f t="shared" si="9"/>
        <v>5.625</v>
      </c>
      <c r="L99" s="3">
        <f t="shared" si="10"/>
        <v>3.1280000000000001</v>
      </c>
      <c r="M99" s="3">
        <f t="shared" si="10"/>
        <v>6.15</v>
      </c>
    </row>
    <row r="100" spans="1:13" x14ac:dyDescent="0.25">
      <c r="A100">
        <v>5347</v>
      </c>
      <c r="B100">
        <v>11815</v>
      </c>
      <c r="C100">
        <v>2314</v>
      </c>
      <c r="D100">
        <v>5630</v>
      </c>
      <c r="E100" s="3">
        <f t="shared" si="6"/>
        <v>17.161999999999999</v>
      </c>
      <c r="F100" s="3">
        <f t="shared" si="7"/>
        <v>17.290400000000005</v>
      </c>
      <c r="G100" s="3">
        <f t="shared" si="8"/>
        <v>20.872</v>
      </c>
      <c r="H100" s="3">
        <f t="shared" si="9"/>
        <v>5.3470000000000004</v>
      </c>
      <c r="I100" s="3">
        <f t="shared" si="9"/>
        <v>11.815</v>
      </c>
      <c r="J100" s="3">
        <f t="shared" si="9"/>
        <v>2.3140000000000001</v>
      </c>
      <c r="K100" s="3">
        <f t="shared" si="9"/>
        <v>5.63</v>
      </c>
      <c r="L100" s="3">
        <f t="shared" si="10"/>
        <v>3.0330000000000004</v>
      </c>
      <c r="M100" s="3">
        <f t="shared" si="10"/>
        <v>6.1849999999999996</v>
      </c>
    </row>
    <row r="101" spans="1:13" x14ac:dyDescent="0.25">
      <c r="A101">
        <v>5320</v>
      </c>
      <c r="B101">
        <v>11672</v>
      </c>
      <c r="C101">
        <v>2234</v>
      </c>
      <c r="D101">
        <v>5630</v>
      </c>
      <c r="E101" s="3">
        <f t="shared" si="6"/>
        <v>16.992000000000001</v>
      </c>
      <c r="F101" s="3">
        <f t="shared" si="7"/>
        <v>17.290400000000005</v>
      </c>
      <c r="G101" s="3">
        <f t="shared" si="8"/>
        <v>20.872</v>
      </c>
      <c r="H101" s="3">
        <f t="shared" ref="H101:K101" si="11">A101/1000</f>
        <v>5.32</v>
      </c>
      <c r="I101" s="3">
        <f t="shared" si="11"/>
        <v>11.672000000000001</v>
      </c>
      <c r="J101" s="3">
        <f t="shared" si="11"/>
        <v>2.234</v>
      </c>
      <c r="K101" s="3">
        <f t="shared" si="11"/>
        <v>5.63</v>
      </c>
      <c r="L101" s="3">
        <f t="shared" si="10"/>
        <v>3.0860000000000003</v>
      </c>
      <c r="M101" s="3">
        <f t="shared" si="10"/>
        <v>6.0420000000000007</v>
      </c>
    </row>
    <row r="102" spans="1:13" x14ac:dyDescent="0.25">
      <c r="E102" s="1"/>
      <c r="F102" s="1"/>
      <c r="G102" s="1"/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</row>
    <row r="105" spans="1:13" x14ac:dyDescent="0.25">
      <c r="E105" s="1"/>
      <c r="F105" s="1"/>
      <c r="G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  <row r="132" spans="5:7" x14ac:dyDescent="0.25">
      <c r="E132" s="1"/>
      <c r="F132" s="1"/>
      <c r="G132" s="1"/>
    </row>
    <row r="133" spans="5:7" x14ac:dyDescent="0.25">
      <c r="E133" s="1"/>
      <c r="F133" s="1"/>
      <c r="G133" s="1"/>
    </row>
    <row r="134" spans="5:7" x14ac:dyDescent="0.25">
      <c r="E134" s="1"/>
      <c r="F134" s="1"/>
      <c r="G134" s="1"/>
    </row>
    <row r="135" spans="5:7" x14ac:dyDescent="0.25">
      <c r="E135" s="1"/>
      <c r="F135" s="1"/>
      <c r="G135" s="1"/>
    </row>
    <row r="136" spans="5:7" x14ac:dyDescent="0.25">
      <c r="E136" s="1"/>
      <c r="F136" s="1"/>
      <c r="G136" s="1"/>
    </row>
    <row r="137" spans="5:7" x14ac:dyDescent="0.25">
      <c r="E137" s="1"/>
      <c r="F137" s="1"/>
      <c r="G137" s="1"/>
    </row>
    <row r="138" spans="5:7" x14ac:dyDescent="0.25">
      <c r="E138" s="1"/>
      <c r="F138" s="1"/>
      <c r="G138" s="1"/>
    </row>
    <row r="139" spans="5:7" x14ac:dyDescent="0.25">
      <c r="E139" s="1"/>
      <c r="F139" s="1"/>
      <c r="G139" s="1"/>
    </row>
    <row r="140" spans="5:7" x14ac:dyDescent="0.25">
      <c r="E140" s="1"/>
      <c r="F140" s="1"/>
      <c r="G140" s="1"/>
    </row>
    <row r="141" spans="5:7" x14ac:dyDescent="0.25">
      <c r="E141" s="1"/>
      <c r="F141" s="1"/>
      <c r="G141" s="1"/>
    </row>
    <row r="142" spans="5:7" x14ac:dyDescent="0.25">
      <c r="E142" s="1"/>
      <c r="F142" s="1"/>
      <c r="G142" s="1"/>
    </row>
    <row r="143" spans="5:7" x14ac:dyDescent="0.25">
      <c r="E143" s="1"/>
      <c r="F143" s="1"/>
      <c r="G143" s="1"/>
    </row>
    <row r="144" spans="5:7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5:7" x14ac:dyDescent="0.25">
      <c r="E161" s="1"/>
      <c r="F161" s="1"/>
      <c r="G161" s="1"/>
    </row>
    <row r="162" spans="5:7" x14ac:dyDescent="0.25">
      <c r="E162" s="1"/>
      <c r="F162" s="1"/>
      <c r="G162" s="1"/>
    </row>
    <row r="163" spans="5:7" x14ac:dyDescent="0.25">
      <c r="E163" s="1"/>
      <c r="F163" s="1"/>
      <c r="G163" s="1"/>
    </row>
    <row r="164" spans="5:7" x14ac:dyDescent="0.25">
      <c r="E164" s="1"/>
      <c r="F164" s="1"/>
      <c r="G164" s="1"/>
    </row>
    <row r="165" spans="5:7" x14ac:dyDescent="0.25">
      <c r="E165" s="1"/>
      <c r="F165" s="1"/>
      <c r="G165" s="1"/>
    </row>
    <row r="166" spans="5:7" x14ac:dyDescent="0.25">
      <c r="E166" s="1"/>
      <c r="F166" s="1"/>
      <c r="G166" s="1"/>
    </row>
    <row r="167" spans="5:7" x14ac:dyDescent="0.25">
      <c r="E167" s="1"/>
      <c r="F167" s="1"/>
      <c r="G167" s="1"/>
    </row>
    <row r="168" spans="5:7" x14ac:dyDescent="0.25">
      <c r="E168" s="1"/>
      <c r="F168" s="1"/>
      <c r="G168" s="1"/>
    </row>
    <row r="169" spans="5:7" x14ac:dyDescent="0.25">
      <c r="E169" s="1"/>
      <c r="F169" s="1"/>
      <c r="G169" s="1"/>
    </row>
    <row r="170" spans="5:7" x14ac:dyDescent="0.25">
      <c r="E170" s="1"/>
      <c r="F170" s="1"/>
      <c r="G170" s="1"/>
    </row>
    <row r="171" spans="5:7" x14ac:dyDescent="0.25">
      <c r="E171" s="1"/>
      <c r="F171" s="1"/>
      <c r="G171" s="1"/>
    </row>
    <row r="172" spans="5:7" x14ac:dyDescent="0.25">
      <c r="E172" s="1"/>
      <c r="F172" s="1"/>
      <c r="G172" s="1"/>
    </row>
    <row r="173" spans="5:7" x14ac:dyDescent="0.25">
      <c r="E173" s="1"/>
      <c r="F173" s="1"/>
      <c r="G173" s="1"/>
    </row>
    <row r="174" spans="5:7" x14ac:dyDescent="0.25">
      <c r="E174" s="1"/>
      <c r="F174" s="1"/>
      <c r="G174" s="1"/>
    </row>
    <row r="175" spans="5:7" x14ac:dyDescent="0.25">
      <c r="E175" s="1"/>
      <c r="F175" s="1"/>
      <c r="G175" s="1"/>
    </row>
    <row r="176" spans="5:7" x14ac:dyDescent="0.25">
      <c r="E176" s="1"/>
      <c r="F176" s="1"/>
      <c r="G176" s="1"/>
    </row>
    <row r="177" spans="5:7" x14ac:dyDescent="0.25">
      <c r="E177" s="1"/>
      <c r="F177" s="1"/>
      <c r="G177" s="1"/>
    </row>
    <row r="178" spans="5:7" x14ac:dyDescent="0.25">
      <c r="E178" s="1"/>
      <c r="F178" s="1"/>
      <c r="G178" s="1"/>
    </row>
    <row r="179" spans="5:7" x14ac:dyDescent="0.25">
      <c r="E179" s="1"/>
      <c r="F179" s="1"/>
      <c r="G179" s="1"/>
    </row>
    <row r="180" spans="5:7" x14ac:dyDescent="0.25">
      <c r="E180" s="1"/>
      <c r="F180" s="1"/>
      <c r="G180" s="1"/>
    </row>
    <row r="181" spans="5:7" x14ac:dyDescent="0.25">
      <c r="E181" s="1"/>
      <c r="F181" s="1"/>
      <c r="G181" s="1"/>
    </row>
    <row r="182" spans="5:7" x14ac:dyDescent="0.25">
      <c r="E182" s="1"/>
      <c r="F182" s="1"/>
      <c r="G182" s="1"/>
    </row>
    <row r="183" spans="5:7" x14ac:dyDescent="0.25">
      <c r="E183" s="1"/>
      <c r="F183" s="1"/>
      <c r="G183" s="1"/>
    </row>
    <row r="184" spans="5:7" x14ac:dyDescent="0.25">
      <c r="E184" s="1"/>
      <c r="F184" s="1"/>
      <c r="G184" s="1"/>
    </row>
    <row r="185" spans="5:7" x14ac:dyDescent="0.25">
      <c r="E185" s="1"/>
      <c r="F185" s="1"/>
      <c r="G185" s="1"/>
    </row>
    <row r="186" spans="5:7" x14ac:dyDescent="0.25">
      <c r="E186" s="1"/>
      <c r="F186" s="1"/>
      <c r="G186" s="1"/>
    </row>
    <row r="187" spans="5:7" x14ac:dyDescent="0.25">
      <c r="E187" s="1"/>
      <c r="F187" s="1"/>
      <c r="G187" s="1"/>
    </row>
    <row r="188" spans="5:7" x14ac:dyDescent="0.25">
      <c r="E188" s="1"/>
      <c r="F188" s="1"/>
      <c r="G188" s="1"/>
    </row>
    <row r="189" spans="5:7" x14ac:dyDescent="0.25">
      <c r="E189" s="1"/>
      <c r="F189" s="1"/>
      <c r="G189" s="1"/>
    </row>
    <row r="190" spans="5:7" x14ac:dyDescent="0.25">
      <c r="E190" s="1"/>
      <c r="F190" s="1"/>
      <c r="G190" s="1"/>
    </row>
    <row r="191" spans="5:7" x14ac:dyDescent="0.25">
      <c r="E191" s="1"/>
      <c r="F191" s="1"/>
      <c r="G191" s="1"/>
    </row>
    <row r="192" spans="5:7" x14ac:dyDescent="0.25">
      <c r="E192" s="1"/>
      <c r="F192" s="1"/>
      <c r="G192" s="1"/>
    </row>
    <row r="193" spans="5:7" x14ac:dyDescent="0.25">
      <c r="E193" s="1"/>
      <c r="F193" s="1"/>
      <c r="G193" s="1"/>
    </row>
    <row r="194" spans="5:7" x14ac:dyDescent="0.25">
      <c r="E194" s="1"/>
      <c r="F194" s="1"/>
      <c r="G194" s="1"/>
    </row>
    <row r="195" spans="5:7" x14ac:dyDescent="0.25">
      <c r="E195" s="1"/>
      <c r="F195" s="1"/>
      <c r="G195" s="1"/>
    </row>
    <row r="196" spans="5:7" x14ac:dyDescent="0.25">
      <c r="E196" s="1"/>
      <c r="F196" s="1"/>
      <c r="G196" s="1"/>
    </row>
    <row r="197" spans="5:7" x14ac:dyDescent="0.25">
      <c r="E197" s="1"/>
      <c r="F197" s="1"/>
      <c r="G197" s="1"/>
    </row>
    <row r="198" spans="5:7" x14ac:dyDescent="0.25">
      <c r="E198" s="1"/>
      <c r="F198" s="1"/>
      <c r="G198" s="1"/>
    </row>
    <row r="199" spans="5:7" x14ac:dyDescent="0.25">
      <c r="E199" s="1"/>
      <c r="F199" s="1"/>
      <c r="G199" s="1"/>
    </row>
    <row r="200" spans="5:7" x14ac:dyDescent="0.25">
      <c r="E200" s="1"/>
      <c r="F200" s="1"/>
      <c r="G200" s="1"/>
    </row>
    <row r="201" spans="5:7" x14ac:dyDescent="0.25">
      <c r="E201" s="1"/>
      <c r="F201" s="1"/>
      <c r="G201" s="1"/>
    </row>
    <row r="202" spans="5:7" x14ac:dyDescent="0.25">
      <c r="E202" s="1"/>
      <c r="F202" s="1"/>
      <c r="G202" s="1"/>
    </row>
    <row r="203" spans="5:7" x14ac:dyDescent="0.25">
      <c r="E203" s="1"/>
      <c r="F203" s="1"/>
      <c r="G203" s="1"/>
    </row>
    <row r="204" spans="5:7" x14ac:dyDescent="0.25">
      <c r="E204" s="1"/>
      <c r="F204" s="1"/>
      <c r="G204" s="1"/>
    </row>
    <row r="205" spans="5:7" x14ac:dyDescent="0.25">
      <c r="E205" s="1"/>
      <c r="F205" s="1"/>
      <c r="G205" s="1"/>
    </row>
    <row r="206" spans="5:7" x14ac:dyDescent="0.25">
      <c r="E206" s="1"/>
      <c r="F206" s="1"/>
      <c r="G206" s="1"/>
    </row>
    <row r="207" spans="5:7" x14ac:dyDescent="0.25">
      <c r="E207" s="1"/>
      <c r="F207" s="1"/>
      <c r="G207" s="1"/>
    </row>
    <row r="208" spans="5:7" x14ac:dyDescent="0.25">
      <c r="E208" s="1"/>
      <c r="F208" s="1"/>
      <c r="G208" s="1"/>
    </row>
    <row r="209" spans="5:7" x14ac:dyDescent="0.25">
      <c r="E209" s="1"/>
      <c r="F209" s="1"/>
      <c r="G209" s="1"/>
    </row>
    <row r="210" spans="5:7" x14ac:dyDescent="0.25">
      <c r="E210" s="1"/>
      <c r="F210" s="1"/>
      <c r="G210" s="1"/>
    </row>
    <row r="211" spans="5:7" x14ac:dyDescent="0.25">
      <c r="E211" s="1"/>
      <c r="F211" s="1"/>
      <c r="G211" s="1"/>
    </row>
    <row r="212" spans="5:7" x14ac:dyDescent="0.25">
      <c r="E212" s="1"/>
      <c r="F212" s="1"/>
      <c r="G212" s="1"/>
    </row>
    <row r="213" spans="5:7" x14ac:dyDescent="0.25">
      <c r="E213" s="1"/>
      <c r="F213" s="1"/>
      <c r="G213" s="1"/>
    </row>
    <row r="214" spans="5:7" x14ac:dyDescent="0.25">
      <c r="E214" s="1"/>
      <c r="F214" s="1"/>
      <c r="G214" s="1"/>
    </row>
    <row r="215" spans="5:7" x14ac:dyDescent="0.25">
      <c r="E215" s="1"/>
      <c r="F215" s="1"/>
      <c r="G215" s="1"/>
    </row>
    <row r="216" spans="5:7" x14ac:dyDescent="0.25">
      <c r="E216" s="1"/>
      <c r="F216" s="1"/>
      <c r="G216" s="1"/>
    </row>
    <row r="217" spans="5:7" x14ac:dyDescent="0.25">
      <c r="E217" s="1"/>
      <c r="F217" s="1"/>
      <c r="G217" s="1"/>
    </row>
    <row r="218" spans="5:7" x14ac:dyDescent="0.25">
      <c r="E218" s="1"/>
      <c r="F218" s="1"/>
      <c r="G218" s="1"/>
    </row>
    <row r="219" spans="5:7" x14ac:dyDescent="0.25">
      <c r="E219" s="1"/>
      <c r="F219" s="1"/>
      <c r="G219" s="1"/>
    </row>
    <row r="220" spans="5:7" x14ac:dyDescent="0.25">
      <c r="E220" s="1"/>
      <c r="F220" s="1"/>
      <c r="G220" s="1"/>
    </row>
    <row r="221" spans="5:7" x14ac:dyDescent="0.25">
      <c r="E221" s="1"/>
      <c r="F221" s="1"/>
      <c r="G221" s="1"/>
    </row>
    <row r="222" spans="5:7" x14ac:dyDescent="0.25">
      <c r="E222" s="1"/>
      <c r="F222" s="1"/>
      <c r="G222" s="1"/>
    </row>
    <row r="223" spans="5:7" x14ac:dyDescent="0.25">
      <c r="E223" s="1"/>
      <c r="F223" s="1"/>
      <c r="G223" s="1"/>
    </row>
    <row r="224" spans="5:7" x14ac:dyDescent="0.25">
      <c r="E224" s="1"/>
      <c r="F224" s="1"/>
      <c r="G224" s="1"/>
    </row>
    <row r="225" spans="5:7" x14ac:dyDescent="0.25">
      <c r="E225" s="1"/>
      <c r="F225" s="1"/>
      <c r="G225" s="1"/>
    </row>
    <row r="226" spans="5:7" x14ac:dyDescent="0.25">
      <c r="E226" s="1"/>
      <c r="F226" s="1"/>
      <c r="G226" s="1"/>
    </row>
    <row r="227" spans="5:7" x14ac:dyDescent="0.25">
      <c r="E227" s="1"/>
      <c r="F227" s="1"/>
      <c r="G227" s="1"/>
    </row>
    <row r="228" spans="5:7" x14ac:dyDescent="0.25">
      <c r="E228" s="1"/>
      <c r="F228" s="1"/>
      <c r="G228" s="1"/>
    </row>
    <row r="229" spans="5:7" x14ac:dyDescent="0.25">
      <c r="E229" s="1"/>
      <c r="F229" s="1"/>
      <c r="G229" s="1"/>
    </row>
    <row r="230" spans="5:7" x14ac:dyDescent="0.25">
      <c r="E230" s="1"/>
      <c r="F230" s="1"/>
      <c r="G230" s="1"/>
    </row>
    <row r="231" spans="5:7" x14ac:dyDescent="0.25">
      <c r="E231" s="1"/>
      <c r="F231" s="1"/>
      <c r="G231" s="1"/>
    </row>
    <row r="232" spans="5:7" x14ac:dyDescent="0.25">
      <c r="E232" s="1"/>
      <c r="F232" s="1"/>
      <c r="G232" s="1"/>
    </row>
    <row r="233" spans="5:7" x14ac:dyDescent="0.25">
      <c r="E233" s="1"/>
      <c r="F233" s="1"/>
      <c r="G233" s="1"/>
    </row>
    <row r="234" spans="5:7" x14ac:dyDescent="0.25">
      <c r="E234" s="1"/>
      <c r="F234" s="1"/>
      <c r="G234" s="1"/>
    </row>
    <row r="235" spans="5:7" x14ac:dyDescent="0.25">
      <c r="E235" s="1"/>
      <c r="F235" s="1"/>
      <c r="G235" s="1"/>
    </row>
    <row r="236" spans="5:7" x14ac:dyDescent="0.25">
      <c r="E236" s="1"/>
      <c r="F236" s="1"/>
      <c r="G236" s="1"/>
    </row>
    <row r="237" spans="5:7" x14ac:dyDescent="0.25">
      <c r="E237" s="1"/>
      <c r="F237" s="1"/>
      <c r="G237" s="1"/>
    </row>
    <row r="238" spans="5:7" x14ac:dyDescent="0.25">
      <c r="E238" s="1"/>
      <c r="F238" s="1"/>
      <c r="G238" s="1"/>
    </row>
    <row r="239" spans="5:7" x14ac:dyDescent="0.25">
      <c r="E239" s="1"/>
      <c r="F239" s="1"/>
      <c r="G239" s="1"/>
    </row>
    <row r="240" spans="5:7" x14ac:dyDescent="0.25">
      <c r="E240" s="1"/>
      <c r="F240" s="1"/>
      <c r="G240" s="1"/>
    </row>
    <row r="241" spans="5:7" x14ac:dyDescent="0.25">
      <c r="E241" s="1"/>
      <c r="F241" s="1"/>
      <c r="G241" s="1"/>
    </row>
    <row r="242" spans="5:7" x14ac:dyDescent="0.25">
      <c r="E242" s="1"/>
      <c r="F242" s="1"/>
      <c r="G242" s="1"/>
    </row>
    <row r="243" spans="5:7" x14ac:dyDescent="0.25">
      <c r="E243" s="1"/>
      <c r="F243" s="1"/>
      <c r="G243" s="1"/>
    </row>
    <row r="244" spans="5:7" x14ac:dyDescent="0.25">
      <c r="E244" s="1"/>
      <c r="F244" s="1"/>
      <c r="G244" s="1"/>
    </row>
    <row r="245" spans="5:7" x14ac:dyDescent="0.25">
      <c r="E245" s="1"/>
      <c r="F245" s="1"/>
      <c r="G245" s="1"/>
    </row>
    <row r="246" spans="5:7" x14ac:dyDescent="0.25">
      <c r="E246" s="1"/>
      <c r="F246" s="1"/>
      <c r="G246" s="1"/>
    </row>
    <row r="247" spans="5:7" x14ac:dyDescent="0.25">
      <c r="E247" s="1"/>
      <c r="F247" s="1"/>
      <c r="G247" s="1"/>
    </row>
    <row r="248" spans="5:7" x14ac:dyDescent="0.25">
      <c r="E248" s="1"/>
      <c r="F248" s="1"/>
      <c r="G248" s="1"/>
    </row>
    <row r="249" spans="5:7" x14ac:dyDescent="0.25">
      <c r="E249" s="1"/>
      <c r="F249" s="1"/>
      <c r="G249" s="1"/>
    </row>
    <row r="250" spans="5:7" x14ac:dyDescent="0.25">
      <c r="E250" s="1"/>
      <c r="F250" s="1"/>
      <c r="G250" s="1"/>
    </row>
    <row r="251" spans="5:7" x14ac:dyDescent="0.25">
      <c r="E251" s="1"/>
      <c r="F251" s="1"/>
      <c r="G251" s="1"/>
    </row>
    <row r="252" spans="5:7" x14ac:dyDescent="0.25">
      <c r="E252" s="1"/>
      <c r="F252" s="1"/>
      <c r="G252" s="1"/>
    </row>
    <row r="253" spans="5:7" x14ac:dyDescent="0.25">
      <c r="E253" s="1"/>
      <c r="F253" s="1"/>
      <c r="G253" s="1"/>
    </row>
    <row r="254" spans="5:7" x14ac:dyDescent="0.25">
      <c r="E254" s="1"/>
      <c r="F254" s="1"/>
      <c r="G254" s="1"/>
    </row>
    <row r="255" spans="5:7" x14ac:dyDescent="0.25">
      <c r="E255" s="1"/>
      <c r="F255" s="1"/>
      <c r="G255" s="1"/>
    </row>
    <row r="256" spans="5:7" x14ac:dyDescent="0.25">
      <c r="E256" s="1"/>
      <c r="F256" s="1"/>
      <c r="G256" s="1"/>
    </row>
    <row r="257" spans="5:7" x14ac:dyDescent="0.25">
      <c r="E257" s="1"/>
      <c r="F257" s="1"/>
      <c r="G257" s="1"/>
    </row>
    <row r="258" spans="5:7" x14ac:dyDescent="0.25">
      <c r="E258" s="1"/>
      <c r="F258" s="1"/>
      <c r="G258" s="1"/>
    </row>
    <row r="259" spans="5:7" x14ac:dyDescent="0.25">
      <c r="E259" s="1"/>
      <c r="F259" s="1"/>
      <c r="G259" s="1"/>
    </row>
    <row r="260" spans="5:7" x14ac:dyDescent="0.25">
      <c r="E260" s="1"/>
      <c r="F260" s="1"/>
      <c r="G260" s="1"/>
    </row>
    <row r="261" spans="5:7" x14ac:dyDescent="0.25">
      <c r="E261" s="1"/>
      <c r="F261" s="1"/>
      <c r="G261" s="1"/>
    </row>
    <row r="262" spans="5:7" x14ac:dyDescent="0.25">
      <c r="E262" s="1"/>
      <c r="F262" s="1"/>
      <c r="G262" s="1"/>
    </row>
    <row r="263" spans="5:7" x14ac:dyDescent="0.25">
      <c r="E263" s="1"/>
      <c r="F263" s="1"/>
      <c r="G263" s="1"/>
    </row>
    <row r="264" spans="5:7" x14ac:dyDescent="0.25">
      <c r="E264" s="1"/>
      <c r="F264" s="1"/>
      <c r="G264" s="1"/>
    </row>
    <row r="265" spans="5:7" x14ac:dyDescent="0.25">
      <c r="E265" s="1"/>
      <c r="F265" s="1"/>
      <c r="G265" s="1"/>
    </row>
    <row r="266" spans="5:7" x14ac:dyDescent="0.25">
      <c r="E266" s="1"/>
      <c r="F266" s="1"/>
      <c r="G266" s="1"/>
    </row>
    <row r="267" spans="5:7" x14ac:dyDescent="0.25">
      <c r="E267" s="1"/>
      <c r="F267" s="1"/>
      <c r="G267" s="1"/>
    </row>
    <row r="268" spans="5:7" x14ac:dyDescent="0.25">
      <c r="E268" s="1"/>
      <c r="F268" s="1"/>
      <c r="G268" s="1"/>
    </row>
    <row r="269" spans="5:7" x14ac:dyDescent="0.25">
      <c r="E269" s="1"/>
      <c r="F269" s="1"/>
      <c r="G269" s="1"/>
    </row>
    <row r="270" spans="5:7" x14ac:dyDescent="0.25">
      <c r="E270" s="1"/>
      <c r="F270" s="1"/>
      <c r="G270" s="1"/>
    </row>
    <row r="271" spans="5:7" x14ac:dyDescent="0.25">
      <c r="E271" s="1"/>
      <c r="F271" s="1"/>
      <c r="G271" s="1"/>
    </row>
    <row r="272" spans="5:7" x14ac:dyDescent="0.25">
      <c r="E272" s="1"/>
      <c r="F272" s="1"/>
      <c r="G272" s="1"/>
    </row>
    <row r="273" spans="5:7" x14ac:dyDescent="0.25">
      <c r="E273" s="1"/>
      <c r="F273" s="1"/>
      <c r="G273" s="1"/>
    </row>
    <row r="274" spans="5:7" x14ac:dyDescent="0.25">
      <c r="E274" s="1"/>
      <c r="F274" s="1"/>
      <c r="G274" s="1"/>
    </row>
    <row r="275" spans="5:7" x14ac:dyDescent="0.25">
      <c r="E275" s="1"/>
      <c r="F275" s="1"/>
      <c r="G275" s="1"/>
    </row>
    <row r="276" spans="5:7" x14ac:dyDescent="0.25">
      <c r="E276" s="1"/>
      <c r="F276" s="1"/>
      <c r="G276" s="1"/>
    </row>
    <row r="277" spans="5:7" x14ac:dyDescent="0.25">
      <c r="E277" s="1"/>
      <c r="F277" s="1"/>
      <c r="G277" s="1"/>
    </row>
    <row r="278" spans="5:7" x14ac:dyDescent="0.25">
      <c r="E278" s="1"/>
      <c r="F278" s="1"/>
      <c r="G278" s="1"/>
    </row>
    <row r="279" spans="5:7" x14ac:dyDescent="0.25">
      <c r="E279" s="1"/>
      <c r="F279" s="1"/>
      <c r="G279" s="1"/>
    </row>
    <row r="280" spans="5:7" x14ac:dyDescent="0.25">
      <c r="E280" s="1"/>
      <c r="F280" s="1"/>
      <c r="G280" s="1"/>
    </row>
    <row r="281" spans="5:7" x14ac:dyDescent="0.25">
      <c r="E281" s="1"/>
      <c r="F281" s="1"/>
      <c r="G281" s="1"/>
    </row>
    <row r="282" spans="5:7" x14ac:dyDescent="0.25">
      <c r="E282" s="1"/>
      <c r="F282" s="1"/>
      <c r="G282" s="1"/>
    </row>
    <row r="283" spans="5:7" x14ac:dyDescent="0.25">
      <c r="E283" s="1"/>
      <c r="F283" s="1"/>
      <c r="G283" s="1"/>
    </row>
    <row r="284" spans="5:7" x14ac:dyDescent="0.25">
      <c r="E284" s="1"/>
      <c r="F284" s="1"/>
      <c r="G284" s="1"/>
    </row>
    <row r="285" spans="5:7" x14ac:dyDescent="0.25">
      <c r="E285" s="1"/>
      <c r="F285" s="1"/>
      <c r="G285" s="1"/>
    </row>
    <row r="286" spans="5:7" x14ac:dyDescent="0.25">
      <c r="E286" s="1"/>
      <c r="F286" s="1"/>
      <c r="G286" s="1"/>
    </row>
    <row r="287" spans="5:7" x14ac:dyDescent="0.25">
      <c r="E287" s="1"/>
      <c r="F287" s="1"/>
      <c r="G287" s="1"/>
    </row>
    <row r="288" spans="5:7" x14ac:dyDescent="0.25">
      <c r="E288" s="1"/>
      <c r="F288" s="1"/>
      <c r="G288" s="1"/>
    </row>
    <row r="289" spans="5:7" x14ac:dyDescent="0.25">
      <c r="E289" s="1"/>
      <c r="F289" s="1"/>
      <c r="G289" s="1"/>
    </row>
    <row r="290" spans="5:7" x14ac:dyDescent="0.25">
      <c r="E290" s="1"/>
      <c r="F290" s="1"/>
      <c r="G290" s="1"/>
    </row>
    <row r="291" spans="5:7" x14ac:dyDescent="0.25">
      <c r="E291" s="1"/>
      <c r="F291" s="1"/>
      <c r="G291" s="1"/>
    </row>
    <row r="292" spans="5:7" x14ac:dyDescent="0.25">
      <c r="E292" s="1"/>
      <c r="F292" s="1"/>
      <c r="G292" s="1"/>
    </row>
    <row r="293" spans="5:7" x14ac:dyDescent="0.25">
      <c r="E293" s="1"/>
      <c r="F293" s="1"/>
      <c r="G293" s="1"/>
    </row>
    <row r="294" spans="5:7" x14ac:dyDescent="0.25">
      <c r="E294" s="1"/>
      <c r="F294" s="1"/>
      <c r="G294" s="1"/>
    </row>
    <row r="295" spans="5:7" x14ac:dyDescent="0.25">
      <c r="E295" s="1"/>
      <c r="F295" s="1"/>
      <c r="G295" s="1"/>
    </row>
    <row r="296" spans="5:7" x14ac:dyDescent="0.25">
      <c r="E296" s="1"/>
      <c r="F296" s="1"/>
      <c r="G296" s="1"/>
    </row>
    <row r="297" spans="5:7" x14ac:dyDescent="0.25">
      <c r="E297" s="1"/>
      <c r="F297" s="1"/>
      <c r="G297" s="1"/>
    </row>
    <row r="298" spans="5:7" x14ac:dyDescent="0.25">
      <c r="E298" s="1"/>
      <c r="F298" s="1"/>
      <c r="G298" s="1"/>
    </row>
    <row r="299" spans="5:7" x14ac:dyDescent="0.25">
      <c r="E299" s="1"/>
      <c r="F299" s="1"/>
      <c r="G299" s="1"/>
    </row>
    <row r="300" spans="5:7" x14ac:dyDescent="0.25">
      <c r="E300" s="1"/>
      <c r="F300" s="1"/>
      <c r="G300" s="1"/>
    </row>
    <row r="301" spans="5:7" x14ac:dyDescent="0.25">
      <c r="E301" s="1"/>
      <c r="F301" s="1"/>
      <c r="G301" s="1"/>
    </row>
    <row r="302" spans="5:7" x14ac:dyDescent="0.25">
      <c r="E302" s="1"/>
      <c r="F302" s="1"/>
      <c r="G302" s="1"/>
    </row>
    <row r="303" spans="5:7" x14ac:dyDescent="0.25">
      <c r="E303" s="1"/>
      <c r="F303" s="1"/>
      <c r="G303" s="1"/>
    </row>
    <row r="304" spans="5:7" x14ac:dyDescent="0.25">
      <c r="E304" s="1"/>
      <c r="F304" s="1"/>
      <c r="G304" s="1"/>
    </row>
    <row r="305" spans="5:7" x14ac:dyDescent="0.25">
      <c r="E305" s="1"/>
      <c r="F305" s="1"/>
      <c r="G305" s="1"/>
    </row>
    <row r="306" spans="5:7" x14ac:dyDescent="0.25">
      <c r="E306" s="1"/>
      <c r="F306" s="1"/>
      <c r="G306" s="1"/>
    </row>
    <row r="307" spans="5:7" x14ac:dyDescent="0.25">
      <c r="E307" s="1"/>
      <c r="F307" s="1"/>
      <c r="G307" s="1"/>
    </row>
    <row r="308" spans="5:7" x14ac:dyDescent="0.25">
      <c r="E308" s="1"/>
      <c r="F308" s="1"/>
      <c r="G308" s="1"/>
    </row>
    <row r="309" spans="5:7" x14ac:dyDescent="0.25">
      <c r="E309" s="1"/>
      <c r="F309" s="1"/>
      <c r="G309" s="1"/>
    </row>
    <row r="310" spans="5:7" x14ac:dyDescent="0.25">
      <c r="E310" s="1"/>
      <c r="F310" s="1"/>
      <c r="G310" s="1"/>
    </row>
    <row r="311" spans="5:7" x14ac:dyDescent="0.25">
      <c r="E311" s="1"/>
      <c r="F311" s="1"/>
      <c r="G311" s="1"/>
    </row>
    <row r="312" spans="5:7" x14ac:dyDescent="0.25">
      <c r="E312" s="1"/>
      <c r="F312" s="1"/>
      <c r="G312" s="1"/>
    </row>
    <row r="313" spans="5:7" x14ac:dyDescent="0.25">
      <c r="E313" s="1"/>
      <c r="F313" s="1"/>
      <c r="G313" s="1"/>
    </row>
    <row r="314" spans="5:7" x14ac:dyDescent="0.25">
      <c r="E314" s="1"/>
      <c r="F314" s="1"/>
      <c r="G314" s="1"/>
    </row>
    <row r="315" spans="5:7" x14ac:dyDescent="0.25">
      <c r="E315" s="1"/>
      <c r="F315" s="1"/>
      <c r="G315" s="1"/>
    </row>
    <row r="316" spans="5:7" x14ac:dyDescent="0.25">
      <c r="E316" s="1"/>
      <c r="F316" s="1"/>
      <c r="G316" s="1"/>
    </row>
    <row r="317" spans="5:7" x14ac:dyDescent="0.25">
      <c r="E317" s="1"/>
      <c r="F317" s="1"/>
      <c r="G317" s="1"/>
    </row>
    <row r="318" spans="5:7" x14ac:dyDescent="0.25">
      <c r="E318" s="1"/>
      <c r="F318" s="1"/>
      <c r="G318" s="1"/>
    </row>
    <row r="319" spans="5:7" x14ac:dyDescent="0.25">
      <c r="E319" s="1"/>
      <c r="F319" s="1"/>
      <c r="G319" s="1"/>
    </row>
    <row r="320" spans="5:7" x14ac:dyDescent="0.25">
      <c r="E320" s="1"/>
      <c r="F320" s="1"/>
      <c r="G320" s="1"/>
    </row>
    <row r="321" spans="5:7" x14ac:dyDescent="0.25">
      <c r="E321" s="1"/>
      <c r="F321" s="1"/>
      <c r="G321" s="1"/>
    </row>
    <row r="322" spans="5:7" x14ac:dyDescent="0.25">
      <c r="E322" s="1"/>
      <c r="F322" s="1"/>
      <c r="G322" s="1"/>
    </row>
    <row r="323" spans="5:7" x14ac:dyDescent="0.25">
      <c r="E323" s="1"/>
      <c r="F323" s="1"/>
      <c r="G323" s="1"/>
    </row>
    <row r="324" spans="5:7" x14ac:dyDescent="0.25">
      <c r="E324" s="1"/>
      <c r="F324" s="1"/>
      <c r="G324" s="1"/>
    </row>
    <row r="325" spans="5:7" x14ac:dyDescent="0.25">
      <c r="E325" s="1"/>
      <c r="F325" s="1"/>
      <c r="G325" s="1"/>
    </row>
    <row r="326" spans="5:7" x14ac:dyDescent="0.25">
      <c r="E326" s="1"/>
      <c r="F326" s="1"/>
      <c r="G326" s="1"/>
    </row>
    <row r="327" spans="5:7" x14ac:dyDescent="0.25">
      <c r="E327" s="1"/>
      <c r="F327" s="1"/>
      <c r="G327" s="1"/>
    </row>
    <row r="328" spans="5:7" x14ac:dyDescent="0.25">
      <c r="E328" s="1"/>
      <c r="F328" s="1"/>
      <c r="G328" s="1"/>
    </row>
    <row r="329" spans="5:7" x14ac:dyDescent="0.25">
      <c r="E329" s="1"/>
      <c r="F329" s="1"/>
      <c r="G329" s="1"/>
    </row>
    <row r="330" spans="5:7" x14ac:dyDescent="0.25">
      <c r="E330" s="1"/>
      <c r="F330" s="1"/>
      <c r="G330" s="1"/>
    </row>
    <row r="331" spans="5:7" x14ac:dyDescent="0.25">
      <c r="E331" s="1"/>
      <c r="F331" s="1"/>
      <c r="G331" s="1"/>
    </row>
    <row r="332" spans="5:7" x14ac:dyDescent="0.25">
      <c r="E332" s="1"/>
      <c r="F332" s="1"/>
      <c r="G332" s="1"/>
    </row>
    <row r="333" spans="5:7" x14ac:dyDescent="0.25">
      <c r="E333" s="1"/>
      <c r="F333" s="1"/>
      <c r="G333" s="1"/>
    </row>
    <row r="334" spans="5:7" x14ac:dyDescent="0.25">
      <c r="E334" s="1"/>
      <c r="F334" s="1"/>
      <c r="G334" s="1"/>
    </row>
    <row r="335" spans="5:7" x14ac:dyDescent="0.25">
      <c r="E335" s="1"/>
      <c r="F335" s="1"/>
      <c r="G335" s="1"/>
    </row>
    <row r="336" spans="5:7" x14ac:dyDescent="0.25">
      <c r="E336" s="1"/>
      <c r="F336" s="1"/>
      <c r="G336" s="1"/>
    </row>
    <row r="337" spans="5:7" x14ac:dyDescent="0.25">
      <c r="E337" s="1"/>
      <c r="F337" s="1"/>
      <c r="G337" s="1"/>
    </row>
    <row r="338" spans="5:7" x14ac:dyDescent="0.25">
      <c r="E338" s="1"/>
      <c r="F338" s="1"/>
      <c r="G338" s="1"/>
    </row>
    <row r="339" spans="5:7" x14ac:dyDescent="0.25">
      <c r="E339" s="1"/>
      <c r="F339" s="1"/>
      <c r="G339" s="1"/>
    </row>
    <row r="340" spans="5:7" x14ac:dyDescent="0.25">
      <c r="E340" s="1"/>
      <c r="F340" s="1"/>
      <c r="G340" s="1"/>
    </row>
    <row r="341" spans="5:7" x14ac:dyDescent="0.25">
      <c r="E341" s="1"/>
      <c r="F341" s="1"/>
      <c r="G341" s="1"/>
    </row>
    <row r="342" spans="5:7" x14ac:dyDescent="0.25">
      <c r="E342" s="1"/>
      <c r="F342" s="1"/>
      <c r="G342" s="1"/>
    </row>
    <row r="343" spans="5:7" x14ac:dyDescent="0.25">
      <c r="E343" s="1"/>
      <c r="F343" s="1"/>
      <c r="G343" s="1"/>
    </row>
    <row r="344" spans="5:7" x14ac:dyDescent="0.25">
      <c r="E344" s="1"/>
      <c r="F344" s="1"/>
      <c r="G344" s="1"/>
    </row>
    <row r="345" spans="5:7" x14ac:dyDescent="0.25">
      <c r="E345" s="1"/>
      <c r="F345" s="1"/>
      <c r="G345" s="1"/>
    </row>
    <row r="346" spans="5:7" x14ac:dyDescent="0.25">
      <c r="E346" s="1"/>
      <c r="F346" s="1"/>
      <c r="G346" s="1"/>
    </row>
    <row r="347" spans="5:7" x14ac:dyDescent="0.25">
      <c r="E347" s="1"/>
      <c r="F347" s="1"/>
      <c r="G347" s="1"/>
    </row>
    <row r="348" spans="5:7" x14ac:dyDescent="0.25">
      <c r="E348" s="1"/>
      <c r="F348" s="1"/>
      <c r="G348" s="1"/>
    </row>
    <row r="349" spans="5:7" x14ac:dyDescent="0.25">
      <c r="E349" s="1"/>
      <c r="F349" s="1"/>
      <c r="G349" s="1"/>
    </row>
    <row r="350" spans="5:7" x14ac:dyDescent="0.25">
      <c r="E350" s="1"/>
      <c r="F350" s="1"/>
      <c r="G350" s="1"/>
    </row>
    <row r="351" spans="5:7" x14ac:dyDescent="0.25">
      <c r="E351" s="1"/>
      <c r="F351" s="1"/>
      <c r="G351" s="1"/>
    </row>
    <row r="352" spans="5:7" x14ac:dyDescent="0.25">
      <c r="E352" s="1"/>
      <c r="F352" s="1"/>
      <c r="G352" s="1"/>
    </row>
    <row r="353" spans="5:7" x14ac:dyDescent="0.25">
      <c r="E353" s="1"/>
      <c r="F353" s="1"/>
      <c r="G353" s="1"/>
    </row>
    <row r="354" spans="5:7" x14ac:dyDescent="0.25">
      <c r="E354" s="1"/>
      <c r="F354" s="1"/>
      <c r="G354" s="1"/>
    </row>
    <row r="355" spans="5:7" x14ac:dyDescent="0.25">
      <c r="E355" s="1"/>
      <c r="F355" s="1"/>
      <c r="G355" s="1"/>
    </row>
    <row r="356" spans="5:7" x14ac:dyDescent="0.25">
      <c r="E356" s="1"/>
      <c r="F356" s="1"/>
      <c r="G356" s="1"/>
    </row>
    <row r="357" spans="5:7" x14ac:dyDescent="0.25">
      <c r="E357" s="1"/>
      <c r="F357" s="1"/>
      <c r="G357" s="1"/>
    </row>
    <row r="358" spans="5:7" x14ac:dyDescent="0.25">
      <c r="E358" s="1"/>
      <c r="F358" s="1"/>
      <c r="G358" s="1"/>
    </row>
    <row r="359" spans="5:7" x14ac:dyDescent="0.25">
      <c r="E359" s="1"/>
      <c r="F359" s="1"/>
      <c r="G359" s="1"/>
    </row>
    <row r="360" spans="5:7" x14ac:dyDescent="0.25">
      <c r="E360" s="1"/>
      <c r="F360" s="1"/>
      <c r="G360" s="1"/>
    </row>
    <row r="361" spans="5:7" x14ac:dyDescent="0.25">
      <c r="E361" s="1"/>
      <c r="F361" s="1"/>
      <c r="G361" s="1"/>
    </row>
    <row r="362" spans="5:7" x14ac:dyDescent="0.25">
      <c r="E362" s="1"/>
      <c r="F362" s="1"/>
      <c r="G362" s="1"/>
    </row>
    <row r="363" spans="5:7" x14ac:dyDescent="0.25">
      <c r="E363" s="1"/>
      <c r="F363" s="1"/>
      <c r="G363" s="1"/>
    </row>
    <row r="364" spans="5:7" x14ac:dyDescent="0.25">
      <c r="E364" s="1"/>
      <c r="F364" s="1"/>
      <c r="G364" s="1"/>
    </row>
    <row r="365" spans="5:7" x14ac:dyDescent="0.25">
      <c r="E365" s="1"/>
      <c r="F365" s="1"/>
      <c r="G365" s="1"/>
    </row>
    <row r="366" spans="5:7" x14ac:dyDescent="0.25">
      <c r="E366" s="1"/>
      <c r="F366" s="1"/>
      <c r="G366" s="1"/>
    </row>
    <row r="367" spans="5:7" x14ac:dyDescent="0.25">
      <c r="E367" s="1"/>
      <c r="F367" s="1"/>
      <c r="G367" s="1"/>
    </row>
    <row r="368" spans="5:7" x14ac:dyDescent="0.25">
      <c r="E368" s="1"/>
      <c r="F368" s="1"/>
      <c r="G368" s="1"/>
    </row>
    <row r="369" spans="5:7" x14ac:dyDescent="0.25">
      <c r="E369" s="1"/>
      <c r="F369" s="1"/>
      <c r="G369" s="1"/>
    </row>
    <row r="370" spans="5:7" x14ac:dyDescent="0.25">
      <c r="E370" s="1"/>
      <c r="F370" s="1"/>
      <c r="G370" s="1"/>
    </row>
    <row r="371" spans="5:7" x14ac:dyDescent="0.25">
      <c r="E371" s="1"/>
      <c r="F371" s="1"/>
      <c r="G371" s="1"/>
    </row>
    <row r="372" spans="5:7" x14ac:dyDescent="0.25">
      <c r="E372" s="1"/>
      <c r="F372" s="1"/>
      <c r="G372" s="1"/>
    </row>
    <row r="373" spans="5:7" x14ac:dyDescent="0.25">
      <c r="E373" s="1"/>
      <c r="F373" s="1"/>
      <c r="G373" s="1"/>
    </row>
    <row r="374" spans="5:7" x14ac:dyDescent="0.25">
      <c r="E374" s="1"/>
      <c r="F374" s="1"/>
      <c r="G374" s="1"/>
    </row>
    <row r="375" spans="5:7" x14ac:dyDescent="0.25">
      <c r="E375" s="1"/>
      <c r="F375" s="1"/>
      <c r="G375" s="1"/>
    </row>
    <row r="376" spans="5:7" x14ac:dyDescent="0.25">
      <c r="E376" s="1"/>
      <c r="F376" s="1"/>
      <c r="G376" s="1"/>
    </row>
    <row r="377" spans="5:7" x14ac:dyDescent="0.25">
      <c r="E377" s="1"/>
      <c r="F377" s="1"/>
      <c r="G377" s="1"/>
    </row>
    <row r="378" spans="5:7" x14ac:dyDescent="0.25">
      <c r="E378" s="1"/>
      <c r="F378" s="1"/>
      <c r="G378" s="1"/>
    </row>
    <row r="379" spans="5:7" x14ac:dyDescent="0.25">
      <c r="E379" s="1"/>
      <c r="F379" s="1"/>
      <c r="G379" s="1"/>
    </row>
    <row r="380" spans="5:7" x14ac:dyDescent="0.25">
      <c r="E380" s="1"/>
      <c r="F380" s="1"/>
      <c r="G380" s="1"/>
    </row>
    <row r="381" spans="5:7" x14ac:dyDescent="0.25">
      <c r="E381" s="1"/>
      <c r="F381" s="1"/>
      <c r="G381" s="1"/>
    </row>
    <row r="382" spans="5:7" x14ac:dyDescent="0.25">
      <c r="E382" s="1"/>
      <c r="F382" s="1"/>
      <c r="G382" s="1"/>
    </row>
    <row r="383" spans="5:7" x14ac:dyDescent="0.25">
      <c r="E383" s="1"/>
      <c r="F383" s="1"/>
      <c r="G383" s="1"/>
    </row>
    <row r="384" spans="5:7" x14ac:dyDescent="0.25">
      <c r="E384" s="1"/>
      <c r="F384" s="1"/>
      <c r="G384" s="1"/>
    </row>
    <row r="385" spans="5:7" x14ac:dyDescent="0.25">
      <c r="E385" s="1"/>
      <c r="F385" s="1"/>
      <c r="G385" s="1"/>
    </row>
    <row r="386" spans="5:7" x14ac:dyDescent="0.25">
      <c r="E386" s="1"/>
      <c r="F386" s="1"/>
      <c r="G386" s="1"/>
    </row>
    <row r="387" spans="5:7" x14ac:dyDescent="0.25">
      <c r="E387" s="1"/>
      <c r="F387" s="1"/>
      <c r="G387" s="1"/>
    </row>
    <row r="388" spans="5:7" x14ac:dyDescent="0.25">
      <c r="E388" s="1"/>
      <c r="F388" s="1"/>
      <c r="G388" s="1"/>
    </row>
    <row r="389" spans="5:7" x14ac:dyDescent="0.25">
      <c r="E389" s="1"/>
      <c r="F389" s="1"/>
      <c r="G389" s="1"/>
    </row>
    <row r="390" spans="5:7" x14ac:dyDescent="0.25">
      <c r="E390" s="1"/>
      <c r="F390" s="1"/>
      <c r="G390" s="1"/>
    </row>
    <row r="391" spans="5:7" x14ac:dyDescent="0.25">
      <c r="E391" s="1"/>
      <c r="F391" s="1"/>
      <c r="G391" s="1"/>
    </row>
    <row r="392" spans="5:7" x14ac:dyDescent="0.25">
      <c r="E392" s="1"/>
      <c r="F392" s="1"/>
      <c r="G392" s="1"/>
    </row>
    <row r="393" spans="5:7" x14ac:dyDescent="0.25">
      <c r="E393" s="1"/>
      <c r="F393" s="1"/>
      <c r="G393" s="1"/>
    </row>
    <row r="394" spans="5:7" x14ac:dyDescent="0.25">
      <c r="E394" s="1"/>
      <c r="F394" s="1"/>
      <c r="G394" s="1"/>
    </row>
    <row r="395" spans="5:7" x14ac:dyDescent="0.25">
      <c r="E395" s="1"/>
      <c r="F395" s="1"/>
      <c r="G395" s="1"/>
    </row>
    <row r="396" spans="5:7" x14ac:dyDescent="0.25">
      <c r="E396" s="1"/>
      <c r="F396" s="1"/>
      <c r="G396" s="1"/>
    </row>
    <row r="397" spans="5:7" x14ac:dyDescent="0.25">
      <c r="E397" s="1"/>
      <c r="F397" s="1"/>
      <c r="G397" s="1"/>
    </row>
    <row r="398" spans="5:7" x14ac:dyDescent="0.25">
      <c r="E398" s="1"/>
      <c r="F398" s="1"/>
      <c r="G398" s="1"/>
    </row>
    <row r="399" spans="5:7" x14ac:dyDescent="0.25">
      <c r="E399" s="1"/>
      <c r="F399" s="1"/>
      <c r="G399" s="1"/>
    </row>
    <row r="400" spans="5:7" x14ac:dyDescent="0.25">
      <c r="E400" s="1"/>
      <c r="F400" s="1"/>
      <c r="G400" s="1"/>
    </row>
    <row r="401" spans="5:7" x14ac:dyDescent="0.25">
      <c r="E401" s="1"/>
      <c r="F401" s="1"/>
      <c r="G401" s="1"/>
    </row>
    <row r="402" spans="5:7" x14ac:dyDescent="0.25">
      <c r="E402" s="1"/>
      <c r="F402" s="1"/>
      <c r="G402" s="1"/>
    </row>
    <row r="403" spans="5:7" x14ac:dyDescent="0.25">
      <c r="E403" s="1"/>
      <c r="F403" s="1"/>
      <c r="G403" s="1"/>
    </row>
    <row r="404" spans="5:7" x14ac:dyDescent="0.25">
      <c r="E404" s="1"/>
      <c r="F404" s="1"/>
      <c r="G404" s="1"/>
    </row>
    <row r="405" spans="5:7" x14ac:dyDescent="0.25">
      <c r="E405" s="1"/>
      <c r="F405" s="1"/>
      <c r="G405" s="1"/>
    </row>
    <row r="406" spans="5:7" x14ac:dyDescent="0.25">
      <c r="E406" s="1"/>
      <c r="F406" s="1"/>
      <c r="G406" s="1"/>
    </row>
    <row r="407" spans="5:7" x14ac:dyDescent="0.25">
      <c r="E407" s="1"/>
      <c r="F407" s="1"/>
      <c r="G407" s="1"/>
    </row>
    <row r="408" spans="5:7" x14ac:dyDescent="0.25">
      <c r="E408" s="1"/>
      <c r="F408" s="1"/>
      <c r="G408" s="1"/>
    </row>
    <row r="409" spans="5:7" x14ac:dyDescent="0.25">
      <c r="E409" s="1"/>
      <c r="F409" s="1"/>
      <c r="G409" s="1"/>
    </row>
    <row r="410" spans="5:7" x14ac:dyDescent="0.25">
      <c r="E410" s="1"/>
      <c r="F410" s="1"/>
      <c r="G410" s="1"/>
    </row>
    <row r="411" spans="5:7" x14ac:dyDescent="0.25">
      <c r="E411" s="1"/>
      <c r="F411" s="1"/>
      <c r="G411" s="1"/>
    </row>
    <row r="412" spans="5:7" x14ac:dyDescent="0.25">
      <c r="E412" s="1"/>
      <c r="F412" s="1"/>
      <c r="G412" s="1"/>
    </row>
    <row r="413" spans="5:7" x14ac:dyDescent="0.25">
      <c r="E413" s="1"/>
      <c r="F413" s="1"/>
      <c r="G413" s="1"/>
    </row>
    <row r="414" spans="5:7" x14ac:dyDescent="0.25">
      <c r="E414" s="1"/>
      <c r="F414" s="1"/>
      <c r="G414" s="1"/>
    </row>
    <row r="415" spans="5:7" x14ac:dyDescent="0.25">
      <c r="E415" s="1"/>
      <c r="F415" s="1"/>
      <c r="G415" s="1"/>
    </row>
    <row r="416" spans="5:7" x14ac:dyDescent="0.25">
      <c r="E416" s="1"/>
      <c r="F416" s="1"/>
      <c r="G416" s="1"/>
    </row>
    <row r="417" spans="5:7" x14ac:dyDescent="0.25">
      <c r="E417" s="1"/>
      <c r="F417" s="1"/>
      <c r="G417" s="1"/>
    </row>
    <row r="418" spans="5:7" x14ac:dyDescent="0.25">
      <c r="E418" s="1"/>
      <c r="F418" s="1"/>
      <c r="G418" s="1"/>
    </row>
    <row r="419" spans="5:7" x14ac:dyDescent="0.25">
      <c r="E419" s="1"/>
      <c r="F419" s="1"/>
      <c r="G419" s="1"/>
    </row>
    <row r="420" spans="5:7" x14ac:dyDescent="0.25">
      <c r="E420" s="1"/>
      <c r="F420" s="1"/>
      <c r="G420" s="1"/>
    </row>
    <row r="421" spans="5:7" x14ac:dyDescent="0.25">
      <c r="E421" s="1"/>
      <c r="F421" s="1"/>
      <c r="G421" s="1"/>
    </row>
    <row r="422" spans="5:7" x14ac:dyDescent="0.25">
      <c r="E422" s="1"/>
      <c r="F422" s="1"/>
      <c r="G422" s="1"/>
    </row>
    <row r="423" spans="5:7" x14ac:dyDescent="0.25">
      <c r="E423" s="1"/>
      <c r="F423" s="1"/>
      <c r="G423" s="1"/>
    </row>
    <row r="424" spans="5:7" x14ac:dyDescent="0.25">
      <c r="E424" s="1"/>
      <c r="F424" s="1"/>
      <c r="G424" s="1"/>
    </row>
    <row r="425" spans="5:7" x14ac:dyDescent="0.25">
      <c r="E425" s="1"/>
      <c r="F425" s="1"/>
      <c r="G425" s="1"/>
    </row>
    <row r="426" spans="5:7" x14ac:dyDescent="0.25">
      <c r="E426" s="1"/>
      <c r="F426" s="1"/>
      <c r="G426" s="1"/>
    </row>
    <row r="427" spans="5:7" x14ac:dyDescent="0.25">
      <c r="E427" s="1"/>
      <c r="F427" s="1"/>
      <c r="G427" s="1"/>
    </row>
    <row r="428" spans="5:7" x14ac:dyDescent="0.25">
      <c r="E428" s="1"/>
      <c r="F428" s="1"/>
      <c r="G428" s="1"/>
    </row>
    <row r="429" spans="5:7" x14ac:dyDescent="0.25">
      <c r="E429" s="1"/>
      <c r="F429" s="1"/>
      <c r="G429" s="1"/>
    </row>
    <row r="430" spans="5:7" x14ac:dyDescent="0.25">
      <c r="E430" s="1"/>
      <c r="F430" s="1"/>
      <c r="G430" s="1"/>
    </row>
    <row r="431" spans="5:7" x14ac:dyDescent="0.25">
      <c r="E431" s="1"/>
      <c r="F431" s="1"/>
      <c r="G431" s="1"/>
    </row>
    <row r="432" spans="5:7" x14ac:dyDescent="0.25">
      <c r="E432" s="1"/>
      <c r="F432" s="1"/>
      <c r="G432" s="1"/>
    </row>
    <row r="433" spans="5:7" x14ac:dyDescent="0.25">
      <c r="E433" s="1"/>
      <c r="F433" s="1"/>
      <c r="G433" s="1"/>
    </row>
    <row r="434" spans="5:7" x14ac:dyDescent="0.25">
      <c r="E434" s="1"/>
      <c r="F434" s="1"/>
      <c r="G434" s="1"/>
    </row>
    <row r="435" spans="5:7" x14ac:dyDescent="0.25">
      <c r="E435" s="1"/>
      <c r="F435" s="1"/>
      <c r="G435" s="1"/>
    </row>
    <row r="436" spans="5:7" x14ac:dyDescent="0.25">
      <c r="E436" s="1"/>
      <c r="F436" s="1"/>
      <c r="G436" s="1"/>
    </row>
    <row r="437" spans="5:7" x14ac:dyDescent="0.25">
      <c r="E437" s="1"/>
      <c r="F437" s="1"/>
      <c r="G437" s="1"/>
    </row>
    <row r="438" spans="5:7" x14ac:dyDescent="0.25">
      <c r="E438" s="1"/>
      <c r="F438" s="1"/>
      <c r="G438" s="1"/>
    </row>
    <row r="439" spans="5:7" x14ac:dyDescent="0.25">
      <c r="E439" s="1"/>
      <c r="F439" s="1"/>
      <c r="G439" s="1"/>
    </row>
    <row r="440" spans="5:7" x14ac:dyDescent="0.25">
      <c r="E440" s="1"/>
      <c r="F440" s="1"/>
      <c r="G440" s="1"/>
    </row>
    <row r="441" spans="5:7" x14ac:dyDescent="0.25">
      <c r="E441" s="1"/>
      <c r="F441" s="1"/>
      <c r="G441" s="1"/>
    </row>
    <row r="442" spans="5:7" x14ac:dyDescent="0.25">
      <c r="E442" s="1"/>
      <c r="F442" s="1"/>
      <c r="G442" s="1"/>
    </row>
    <row r="443" spans="5:7" x14ac:dyDescent="0.25">
      <c r="E443" s="1"/>
      <c r="F443" s="1"/>
      <c r="G443" s="1"/>
    </row>
    <row r="444" spans="5:7" x14ac:dyDescent="0.25">
      <c r="E444" s="1"/>
      <c r="F444" s="1"/>
      <c r="G444" s="1"/>
    </row>
    <row r="445" spans="5:7" x14ac:dyDescent="0.25">
      <c r="E445" s="1"/>
      <c r="F445" s="1"/>
      <c r="G445" s="1"/>
    </row>
    <row r="446" spans="5:7" x14ac:dyDescent="0.25">
      <c r="E446" s="1"/>
      <c r="F446" s="1"/>
      <c r="G446" s="1"/>
    </row>
    <row r="447" spans="5:7" x14ac:dyDescent="0.25">
      <c r="E447" s="1"/>
      <c r="F447" s="1"/>
      <c r="G447" s="1"/>
    </row>
    <row r="448" spans="5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  <row r="502" spans="5:7" x14ac:dyDescent="0.25">
      <c r="E502" s="1"/>
      <c r="F502" s="1"/>
      <c r="G502" s="1"/>
    </row>
    <row r="503" spans="5:7" x14ac:dyDescent="0.25">
      <c r="E503" s="1"/>
      <c r="F503" s="1"/>
      <c r="G503" s="1"/>
    </row>
    <row r="504" spans="5:7" x14ac:dyDescent="0.25">
      <c r="E504" s="1"/>
      <c r="F504" s="1"/>
      <c r="G504" s="1"/>
    </row>
    <row r="505" spans="5:7" x14ac:dyDescent="0.25">
      <c r="E505" s="1"/>
      <c r="F505" s="1"/>
      <c r="G505" s="1"/>
    </row>
    <row r="506" spans="5:7" x14ac:dyDescent="0.25">
      <c r="E506" s="1"/>
      <c r="F506" s="1"/>
      <c r="G506" s="1"/>
    </row>
    <row r="507" spans="5:7" x14ac:dyDescent="0.25">
      <c r="E507" s="1"/>
      <c r="F507" s="1"/>
      <c r="G507" s="1"/>
    </row>
    <row r="508" spans="5:7" x14ac:dyDescent="0.25">
      <c r="E508" s="1"/>
      <c r="F508" s="1"/>
      <c r="G508" s="1"/>
    </row>
    <row r="509" spans="5:7" x14ac:dyDescent="0.25">
      <c r="E509" s="1"/>
      <c r="F509" s="1"/>
      <c r="G509" s="1"/>
    </row>
    <row r="510" spans="5:7" x14ac:dyDescent="0.25">
      <c r="E510" s="1"/>
      <c r="F510" s="1"/>
      <c r="G510" s="1"/>
    </row>
    <row r="511" spans="5:7" x14ac:dyDescent="0.25">
      <c r="E511" s="1"/>
      <c r="F511" s="1"/>
      <c r="G511" s="1"/>
    </row>
    <row r="512" spans="5:7" x14ac:dyDescent="0.25">
      <c r="E512" s="1"/>
      <c r="F512" s="1"/>
      <c r="G512" s="1"/>
    </row>
    <row r="513" spans="5:7" x14ac:dyDescent="0.25">
      <c r="E513" s="1"/>
      <c r="F513" s="1"/>
      <c r="G513" s="1"/>
    </row>
    <row r="514" spans="5:7" x14ac:dyDescent="0.25">
      <c r="E514" s="1"/>
      <c r="F514" s="1"/>
      <c r="G514" s="1"/>
    </row>
    <row r="515" spans="5:7" x14ac:dyDescent="0.25">
      <c r="E515" s="1"/>
      <c r="F515" s="1"/>
      <c r="G515" s="1"/>
    </row>
    <row r="516" spans="5:7" x14ac:dyDescent="0.25">
      <c r="E516" s="1"/>
      <c r="F516" s="1"/>
      <c r="G516" s="1"/>
    </row>
    <row r="517" spans="5:7" x14ac:dyDescent="0.25">
      <c r="E517" s="1"/>
      <c r="F517" s="1"/>
      <c r="G517" s="1"/>
    </row>
    <row r="518" spans="5:7" x14ac:dyDescent="0.25">
      <c r="E518" s="1"/>
      <c r="F518" s="1"/>
      <c r="G518" s="1"/>
    </row>
    <row r="519" spans="5:7" x14ac:dyDescent="0.25">
      <c r="E519" s="1"/>
      <c r="F519" s="1"/>
      <c r="G519" s="1"/>
    </row>
    <row r="520" spans="5:7" x14ac:dyDescent="0.25">
      <c r="E520" s="1"/>
      <c r="F520" s="1"/>
      <c r="G520" s="1"/>
    </row>
    <row r="521" spans="5:7" x14ac:dyDescent="0.25">
      <c r="E521" s="1"/>
      <c r="F521" s="1"/>
      <c r="G521" s="1"/>
    </row>
    <row r="522" spans="5:7" x14ac:dyDescent="0.25">
      <c r="E522" s="1"/>
      <c r="F522" s="1"/>
      <c r="G522" s="1"/>
    </row>
    <row r="523" spans="5:7" x14ac:dyDescent="0.25">
      <c r="E523" s="1"/>
      <c r="F523" s="1"/>
      <c r="G523" s="1"/>
    </row>
    <row r="524" spans="5:7" x14ac:dyDescent="0.25">
      <c r="E524" s="1"/>
      <c r="F524" s="1"/>
      <c r="G524" s="1"/>
    </row>
    <row r="525" spans="5:7" x14ac:dyDescent="0.25">
      <c r="E525" s="1"/>
      <c r="F525" s="1"/>
      <c r="G525" s="1"/>
    </row>
    <row r="526" spans="5:7" x14ac:dyDescent="0.25">
      <c r="E526" s="1"/>
      <c r="F526" s="1"/>
      <c r="G526" s="1"/>
    </row>
    <row r="527" spans="5:7" x14ac:dyDescent="0.25">
      <c r="E527" s="1"/>
      <c r="F527" s="1"/>
      <c r="G527" s="1"/>
    </row>
    <row r="528" spans="5:7" x14ac:dyDescent="0.25">
      <c r="E528" s="1"/>
      <c r="F528" s="1"/>
      <c r="G528" s="1"/>
    </row>
    <row r="529" spans="5:7" x14ac:dyDescent="0.25">
      <c r="E529" s="1"/>
      <c r="F529" s="1"/>
      <c r="G529" s="1"/>
    </row>
    <row r="530" spans="5:7" x14ac:dyDescent="0.25">
      <c r="E530" s="1"/>
      <c r="F530" s="1"/>
      <c r="G530" s="1"/>
    </row>
    <row r="531" spans="5:7" x14ac:dyDescent="0.25">
      <c r="E531" s="1"/>
      <c r="F531" s="1"/>
      <c r="G531" s="1"/>
    </row>
    <row r="532" spans="5:7" x14ac:dyDescent="0.25">
      <c r="E532" s="1"/>
      <c r="F532" s="1"/>
      <c r="G532" s="1"/>
    </row>
    <row r="533" spans="5:7" x14ac:dyDescent="0.25">
      <c r="E533" s="1"/>
      <c r="F533" s="1"/>
      <c r="G533" s="1"/>
    </row>
    <row r="534" spans="5:7" x14ac:dyDescent="0.25">
      <c r="E534" s="1"/>
      <c r="F534" s="1"/>
      <c r="G534" s="1"/>
    </row>
    <row r="535" spans="5:7" x14ac:dyDescent="0.25">
      <c r="E535" s="1"/>
      <c r="F535" s="1"/>
      <c r="G535" s="1"/>
    </row>
    <row r="536" spans="5:7" x14ac:dyDescent="0.25">
      <c r="E536" s="1"/>
      <c r="F536" s="1"/>
      <c r="G536" s="1"/>
    </row>
    <row r="537" spans="5:7" x14ac:dyDescent="0.25">
      <c r="E537" s="1"/>
      <c r="F537" s="1"/>
      <c r="G537" s="1"/>
    </row>
    <row r="538" spans="5:7" x14ac:dyDescent="0.25">
      <c r="E538" s="1"/>
      <c r="F538" s="1"/>
      <c r="G538" s="1"/>
    </row>
    <row r="539" spans="5:7" x14ac:dyDescent="0.25">
      <c r="E539" s="1"/>
      <c r="F539" s="1"/>
      <c r="G539" s="1"/>
    </row>
    <row r="540" spans="5:7" x14ac:dyDescent="0.25">
      <c r="E540" s="1"/>
      <c r="F540" s="1"/>
      <c r="G540" s="1"/>
    </row>
    <row r="541" spans="5:7" x14ac:dyDescent="0.25">
      <c r="E541" s="1"/>
      <c r="F541" s="1"/>
      <c r="G541" s="1"/>
    </row>
    <row r="542" spans="5:7" x14ac:dyDescent="0.25">
      <c r="E542" s="1"/>
      <c r="F542" s="1"/>
      <c r="G542" s="1"/>
    </row>
    <row r="543" spans="5:7" x14ac:dyDescent="0.25">
      <c r="E543" s="1"/>
      <c r="F543" s="1"/>
      <c r="G543" s="1"/>
    </row>
    <row r="544" spans="5:7" x14ac:dyDescent="0.25">
      <c r="E544" s="1"/>
      <c r="F544" s="1"/>
      <c r="G544" s="1"/>
    </row>
    <row r="545" spans="5:7" x14ac:dyDescent="0.25">
      <c r="E545" s="1"/>
      <c r="F545" s="1"/>
      <c r="G545" s="1"/>
    </row>
    <row r="546" spans="5:7" x14ac:dyDescent="0.25">
      <c r="E546" s="1"/>
      <c r="F546" s="1"/>
      <c r="G546" s="1"/>
    </row>
    <row r="547" spans="5:7" x14ac:dyDescent="0.25">
      <c r="E547" s="1"/>
      <c r="F547" s="1"/>
      <c r="G547" s="1"/>
    </row>
    <row r="548" spans="5:7" x14ac:dyDescent="0.25">
      <c r="E548" s="1"/>
      <c r="F548" s="1"/>
      <c r="G548" s="1"/>
    </row>
    <row r="549" spans="5:7" x14ac:dyDescent="0.25">
      <c r="E549" s="1"/>
      <c r="F549" s="1"/>
      <c r="G549" s="1"/>
    </row>
    <row r="550" spans="5:7" x14ac:dyDescent="0.25">
      <c r="E550" s="1"/>
      <c r="F550" s="1"/>
      <c r="G550" s="1"/>
    </row>
    <row r="551" spans="5:7" x14ac:dyDescent="0.25">
      <c r="E551" s="1"/>
      <c r="F551" s="1"/>
      <c r="G551" s="1"/>
    </row>
    <row r="552" spans="5:7" x14ac:dyDescent="0.25">
      <c r="E552" s="1"/>
      <c r="F552" s="1"/>
      <c r="G552" s="1"/>
    </row>
    <row r="553" spans="5:7" x14ac:dyDescent="0.25">
      <c r="E553" s="1"/>
      <c r="F553" s="1"/>
      <c r="G553" s="1"/>
    </row>
    <row r="554" spans="5:7" x14ac:dyDescent="0.25">
      <c r="E554" s="1"/>
      <c r="F554" s="1"/>
      <c r="G554" s="1"/>
    </row>
    <row r="555" spans="5:7" x14ac:dyDescent="0.25">
      <c r="E555" s="1"/>
      <c r="F555" s="1"/>
      <c r="G555" s="1"/>
    </row>
    <row r="556" spans="5:7" x14ac:dyDescent="0.25">
      <c r="E556" s="1"/>
      <c r="F556" s="1"/>
      <c r="G556" s="1"/>
    </row>
    <row r="557" spans="5:7" x14ac:dyDescent="0.25">
      <c r="E557" s="1"/>
      <c r="F557" s="1"/>
      <c r="G557" s="1"/>
    </row>
    <row r="558" spans="5:7" x14ac:dyDescent="0.25">
      <c r="E558" s="1"/>
      <c r="F558" s="1"/>
      <c r="G558" s="1"/>
    </row>
    <row r="559" spans="5:7" x14ac:dyDescent="0.25">
      <c r="E559" s="1"/>
      <c r="F559" s="1"/>
      <c r="G559" s="1"/>
    </row>
    <row r="560" spans="5:7" x14ac:dyDescent="0.25">
      <c r="E560" s="1"/>
      <c r="F560" s="1"/>
      <c r="G560" s="1"/>
    </row>
    <row r="561" spans="5:7" x14ac:dyDescent="0.25">
      <c r="E561" s="1"/>
      <c r="F561" s="1"/>
      <c r="G561" s="1"/>
    </row>
    <row r="562" spans="5:7" x14ac:dyDescent="0.25">
      <c r="E562" s="1"/>
      <c r="F562" s="1"/>
      <c r="G562" s="1"/>
    </row>
    <row r="563" spans="5:7" x14ac:dyDescent="0.25">
      <c r="E563" s="1"/>
      <c r="F563" s="1"/>
      <c r="G563" s="1"/>
    </row>
    <row r="564" spans="5:7" x14ac:dyDescent="0.25">
      <c r="E564" s="1"/>
      <c r="F564" s="1"/>
      <c r="G564" s="1"/>
    </row>
    <row r="565" spans="5:7" x14ac:dyDescent="0.25">
      <c r="E565" s="1"/>
      <c r="F565" s="1"/>
      <c r="G565" s="1"/>
    </row>
    <row r="566" spans="5:7" x14ac:dyDescent="0.25">
      <c r="E566" s="1"/>
      <c r="F566" s="1"/>
      <c r="G566" s="1"/>
    </row>
    <row r="567" spans="5:7" x14ac:dyDescent="0.25">
      <c r="E567" s="1"/>
      <c r="F567" s="1"/>
      <c r="G567" s="1"/>
    </row>
    <row r="568" spans="5:7" x14ac:dyDescent="0.25">
      <c r="E568" s="1"/>
      <c r="F568" s="1"/>
      <c r="G568" s="1"/>
    </row>
    <row r="569" spans="5:7" x14ac:dyDescent="0.25">
      <c r="E569" s="1"/>
      <c r="F569" s="1"/>
      <c r="G569" s="1"/>
    </row>
    <row r="570" spans="5:7" x14ac:dyDescent="0.25">
      <c r="E570" s="1"/>
      <c r="F570" s="1"/>
      <c r="G570" s="1"/>
    </row>
    <row r="571" spans="5:7" x14ac:dyDescent="0.25">
      <c r="E571" s="1"/>
      <c r="F571" s="1"/>
      <c r="G571" s="1"/>
    </row>
    <row r="572" spans="5:7" x14ac:dyDescent="0.25">
      <c r="E572" s="1"/>
      <c r="F572" s="1"/>
      <c r="G572" s="1"/>
    </row>
    <row r="573" spans="5:7" x14ac:dyDescent="0.25">
      <c r="E573" s="1"/>
      <c r="F573" s="1"/>
      <c r="G573" s="1"/>
    </row>
    <row r="574" spans="5:7" x14ac:dyDescent="0.25">
      <c r="E574" s="1"/>
      <c r="F574" s="1"/>
      <c r="G574" s="1"/>
    </row>
    <row r="575" spans="5:7" x14ac:dyDescent="0.25">
      <c r="E575" s="1"/>
      <c r="F575" s="1"/>
      <c r="G575" s="1"/>
    </row>
    <row r="576" spans="5:7" x14ac:dyDescent="0.25">
      <c r="E576" s="1"/>
      <c r="F576" s="1"/>
      <c r="G576" s="1"/>
    </row>
    <row r="577" spans="5:7" x14ac:dyDescent="0.25">
      <c r="E577" s="1"/>
      <c r="F577" s="1"/>
      <c r="G577" s="1"/>
    </row>
    <row r="578" spans="5:7" x14ac:dyDescent="0.25">
      <c r="E578" s="1"/>
      <c r="F578" s="1"/>
      <c r="G578" s="1"/>
    </row>
    <row r="579" spans="5:7" x14ac:dyDescent="0.25">
      <c r="E579" s="1"/>
      <c r="F579" s="1"/>
      <c r="G579" s="1"/>
    </row>
    <row r="580" spans="5:7" x14ac:dyDescent="0.25">
      <c r="E580" s="1"/>
      <c r="F580" s="1"/>
      <c r="G580" s="1"/>
    </row>
    <row r="581" spans="5:7" x14ac:dyDescent="0.25">
      <c r="E581" s="1"/>
      <c r="F581" s="1"/>
      <c r="G581" s="1"/>
    </row>
    <row r="582" spans="5:7" x14ac:dyDescent="0.25">
      <c r="E582" s="1"/>
      <c r="F582" s="1"/>
      <c r="G582" s="1"/>
    </row>
    <row r="583" spans="5:7" x14ac:dyDescent="0.25">
      <c r="E583" s="1"/>
      <c r="F583" s="1"/>
      <c r="G583" s="1"/>
    </row>
    <row r="584" spans="5:7" x14ac:dyDescent="0.25">
      <c r="E584" s="1"/>
      <c r="F584" s="1"/>
      <c r="G584" s="1"/>
    </row>
    <row r="585" spans="5:7" x14ac:dyDescent="0.25">
      <c r="E585" s="1"/>
      <c r="F585" s="1"/>
      <c r="G585" s="1"/>
    </row>
    <row r="586" spans="5:7" x14ac:dyDescent="0.25">
      <c r="E586" s="1"/>
      <c r="F586" s="1"/>
      <c r="G586" s="1"/>
    </row>
    <row r="587" spans="5:7" x14ac:dyDescent="0.25">
      <c r="E587" s="1"/>
      <c r="F587" s="1"/>
      <c r="G587" s="1"/>
    </row>
    <row r="588" spans="5:7" x14ac:dyDescent="0.25">
      <c r="E588" s="1"/>
      <c r="F588" s="1"/>
      <c r="G588" s="1"/>
    </row>
    <row r="589" spans="5:7" x14ac:dyDescent="0.25">
      <c r="E589" s="1"/>
      <c r="F589" s="1"/>
      <c r="G589" s="1"/>
    </row>
    <row r="590" spans="5:7" x14ac:dyDescent="0.25">
      <c r="E590" s="1"/>
      <c r="F590" s="1"/>
      <c r="G590" s="1"/>
    </row>
    <row r="591" spans="5:7" x14ac:dyDescent="0.25">
      <c r="E591" s="1"/>
      <c r="F591" s="1"/>
      <c r="G591" s="1"/>
    </row>
    <row r="592" spans="5:7" x14ac:dyDescent="0.25">
      <c r="E592" s="1"/>
      <c r="F592" s="1"/>
      <c r="G592" s="1"/>
    </row>
    <row r="593" spans="5:7" x14ac:dyDescent="0.25">
      <c r="E593" s="1"/>
      <c r="F593" s="1"/>
      <c r="G593" s="1"/>
    </row>
    <row r="594" spans="5:7" x14ac:dyDescent="0.25">
      <c r="E594" s="1"/>
      <c r="F594" s="1"/>
      <c r="G594" s="1"/>
    </row>
    <row r="595" spans="5:7" x14ac:dyDescent="0.25">
      <c r="E595" s="1"/>
      <c r="F595" s="1"/>
      <c r="G595" s="1"/>
    </row>
    <row r="596" spans="5:7" x14ac:dyDescent="0.25">
      <c r="E596" s="1"/>
      <c r="F596" s="1"/>
      <c r="G596" s="1"/>
    </row>
    <row r="597" spans="5:7" x14ac:dyDescent="0.25">
      <c r="E597" s="1"/>
      <c r="F597" s="1"/>
      <c r="G597" s="1"/>
    </row>
    <row r="598" spans="5:7" x14ac:dyDescent="0.25">
      <c r="E598" s="1"/>
      <c r="F598" s="1"/>
      <c r="G598" s="1"/>
    </row>
    <row r="599" spans="5:7" x14ac:dyDescent="0.25">
      <c r="E599" s="1"/>
      <c r="F599" s="1"/>
      <c r="G599" s="1"/>
    </row>
    <row r="600" spans="5:7" x14ac:dyDescent="0.25">
      <c r="E600" s="1"/>
      <c r="F600" s="1"/>
      <c r="G600" s="1"/>
    </row>
    <row r="601" spans="5:7" x14ac:dyDescent="0.25">
      <c r="E601" s="1"/>
      <c r="F601" s="1"/>
      <c r="G601" s="1"/>
    </row>
    <row r="602" spans="5:7" x14ac:dyDescent="0.25">
      <c r="E602" s="1"/>
      <c r="F602" s="1"/>
      <c r="G602" s="1"/>
    </row>
    <row r="603" spans="5:7" x14ac:dyDescent="0.25">
      <c r="E603" s="1"/>
      <c r="F603" s="1"/>
      <c r="G603" s="1"/>
    </row>
    <row r="604" spans="5:7" x14ac:dyDescent="0.25">
      <c r="E604" s="1"/>
      <c r="F604" s="1"/>
      <c r="G604" s="1"/>
    </row>
    <row r="605" spans="5:7" x14ac:dyDescent="0.25">
      <c r="E605" s="1"/>
      <c r="F605" s="1"/>
      <c r="G605" s="1"/>
    </row>
    <row r="606" spans="5:7" x14ac:dyDescent="0.25">
      <c r="E606" s="1"/>
      <c r="F606" s="1"/>
      <c r="G606" s="1"/>
    </row>
    <row r="607" spans="5:7" x14ac:dyDescent="0.25">
      <c r="E607" s="1"/>
      <c r="F607" s="1"/>
      <c r="G607" s="1"/>
    </row>
    <row r="608" spans="5:7" x14ac:dyDescent="0.25">
      <c r="E608" s="1"/>
      <c r="F608" s="1"/>
      <c r="G608" s="1"/>
    </row>
    <row r="609" spans="5:7" x14ac:dyDescent="0.25">
      <c r="E609" s="1"/>
      <c r="F609" s="1"/>
      <c r="G609" s="1"/>
    </row>
    <row r="610" spans="5:7" x14ac:dyDescent="0.25">
      <c r="E610" s="1"/>
      <c r="F610" s="1"/>
      <c r="G610" s="1"/>
    </row>
    <row r="611" spans="5:7" x14ac:dyDescent="0.25">
      <c r="E611" s="1"/>
      <c r="F611" s="1"/>
      <c r="G611" s="1"/>
    </row>
    <row r="612" spans="5:7" x14ac:dyDescent="0.25">
      <c r="E612" s="1"/>
      <c r="F612" s="1"/>
      <c r="G612" s="1"/>
    </row>
    <row r="613" spans="5:7" x14ac:dyDescent="0.25">
      <c r="E613" s="1"/>
      <c r="F613" s="1"/>
      <c r="G613" s="1"/>
    </row>
    <row r="614" spans="5:7" x14ac:dyDescent="0.25">
      <c r="E614" s="1"/>
      <c r="F614" s="1"/>
      <c r="G614" s="1"/>
    </row>
    <row r="615" spans="5:7" x14ac:dyDescent="0.25">
      <c r="E615" s="1"/>
      <c r="F615" s="1"/>
      <c r="G615" s="1"/>
    </row>
    <row r="616" spans="5:7" x14ac:dyDescent="0.25">
      <c r="E616" s="1"/>
      <c r="F616" s="1"/>
      <c r="G616" s="1"/>
    </row>
    <row r="617" spans="5:7" x14ac:dyDescent="0.25">
      <c r="E617" s="1"/>
      <c r="F617" s="1"/>
      <c r="G617" s="1"/>
    </row>
    <row r="618" spans="5:7" x14ac:dyDescent="0.25">
      <c r="E618" s="1"/>
      <c r="F618" s="1"/>
      <c r="G618" s="1"/>
    </row>
    <row r="619" spans="5:7" x14ac:dyDescent="0.25">
      <c r="E619" s="1"/>
      <c r="F619" s="1"/>
      <c r="G619" s="1"/>
    </row>
    <row r="620" spans="5:7" x14ac:dyDescent="0.25">
      <c r="E620" s="1"/>
      <c r="F620" s="1"/>
      <c r="G620" s="1"/>
    </row>
    <row r="621" spans="5:7" x14ac:dyDescent="0.25">
      <c r="E621" s="1"/>
      <c r="F621" s="1"/>
      <c r="G621" s="1"/>
    </row>
    <row r="622" spans="5:7" x14ac:dyDescent="0.25">
      <c r="E622" s="1"/>
      <c r="F622" s="1"/>
      <c r="G622" s="1"/>
    </row>
    <row r="623" spans="5:7" x14ac:dyDescent="0.25">
      <c r="E623" s="1"/>
      <c r="F623" s="1"/>
      <c r="G623" s="1"/>
    </row>
    <row r="624" spans="5:7" x14ac:dyDescent="0.25">
      <c r="E624" s="1"/>
      <c r="F624" s="1"/>
      <c r="G624" s="1"/>
    </row>
    <row r="625" spans="5:7" x14ac:dyDescent="0.25">
      <c r="E625" s="1"/>
      <c r="F625" s="1"/>
      <c r="G625" s="1"/>
    </row>
    <row r="626" spans="5:7" x14ac:dyDescent="0.25">
      <c r="E626" s="1"/>
      <c r="F626" s="1"/>
      <c r="G626" s="1"/>
    </row>
    <row r="627" spans="5:7" x14ac:dyDescent="0.25">
      <c r="E627" s="1"/>
      <c r="F627" s="1"/>
      <c r="G627" s="1"/>
    </row>
    <row r="628" spans="5:7" x14ac:dyDescent="0.25">
      <c r="E628" s="1"/>
      <c r="F628" s="1"/>
      <c r="G628" s="1"/>
    </row>
    <row r="629" spans="5:7" x14ac:dyDescent="0.25">
      <c r="E629" s="1"/>
      <c r="F629" s="1"/>
      <c r="G629" s="1"/>
    </row>
    <row r="630" spans="5:7" x14ac:dyDescent="0.25">
      <c r="E630" s="1"/>
      <c r="F630" s="1"/>
      <c r="G630" s="1"/>
    </row>
    <row r="631" spans="5:7" x14ac:dyDescent="0.25">
      <c r="E631" s="1"/>
      <c r="F631" s="1"/>
      <c r="G631" s="1"/>
    </row>
    <row r="632" spans="5:7" x14ac:dyDescent="0.25">
      <c r="E632" s="1"/>
      <c r="F632" s="1"/>
      <c r="G632" s="1"/>
    </row>
    <row r="633" spans="5:7" x14ac:dyDescent="0.25">
      <c r="E633" s="1"/>
      <c r="F633" s="1"/>
      <c r="G633" s="1"/>
    </row>
    <row r="634" spans="5:7" x14ac:dyDescent="0.25">
      <c r="E634" s="1"/>
      <c r="F634" s="1"/>
      <c r="G634" s="1"/>
    </row>
    <row r="635" spans="5:7" x14ac:dyDescent="0.25">
      <c r="E635" s="1"/>
      <c r="F635" s="1"/>
      <c r="G635" s="1"/>
    </row>
    <row r="636" spans="5:7" x14ac:dyDescent="0.25">
      <c r="E636" s="1"/>
      <c r="F636" s="1"/>
      <c r="G636" s="1"/>
    </row>
    <row r="637" spans="5:7" x14ac:dyDescent="0.25">
      <c r="E637" s="1"/>
      <c r="F637" s="1"/>
      <c r="G637" s="1"/>
    </row>
    <row r="638" spans="5:7" x14ac:dyDescent="0.25">
      <c r="E638" s="1"/>
      <c r="F638" s="1"/>
      <c r="G638" s="1"/>
    </row>
    <row r="639" spans="5:7" x14ac:dyDescent="0.25">
      <c r="E639" s="1"/>
      <c r="F639" s="1"/>
      <c r="G639" s="1"/>
    </row>
    <row r="640" spans="5:7" x14ac:dyDescent="0.25">
      <c r="E640" s="1"/>
      <c r="F640" s="1"/>
      <c r="G640" s="1"/>
    </row>
    <row r="641" spans="5:7" x14ac:dyDescent="0.25">
      <c r="E641" s="1"/>
      <c r="F641" s="1"/>
      <c r="G641" s="1"/>
    </row>
    <row r="642" spans="5:7" x14ac:dyDescent="0.25">
      <c r="E642" s="1"/>
      <c r="F642" s="1"/>
      <c r="G642" s="1"/>
    </row>
    <row r="643" spans="5:7" x14ac:dyDescent="0.25">
      <c r="E643" s="1"/>
      <c r="F643" s="1"/>
      <c r="G643" s="1"/>
    </row>
    <row r="644" spans="5:7" x14ac:dyDescent="0.25">
      <c r="E644" s="1"/>
      <c r="F644" s="1"/>
      <c r="G644" s="1"/>
    </row>
    <row r="645" spans="5:7" x14ac:dyDescent="0.25">
      <c r="E645" s="1"/>
      <c r="F645" s="1"/>
      <c r="G645" s="1"/>
    </row>
    <row r="646" spans="5:7" x14ac:dyDescent="0.25">
      <c r="E646" s="1"/>
      <c r="F646" s="1"/>
      <c r="G646" s="1"/>
    </row>
    <row r="647" spans="5:7" x14ac:dyDescent="0.25">
      <c r="E647" s="1"/>
      <c r="F647" s="1"/>
      <c r="G647" s="1"/>
    </row>
    <row r="648" spans="5:7" x14ac:dyDescent="0.25">
      <c r="E648" s="1"/>
      <c r="F648" s="1"/>
      <c r="G648" s="1"/>
    </row>
    <row r="649" spans="5:7" x14ac:dyDescent="0.25">
      <c r="E649" s="1"/>
      <c r="F649" s="1"/>
      <c r="G649" s="1"/>
    </row>
    <row r="650" spans="5:7" x14ac:dyDescent="0.25">
      <c r="E650" s="1"/>
      <c r="F650" s="1"/>
      <c r="G650" s="1"/>
    </row>
    <row r="651" spans="5:7" x14ac:dyDescent="0.25">
      <c r="E651" s="1"/>
      <c r="F651" s="1"/>
      <c r="G651" s="1"/>
    </row>
    <row r="652" spans="5:7" x14ac:dyDescent="0.25">
      <c r="E652" s="1"/>
      <c r="F652" s="1"/>
      <c r="G652" s="1"/>
    </row>
    <row r="653" spans="5:7" x14ac:dyDescent="0.25">
      <c r="E653" s="1"/>
      <c r="F653" s="1"/>
      <c r="G653" s="1"/>
    </row>
    <row r="654" spans="5:7" x14ac:dyDescent="0.25">
      <c r="E654" s="1"/>
      <c r="F654" s="1"/>
      <c r="G654" s="1"/>
    </row>
    <row r="655" spans="5:7" x14ac:dyDescent="0.25">
      <c r="E655" s="1"/>
      <c r="F655" s="1"/>
      <c r="G655" s="1"/>
    </row>
    <row r="656" spans="5:7" x14ac:dyDescent="0.25">
      <c r="E656" s="1"/>
      <c r="F656" s="1"/>
      <c r="G656" s="1"/>
    </row>
    <row r="657" spans="5:7" x14ac:dyDescent="0.25">
      <c r="E657" s="1"/>
      <c r="F657" s="1"/>
      <c r="G657" s="1"/>
    </row>
    <row r="658" spans="5:7" x14ac:dyDescent="0.25">
      <c r="E658" s="1"/>
      <c r="F658" s="1"/>
      <c r="G658" s="1"/>
    </row>
    <row r="659" spans="5:7" x14ac:dyDescent="0.25">
      <c r="E659" s="1"/>
      <c r="F659" s="1"/>
      <c r="G659" s="1"/>
    </row>
    <row r="660" spans="5:7" x14ac:dyDescent="0.25">
      <c r="E660" s="1"/>
      <c r="F660" s="1"/>
      <c r="G660" s="1"/>
    </row>
    <row r="661" spans="5:7" x14ac:dyDescent="0.25">
      <c r="E661" s="1"/>
      <c r="F661" s="1"/>
      <c r="G661" s="1"/>
    </row>
    <row r="662" spans="5:7" x14ac:dyDescent="0.25">
      <c r="E662" s="1"/>
      <c r="F662" s="1"/>
      <c r="G662" s="1"/>
    </row>
    <row r="663" spans="5:7" x14ac:dyDescent="0.25">
      <c r="E663" s="1"/>
      <c r="F663" s="1"/>
      <c r="G663" s="1"/>
    </row>
    <row r="664" spans="5:7" x14ac:dyDescent="0.25">
      <c r="E664" s="1"/>
      <c r="F664" s="1"/>
      <c r="G664" s="1"/>
    </row>
    <row r="665" spans="5:7" x14ac:dyDescent="0.25">
      <c r="E665" s="1"/>
      <c r="F665" s="1"/>
      <c r="G665" s="1"/>
    </row>
    <row r="666" spans="5:7" x14ac:dyDescent="0.25">
      <c r="E666" s="1"/>
      <c r="F666" s="1"/>
      <c r="G666" s="1"/>
    </row>
    <row r="667" spans="5:7" x14ac:dyDescent="0.25">
      <c r="E667" s="1"/>
      <c r="F667" s="1"/>
      <c r="G667" s="1"/>
    </row>
    <row r="668" spans="5:7" x14ac:dyDescent="0.25">
      <c r="E668" s="1"/>
      <c r="F668" s="1"/>
      <c r="G668" s="1"/>
    </row>
    <row r="669" spans="5:7" x14ac:dyDescent="0.25">
      <c r="E669" s="1"/>
      <c r="F669" s="1"/>
      <c r="G669" s="1"/>
    </row>
    <row r="670" spans="5:7" x14ac:dyDescent="0.25">
      <c r="E670" s="1"/>
      <c r="F670" s="1"/>
      <c r="G670" s="1"/>
    </row>
    <row r="671" spans="5:7" x14ac:dyDescent="0.25">
      <c r="E671" s="1"/>
      <c r="F671" s="1"/>
      <c r="G671" s="1"/>
    </row>
    <row r="672" spans="5:7" x14ac:dyDescent="0.25">
      <c r="E672" s="1"/>
      <c r="F672" s="1"/>
      <c r="G672" s="1"/>
    </row>
    <row r="673" spans="5:7" x14ac:dyDescent="0.25">
      <c r="E673" s="1"/>
      <c r="F673" s="1"/>
      <c r="G673" s="1"/>
    </row>
    <row r="674" spans="5:7" x14ac:dyDescent="0.25">
      <c r="E674" s="1"/>
      <c r="F674" s="1"/>
      <c r="G674" s="1"/>
    </row>
    <row r="675" spans="5:7" x14ac:dyDescent="0.25">
      <c r="E675" s="1"/>
      <c r="F675" s="1"/>
      <c r="G675" s="1"/>
    </row>
    <row r="676" spans="5:7" x14ac:dyDescent="0.25">
      <c r="E676" s="1"/>
      <c r="F676" s="1"/>
      <c r="G676" s="1"/>
    </row>
    <row r="677" spans="5:7" x14ac:dyDescent="0.25">
      <c r="E677" s="1"/>
      <c r="F677" s="1"/>
      <c r="G677" s="1"/>
    </row>
    <row r="678" spans="5:7" x14ac:dyDescent="0.25">
      <c r="E678" s="1"/>
      <c r="F678" s="1"/>
      <c r="G678" s="1"/>
    </row>
    <row r="679" spans="5:7" x14ac:dyDescent="0.25">
      <c r="E679" s="1"/>
      <c r="F679" s="1"/>
      <c r="G679" s="1"/>
    </row>
    <row r="680" spans="5:7" x14ac:dyDescent="0.25">
      <c r="E680" s="1"/>
      <c r="F680" s="1"/>
      <c r="G680" s="1"/>
    </row>
    <row r="681" spans="5:7" x14ac:dyDescent="0.25">
      <c r="E681" s="1"/>
      <c r="F681" s="1"/>
      <c r="G681" s="1"/>
    </row>
    <row r="682" spans="5:7" x14ac:dyDescent="0.25">
      <c r="E682" s="1"/>
      <c r="F682" s="1"/>
      <c r="G682" s="1"/>
    </row>
    <row r="683" spans="5:7" x14ac:dyDescent="0.25">
      <c r="E683" s="1"/>
      <c r="F683" s="1"/>
      <c r="G683" s="1"/>
    </row>
    <row r="684" spans="5:7" x14ac:dyDescent="0.25">
      <c r="E684" s="1"/>
      <c r="F684" s="1"/>
      <c r="G684" s="1"/>
    </row>
    <row r="685" spans="5:7" x14ac:dyDescent="0.25">
      <c r="E685" s="1"/>
      <c r="F685" s="1"/>
      <c r="G685" s="1"/>
    </row>
    <row r="686" spans="5:7" x14ac:dyDescent="0.25">
      <c r="E686" s="1"/>
      <c r="F686" s="1"/>
      <c r="G686" s="1"/>
    </row>
    <row r="687" spans="5:7" x14ac:dyDescent="0.25">
      <c r="E687" s="1"/>
      <c r="F687" s="1"/>
      <c r="G687" s="1"/>
    </row>
    <row r="688" spans="5:7" x14ac:dyDescent="0.25">
      <c r="E688" s="1"/>
      <c r="F688" s="1"/>
      <c r="G688" s="1"/>
    </row>
    <row r="689" spans="5:7" x14ac:dyDescent="0.25">
      <c r="E689" s="1"/>
      <c r="F689" s="1"/>
      <c r="G689" s="1"/>
    </row>
    <row r="690" spans="5:7" x14ac:dyDescent="0.25">
      <c r="E690" s="1"/>
      <c r="F690" s="1"/>
      <c r="G690" s="1"/>
    </row>
    <row r="691" spans="5:7" x14ac:dyDescent="0.25">
      <c r="E691" s="1"/>
      <c r="F691" s="1"/>
      <c r="G691" s="1"/>
    </row>
    <row r="692" spans="5:7" x14ac:dyDescent="0.25">
      <c r="E692" s="1"/>
      <c r="F692" s="1"/>
      <c r="G692" s="1"/>
    </row>
    <row r="693" spans="5:7" x14ac:dyDescent="0.25">
      <c r="E693" s="1"/>
      <c r="F693" s="1"/>
      <c r="G693" s="1"/>
    </row>
    <row r="694" spans="5:7" x14ac:dyDescent="0.25">
      <c r="E694" s="1"/>
      <c r="F694" s="1"/>
      <c r="G694" s="1"/>
    </row>
    <row r="695" spans="5:7" x14ac:dyDescent="0.25">
      <c r="E695" s="1"/>
      <c r="F695" s="1"/>
      <c r="G695" s="1"/>
    </row>
    <row r="696" spans="5:7" x14ac:dyDescent="0.25">
      <c r="E696" s="1"/>
      <c r="F696" s="1"/>
      <c r="G696" s="1"/>
    </row>
    <row r="697" spans="5:7" x14ac:dyDescent="0.25">
      <c r="E697" s="1"/>
      <c r="F697" s="1"/>
      <c r="G697" s="1"/>
    </row>
    <row r="698" spans="5:7" x14ac:dyDescent="0.25">
      <c r="E698" s="1"/>
      <c r="F698" s="1"/>
      <c r="G698" s="1"/>
    </row>
    <row r="699" spans="5:7" x14ac:dyDescent="0.25">
      <c r="E699" s="1"/>
      <c r="F699" s="1"/>
      <c r="G699" s="1"/>
    </row>
    <row r="700" spans="5:7" x14ac:dyDescent="0.25">
      <c r="E700" s="1"/>
      <c r="F700" s="1"/>
      <c r="G700" s="1"/>
    </row>
    <row r="701" spans="5:7" x14ac:dyDescent="0.25">
      <c r="E701" s="1"/>
      <c r="F701" s="1"/>
      <c r="G701" s="1"/>
    </row>
    <row r="702" spans="5:7" x14ac:dyDescent="0.25">
      <c r="E702" s="1"/>
      <c r="F702" s="1"/>
      <c r="G702" s="1"/>
    </row>
    <row r="703" spans="5:7" x14ac:dyDescent="0.25">
      <c r="E703" s="1"/>
      <c r="F703" s="1"/>
      <c r="G703" s="1"/>
    </row>
    <row r="704" spans="5:7" x14ac:dyDescent="0.25">
      <c r="E704" s="1"/>
      <c r="F704" s="1"/>
      <c r="G704" s="1"/>
    </row>
    <row r="705" spans="5:7" x14ac:dyDescent="0.25">
      <c r="E705" s="1"/>
      <c r="F705" s="1"/>
      <c r="G705" s="1"/>
    </row>
    <row r="706" spans="5:7" x14ac:dyDescent="0.25">
      <c r="E706" s="1"/>
      <c r="F706" s="1"/>
      <c r="G706" s="1"/>
    </row>
    <row r="707" spans="5:7" x14ac:dyDescent="0.25">
      <c r="E707" s="1"/>
      <c r="F707" s="1"/>
      <c r="G707" s="1"/>
    </row>
    <row r="708" spans="5:7" x14ac:dyDescent="0.25">
      <c r="E708" s="1"/>
      <c r="F708" s="1"/>
      <c r="G708" s="1"/>
    </row>
    <row r="709" spans="5:7" x14ac:dyDescent="0.25">
      <c r="E709" s="1"/>
      <c r="F709" s="1"/>
      <c r="G709" s="1"/>
    </row>
    <row r="710" spans="5:7" x14ac:dyDescent="0.25">
      <c r="E710" s="1"/>
      <c r="F710" s="1"/>
      <c r="G710" s="1"/>
    </row>
    <row r="711" spans="5:7" x14ac:dyDescent="0.25">
      <c r="E711" s="1"/>
      <c r="F711" s="1"/>
      <c r="G711" s="1"/>
    </row>
    <row r="712" spans="5:7" x14ac:dyDescent="0.25">
      <c r="E712" s="1"/>
      <c r="F712" s="1"/>
      <c r="G712" s="1"/>
    </row>
    <row r="713" spans="5:7" x14ac:dyDescent="0.25">
      <c r="E713" s="1"/>
      <c r="F713" s="1"/>
      <c r="G713" s="1"/>
    </row>
    <row r="714" spans="5:7" x14ac:dyDescent="0.25">
      <c r="E714" s="1"/>
      <c r="F714" s="1"/>
      <c r="G714" s="1"/>
    </row>
    <row r="715" spans="5:7" x14ac:dyDescent="0.25">
      <c r="E715" s="1"/>
      <c r="F715" s="1"/>
      <c r="G715" s="1"/>
    </row>
    <row r="716" spans="5:7" x14ac:dyDescent="0.25">
      <c r="E716" s="1"/>
      <c r="F716" s="1"/>
      <c r="G716" s="1"/>
    </row>
    <row r="717" spans="5:7" x14ac:dyDescent="0.25">
      <c r="E717" s="1"/>
      <c r="F717" s="1"/>
      <c r="G717" s="1"/>
    </row>
    <row r="718" spans="5:7" x14ac:dyDescent="0.25">
      <c r="E718" s="1"/>
      <c r="F718" s="1"/>
      <c r="G718" s="1"/>
    </row>
    <row r="719" spans="5:7" x14ac:dyDescent="0.25">
      <c r="E719" s="1"/>
      <c r="F719" s="1"/>
      <c r="G719" s="1"/>
    </row>
    <row r="720" spans="5:7" x14ac:dyDescent="0.25">
      <c r="E720" s="1"/>
      <c r="F720" s="1"/>
      <c r="G720" s="1"/>
    </row>
    <row r="721" spans="5:7" x14ac:dyDescent="0.25">
      <c r="E721" s="1"/>
      <c r="F721" s="1"/>
      <c r="G721" s="1"/>
    </row>
    <row r="722" spans="5:7" x14ac:dyDescent="0.25">
      <c r="E722" s="1"/>
      <c r="F722" s="1"/>
      <c r="G722" s="1"/>
    </row>
    <row r="723" spans="5:7" x14ac:dyDescent="0.25">
      <c r="E723" s="1"/>
      <c r="F723" s="1"/>
      <c r="G723" s="1"/>
    </row>
    <row r="724" spans="5:7" x14ac:dyDescent="0.25">
      <c r="E724" s="1"/>
      <c r="F724" s="1"/>
      <c r="G724" s="1"/>
    </row>
    <row r="725" spans="5:7" x14ac:dyDescent="0.25">
      <c r="E725" s="1"/>
      <c r="F725" s="1"/>
      <c r="G725" s="1"/>
    </row>
    <row r="726" spans="5:7" x14ac:dyDescent="0.25">
      <c r="E726" s="1"/>
      <c r="F726" s="1"/>
      <c r="G726" s="1"/>
    </row>
    <row r="727" spans="5:7" x14ac:dyDescent="0.25">
      <c r="E727" s="1"/>
      <c r="F727" s="1"/>
      <c r="G727" s="1"/>
    </row>
    <row r="728" spans="5:7" x14ac:dyDescent="0.25">
      <c r="E728" s="1"/>
      <c r="F728" s="1"/>
      <c r="G728" s="1"/>
    </row>
    <row r="729" spans="5:7" x14ac:dyDescent="0.25">
      <c r="E729" s="1"/>
      <c r="F729" s="1"/>
      <c r="G729" s="1"/>
    </row>
    <row r="730" spans="5:7" x14ac:dyDescent="0.25">
      <c r="E730" s="1"/>
      <c r="F730" s="1"/>
      <c r="G730" s="1"/>
    </row>
    <row r="731" spans="5:7" x14ac:dyDescent="0.25">
      <c r="E731" s="1"/>
      <c r="F731" s="1"/>
      <c r="G731" s="1"/>
    </row>
    <row r="732" spans="5:7" x14ac:dyDescent="0.25">
      <c r="E732" s="1"/>
      <c r="F732" s="1"/>
      <c r="G732" s="1"/>
    </row>
    <row r="733" spans="5:7" x14ac:dyDescent="0.25">
      <c r="E733" s="1"/>
      <c r="F733" s="1"/>
      <c r="G733" s="1"/>
    </row>
    <row r="734" spans="5:7" x14ac:dyDescent="0.25">
      <c r="E734" s="1"/>
      <c r="F734" s="1"/>
      <c r="G734" s="1"/>
    </row>
    <row r="735" spans="5:7" x14ac:dyDescent="0.25">
      <c r="E735" s="1"/>
      <c r="F735" s="1"/>
      <c r="G735" s="1"/>
    </row>
    <row r="736" spans="5:7" x14ac:dyDescent="0.25">
      <c r="E736" s="1"/>
      <c r="F736" s="1"/>
      <c r="G736" s="1"/>
    </row>
    <row r="737" spans="5:7" x14ac:dyDescent="0.25">
      <c r="E737" s="1"/>
      <c r="F737" s="1"/>
      <c r="G737" s="1"/>
    </row>
    <row r="738" spans="5:7" x14ac:dyDescent="0.25">
      <c r="E738" s="1"/>
      <c r="F738" s="1"/>
      <c r="G738" s="1"/>
    </row>
    <row r="739" spans="5:7" x14ac:dyDescent="0.25">
      <c r="E739" s="1"/>
      <c r="F739" s="1"/>
      <c r="G739" s="1"/>
    </row>
    <row r="740" spans="5:7" x14ac:dyDescent="0.25">
      <c r="E740" s="1"/>
      <c r="F740" s="1"/>
      <c r="G740" s="1"/>
    </row>
    <row r="741" spans="5:7" x14ac:dyDescent="0.25">
      <c r="E741" s="1"/>
      <c r="F741" s="1"/>
      <c r="G741" s="1"/>
    </row>
    <row r="742" spans="5:7" x14ac:dyDescent="0.25">
      <c r="E742" s="1"/>
      <c r="F742" s="1"/>
      <c r="G742" s="1"/>
    </row>
    <row r="743" spans="5:7" x14ac:dyDescent="0.25">
      <c r="E743" s="1"/>
      <c r="F743" s="1"/>
      <c r="G743" s="1"/>
    </row>
    <row r="744" spans="5:7" x14ac:dyDescent="0.25">
      <c r="E744" s="1"/>
      <c r="F744" s="1"/>
      <c r="G744" s="1"/>
    </row>
    <row r="745" spans="5:7" x14ac:dyDescent="0.25">
      <c r="E745" s="1"/>
      <c r="F745" s="1"/>
      <c r="G745" s="1"/>
    </row>
    <row r="746" spans="5:7" x14ac:dyDescent="0.25">
      <c r="E746" s="1"/>
      <c r="F746" s="1"/>
      <c r="G746" s="1"/>
    </row>
    <row r="747" spans="5:7" x14ac:dyDescent="0.25">
      <c r="E747" s="1"/>
      <c r="F747" s="1"/>
      <c r="G747" s="1"/>
    </row>
    <row r="748" spans="5:7" x14ac:dyDescent="0.25">
      <c r="E748" s="1"/>
      <c r="F748" s="1"/>
      <c r="G748" s="1"/>
    </row>
    <row r="749" spans="5:7" x14ac:dyDescent="0.25">
      <c r="E749" s="1"/>
      <c r="F749" s="1"/>
      <c r="G749" s="1"/>
    </row>
    <row r="750" spans="5:7" x14ac:dyDescent="0.25">
      <c r="E750" s="1"/>
      <c r="F750" s="1"/>
      <c r="G750" s="1"/>
    </row>
    <row r="751" spans="5:7" x14ac:dyDescent="0.25">
      <c r="E751" s="1"/>
      <c r="F751" s="1"/>
      <c r="G751" s="1"/>
    </row>
    <row r="752" spans="5:7" x14ac:dyDescent="0.25">
      <c r="E752" s="1"/>
      <c r="F752" s="1"/>
      <c r="G752" s="1"/>
    </row>
    <row r="753" spans="5:7" x14ac:dyDescent="0.25">
      <c r="E753" s="1"/>
      <c r="F753" s="1"/>
      <c r="G753" s="1"/>
    </row>
    <row r="754" spans="5:7" x14ac:dyDescent="0.25">
      <c r="E754" s="1"/>
      <c r="F754" s="1"/>
      <c r="G754" s="1"/>
    </row>
    <row r="755" spans="5:7" x14ac:dyDescent="0.25">
      <c r="E755" s="1"/>
      <c r="F755" s="1"/>
      <c r="G755" s="1"/>
    </row>
    <row r="756" spans="5:7" x14ac:dyDescent="0.25">
      <c r="E756" s="1"/>
      <c r="F756" s="1"/>
      <c r="G756" s="1"/>
    </row>
    <row r="757" spans="5:7" x14ac:dyDescent="0.25">
      <c r="E757" s="1"/>
      <c r="F757" s="1"/>
      <c r="G757" s="1"/>
    </row>
    <row r="758" spans="5:7" x14ac:dyDescent="0.25">
      <c r="E758" s="1"/>
      <c r="F758" s="1"/>
      <c r="G758" s="1"/>
    </row>
    <row r="759" spans="5:7" x14ac:dyDescent="0.25">
      <c r="E759" s="1"/>
      <c r="F759" s="1"/>
      <c r="G759" s="1"/>
    </row>
    <row r="760" spans="5:7" x14ac:dyDescent="0.25">
      <c r="E760" s="1"/>
      <c r="F760" s="1"/>
      <c r="G760" s="1"/>
    </row>
    <row r="761" spans="5:7" x14ac:dyDescent="0.25">
      <c r="E761" s="1"/>
      <c r="F761" s="1"/>
      <c r="G761" s="1"/>
    </row>
    <row r="762" spans="5:7" x14ac:dyDescent="0.25">
      <c r="E762" s="1"/>
      <c r="F762" s="1"/>
      <c r="G762" s="1"/>
    </row>
    <row r="763" spans="5:7" x14ac:dyDescent="0.25">
      <c r="E763" s="1"/>
      <c r="F763" s="1"/>
      <c r="G763" s="1"/>
    </row>
    <row r="764" spans="5:7" x14ac:dyDescent="0.25">
      <c r="E764" s="1"/>
      <c r="F764" s="1"/>
      <c r="G764" s="1"/>
    </row>
    <row r="765" spans="5:7" x14ac:dyDescent="0.25">
      <c r="E765" s="1"/>
      <c r="F765" s="1"/>
      <c r="G765" s="1"/>
    </row>
    <row r="766" spans="5:7" x14ac:dyDescent="0.25">
      <c r="E766" s="1"/>
      <c r="F766" s="1"/>
      <c r="G766" s="1"/>
    </row>
    <row r="767" spans="5:7" x14ac:dyDescent="0.25">
      <c r="E767" s="1"/>
      <c r="F767" s="1"/>
      <c r="G767" s="1"/>
    </row>
    <row r="768" spans="5:7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7" x14ac:dyDescent="0.25">
      <c r="E785" s="1"/>
      <c r="F785" s="1"/>
      <c r="G785" s="1"/>
    </row>
    <row r="786" spans="5:7" x14ac:dyDescent="0.25">
      <c r="E786" s="1"/>
      <c r="F786" s="1"/>
      <c r="G786" s="1"/>
    </row>
    <row r="787" spans="5:7" x14ac:dyDescent="0.25">
      <c r="E787" s="1"/>
      <c r="F787" s="1"/>
      <c r="G787" s="1"/>
    </row>
    <row r="788" spans="5:7" x14ac:dyDescent="0.25">
      <c r="E788" s="1"/>
      <c r="F788" s="1"/>
      <c r="G788" s="1"/>
    </row>
    <row r="789" spans="5:7" x14ac:dyDescent="0.25">
      <c r="E789" s="1"/>
      <c r="F789" s="1"/>
      <c r="G789" s="1"/>
    </row>
    <row r="790" spans="5:7" x14ac:dyDescent="0.25">
      <c r="E790" s="1"/>
      <c r="F790" s="1"/>
      <c r="G790" s="1"/>
    </row>
    <row r="791" spans="5:7" x14ac:dyDescent="0.25">
      <c r="E791" s="1"/>
      <c r="F791" s="1"/>
      <c r="G791" s="1"/>
    </row>
    <row r="792" spans="5:7" x14ac:dyDescent="0.25">
      <c r="E792" s="1"/>
      <c r="F792" s="1"/>
      <c r="G792" s="1"/>
    </row>
    <row r="793" spans="5:7" x14ac:dyDescent="0.25">
      <c r="E793" s="1"/>
      <c r="F793" s="1"/>
      <c r="G793" s="1"/>
    </row>
    <row r="794" spans="5:7" x14ac:dyDescent="0.25">
      <c r="E794" s="1"/>
      <c r="F794" s="1"/>
      <c r="G794" s="1"/>
    </row>
    <row r="795" spans="5:7" x14ac:dyDescent="0.25">
      <c r="E795" s="1"/>
      <c r="F795" s="1"/>
      <c r="G795" s="1"/>
    </row>
    <row r="796" spans="5:7" x14ac:dyDescent="0.25">
      <c r="E796" s="1"/>
      <c r="F796" s="1"/>
      <c r="G796" s="1"/>
    </row>
    <row r="797" spans="5:7" x14ac:dyDescent="0.25">
      <c r="E797" s="1"/>
      <c r="F797" s="1"/>
      <c r="G797" s="1"/>
    </row>
    <row r="798" spans="5:7" x14ac:dyDescent="0.25">
      <c r="E798" s="1"/>
      <c r="F798" s="1"/>
      <c r="G798" s="1"/>
    </row>
    <row r="799" spans="5:7" x14ac:dyDescent="0.25">
      <c r="E799" s="1"/>
      <c r="F799" s="1"/>
      <c r="G799" s="1"/>
    </row>
    <row r="800" spans="5:7" x14ac:dyDescent="0.25">
      <c r="E800" s="1"/>
      <c r="F800" s="1"/>
      <c r="G800" s="1"/>
    </row>
    <row r="801" spans="5:7" x14ac:dyDescent="0.25">
      <c r="E801" s="1"/>
      <c r="F801" s="1"/>
      <c r="G801" s="1"/>
    </row>
    <row r="802" spans="5:7" x14ac:dyDescent="0.25">
      <c r="E802" s="1"/>
      <c r="F802" s="1"/>
      <c r="G802" s="1"/>
    </row>
    <row r="803" spans="5:7" x14ac:dyDescent="0.25">
      <c r="E803" s="1"/>
      <c r="F803" s="1"/>
      <c r="G803" s="1"/>
    </row>
    <row r="804" spans="5:7" x14ac:dyDescent="0.25">
      <c r="E804" s="1"/>
      <c r="F804" s="1"/>
      <c r="G804" s="1"/>
    </row>
    <row r="805" spans="5:7" x14ac:dyDescent="0.25">
      <c r="E805" s="1"/>
      <c r="F805" s="1"/>
      <c r="G805" s="1"/>
    </row>
    <row r="806" spans="5:7" x14ac:dyDescent="0.25">
      <c r="E806" s="1"/>
      <c r="F806" s="1"/>
      <c r="G806" s="1"/>
    </row>
    <row r="807" spans="5:7" x14ac:dyDescent="0.25">
      <c r="E807" s="1"/>
      <c r="F807" s="1"/>
      <c r="G807" s="1"/>
    </row>
    <row r="808" spans="5:7" x14ac:dyDescent="0.25">
      <c r="E808" s="1"/>
      <c r="F808" s="1"/>
      <c r="G808" s="1"/>
    </row>
    <row r="809" spans="5:7" x14ac:dyDescent="0.25">
      <c r="E809" s="1"/>
      <c r="F809" s="1"/>
      <c r="G809" s="1"/>
    </row>
    <row r="810" spans="5:7" x14ac:dyDescent="0.25">
      <c r="E810" s="1"/>
      <c r="F810" s="1"/>
      <c r="G810" s="1"/>
    </row>
    <row r="811" spans="5:7" x14ac:dyDescent="0.25">
      <c r="E811" s="1"/>
      <c r="F811" s="1"/>
      <c r="G811" s="1"/>
    </row>
    <row r="812" spans="5:7" x14ac:dyDescent="0.25">
      <c r="E812" s="1"/>
      <c r="F812" s="1"/>
      <c r="G812" s="1"/>
    </row>
    <row r="813" spans="5:7" x14ac:dyDescent="0.25">
      <c r="E813" s="1"/>
      <c r="F813" s="1"/>
      <c r="G813" s="1"/>
    </row>
    <row r="814" spans="5:7" x14ac:dyDescent="0.25">
      <c r="E814" s="1"/>
      <c r="F814" s="1"/>
      <c r="G814" s="1"/>
    </row>
    <row r="815" spans="5:7" x14ac:dyDescent="0.25">
      <c r="E815" s="1"/>
      <c r="F815" s="1"/>
      <c r="G815" s="1"/>
    </row>
    <row r="816" spans="5:7" x14ac:dyDescent="0.25">
      <c r="E816" s="1"/>
      <c r="F816" s="1"/>
      <c r="G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7" x14ac:dyDescent="0.25">
      <c r="E833" s="1"/>
      <c r="F833" s="1"/>
      <c r="G833" s="1"/>
    </row>
    <row r="834" spans="5:7" x14ac:dyDescent="0.25">
      <c r="E834" s="1"/>
      <c r="F834" s="1"/>
      <c r="G834" s="1"/>
    </row>
    <row r="835" spans="5:7" x14ac:dyDescent="0.25">
      <c r="E835" s="1"/>
      <c r="F835" s="1"/>
      <c r="G835" s="1"/>
    </row>
    <row r="836" spans="5:7" x14ac:dyDescent="0.25">
      <c r="E836" s="1"/>
      <c r="F836" s="1"/>
      <c r="G836" s="1"/>
    </row>
    <row r="837" spans="5:7" x14ac:dyDescent="0.25">
      <c r="E837" s="1"/>
      <c r="F837" s="1"/>
      <c r="G837" s="1"/>
    </row>
    <row r="838" spans="5:7" x14ac:dyDescent="0.25">
      <c r="E838" s="1"/>
      <c r="F838" s="1"/>
      <c r="G838" s="1"/>
    </row>
    <row r="839" spans="5:7" x14ac:dyDescent="0.25">
      <c r="E839" s="1"/>
      <c r="F839" s="1"/>
      <c r="G839" s="1"/>
    </row>
    <row r="840" spans="5:7" x14ac:dyDescent="0.25">
      <c r="E840" s="1"/>
      <c r="F840" s="1"/>
      <c r="G840" s="1"/>
    </row>
    <row r="841" spans="5:7" x14ac:dyDescent="0.25">
      <c r="E841" s="1"/>
      <c r="F841" s="1"/>
      <c r="G841" s="1"/>
    </row>
    <row r="842" spans="5:7" x14ac:dyDescent="0.25">
      <c r="E842" s="1"/>
      <c r="F842" s="1"/>
      <c r="G842" s="1"/>
    </row>
    <row r="843" spans="5:7" x14ac:dyDescent="0.25">
      <c r="E843" s="1"/>
      <c r="F843" s="1"/>
      <c r="G843" s="1"/>
    </row>
    <row r="844" spans="5:7" x14ac:dyDescent="0.25">
      <c r="E844" s="1"/>
      <c r="F844" s="1"/>
      <c r="G844" s="1"/>
    </row>
    <row r="845" spans="5:7" x14ac:dyDescent="0.25">
      <c r="E845" s="1"/>
      <c r="F845" s="1"/>
      <c r="G845" s="1"/>
    </row>
    <row r="846" spans="5:7" x14ac:dyDescent="0.25">
      <c r="E846" s="1"/>
      <c r="F846" s="1"/>
      <c r="G846" s="1"/>
    </row>
    <row r="847" spans="5:7" x14ac:dyDescent="0.25">
      <c r="E847" s="1"/>
      <c r="F847" s="1"/>
      <c r="G847" s="1"/>
    </row>
    <row r="848" spans="5:7" x14ac:dyDescent="0.25">
      <c r="E848" s="1"/>
      <c r="F848" s="1"/>
      <c r="G848" s="1"/>
    </row>
    <row r="849" spans="5:7" x14ac:dyDescent="0.25">
      <c r="E849" s="1"/>
      <c r="F849" s="1"/>
      <c r="G849" s="1"/>
    </row>
    <row r="850" spans="5:7" x14ac:dyDescent="0.25">
      <c r="E850" s="1"/>
      <c r="F850" s="1"/>
      <c r="G850" s="1"/>
    </row>
    <row r="851" spans="5:7" x14ac:dyDescent="0.25">
      <c r="E851" s="1"/>
      <c r="F851" s="1"/>
      <c r="G851" s="1"/>
    </row>
    <row r="852" spans="5:7" x14ac:dyDescent="0.25">
      <c r="E852" s="1"/>
      <c r="F852" s="1"/>
      <c r="G852" s="1"/>
    </row>
    <row r="853" spans="5:7" x14ac:dyDescent="0.25">
      <c r="E853" s="1"/>
      <c r="F853" s="1"/>
      <c r="G853" s="1"/>
    </row>
    <row r="854" spans="5:7" x14ac:dyDescent="0.25">
      <c r="E854" s="1"/>
      <c r="F854" s="1"/>
      <c r="G854" s="1"/>
    </row>
    <row r="855" spans="5:7" x14ac:dyDescent="0.25">
      <c r="E855" s="1"/>
      <c r="F855" s="1"/>
      <c r="G855" s="1"/>
    </row>
    <row r="856" spans="5:7" x14ac:dyDescent="0.25">
      <c r="E856" s="1"/>
      <c r="F856" s="1"/>
      <c r="G856" s="1"/>
    </row>
    <row r="857" spans="5:7" x14ac:dyDescent="0.25">
      <c r="E857" s="1"/>
      <c r="F857" s="1"/>
      <c r="G857" s="1"/>
    </row>
    <row r="858" spans="5:7" x14ac:dyDescent="0.25">
      <c r="E858" s="1"/>
      <c r="F858" s="1"/>
      <c r="G858" s="1"/>
    </row>
    <row r="859" spans="5:7" x14ac:dyDescent="0.25">
      <c r="E859" s="1"/>
      <c r="F859" s="1"/>
      <c r="G859" s="1"/>
    </row>
    <row r="860" spans="5:7" x14ac:dyDescent="0.25">
      <c r="E860" s="1"/>
      <c r="F860" s="1"/>
      <c r="G860" s="1"/>
    </row>
    <row r="861" spans="5:7" x14ac:dyDescent="0.25">
      <c r="E861" s="1"/>
      <c r="F861" s="1"/>
      <c r="G861" s="1"/>
    </row>
    <row r="862" spans="5:7" x14ac:dyDescent="0.25">
      <c r="E862" s="1"/>
      <c r="F862" s="1"/>
      <c r="G862" s="1"/>
    </row>
    <row r="863" spans="5:7" x14ac:dyDescent="0.25">
      <c r="E863" s="1"/>
      <c r="F863" s="1"/>
      <c r="G863" s="1"/>
    </row>
    <row r="864" spans="5:7" x14ac:dyDescent="0.25">
      <c r="E864" s="1"/>
      <c r="F864" s="1"/>
      <c r="G864" s="1"/>
    </row>
    <row r="865" spans="5:7" x14ac:dyDescent="0.25">
      <c r="E865" s="1"/>
      <c r="F865" s="1"/>
      <c r="G865" s="1"/>
    </row>
    <row r="866" spans="5:7" x14ac:dyDescent="0.25">
      <c r="E866" s="1"/>
      <c r="F866" s="1"/>
      <c r="G866" s="1"/>
    </row>
    <row r="867" spans="5:7" x14ac:dyDescent="0.25">
      <c r="E867" s="1"/>
      <c r="F867" s="1"/>
      <c r="G867" s="1"/>
    </row>
    <row r="868" spans="5:7" x14ac:dyDescent="0.25">
      <c r="E868" s="1"/>
      <c r="F868" s="1"/>
      <c r="G868" s="1"/>
    </row>
    <row r="869" spans="5:7" x14ac:dyDescent="0.25">
      <c r="E869" s="1"/>
      <c r="F869" s="1"/>
      <c r="G869" s="1"/>
    </row>
    <row r="870" spans="5:7" x14ac:dyDescent="0.25">
      <c r="E870" s="1"/>
      <c r="F870" s="1"/>
      <c r="G870" s="1"/>
    </row>
    <row r="871" spans="5:7" x14ac:dyDescent="0.25">
      <c r="E871" s="1"/>
      <c r="F871" s="1"/>
      <c r="G871" s="1"/>
    </row>
    <row r="872" spans="5:7" x14ac:dyDescent="0.25">
      <c r="E872" s="1"/>
      <c r="F872" s="1"/>
      <c r="G872" s="1"/>
    </row>
    <row r="873" spans="5:7" x14ac:dyDescent="0.25">
      <c r="E873" s="1"/>
      <c r="F873" s="1"/>
      <c r="G873" s="1"/>
    </row>
    <row r="874" spans="5:7" x14ac:dyDescent="0.25">
      <c r="E874" s="1"/>
      <c r="F874" s="1"/>
      <c r="G874" s="1"/>
    </row>
    <row r="875" spans="5:7" x14ac:dyDescent="0.25">
      <c r="E875" s="1"/>
      <c r="F875" s="1"/>
      <c r="G875" s="1"/>
    </row>
    <row r="876" spans="5:7" x14ac:dyDescent="0.25">
      <c r="E876" s="1"/>
      <c r="F876" s="1"/>
      <c r="G876" s="1"/>
    </row>
    <row r="877" spans="5:7" x14ac:dyDescent="0.25">
      <c r="E877" s="1"/>
      <c r="F877" s="1"/>
      <c r="G877" s="1"/>
    </row>
    <row r="878" spans="5:7" x14ac:dyDescent="0.25">
      <c r="E878" s="1"/>
      <c r="F878" s="1"/>
      <c r="G878" s="1"/>
    </row>
    <row r="879" spans="5:7" x14ac:dyDescent="0.25">
      <c r="E879" s="1"/>
      <c r="F879" s="1"/>
      <c r="G879" s="1"/>
    </row>
    <row r="880" spans="5:7" x14ac:dyDescent="0.25">
      <c r="E880" s="1"/>
      <c r="F880" s="1"/>
      <c r="G880" s="1"/>
    </row>
    <row r="881" spans="5:7" x14ac:dyDescent="0.25">
      <c r="E881" s="1"/>
      <c r="F881" s="1"/>
      <c r="G881" s="1"/>
    </row>
    <row r="882" spans="5:7" x14ac:dyDescent="0.25">
      <c r="E882" s="1"/>
      <c r="F882" s="1"/>
      <c r="G882" s="1"/>
    </row>
    <row r="883" spans="5:7" x14ac:dyDescent="0.25">
      <c r="E883" s="1"/>
      <c r="F883" s="1"/>
      <c r="G883" s="1"/>
    </row>
    <row r="884" spans="5:7" x14ac:dyDescent="0.25">
      <c r="E884" s="1"/>
      <c r="F884" s="1"/>
      <c r="G884" s="1"/>
    </row>
    <row r="885" spans="5:7" x14ac:dyDescent="0.25">
      <c r="E885" s="1"/>
      <c r="F885" s="1"/>
      <c r="G885" s="1"/>
    </row>
    <row r="886" spans="5:7" x14ac:dyDescent="0.25">
      <c r="E886" s="1"/>
      <c r="F886" s="1"/>
      <c r="G886" s="1"/>
    </row>
    <row r="887" spans="5:7" x14ac:dyDescent="0.25">
      <c r="E887" s="1"/>
      <c r="F887" s="1"/>
      <c r="G887" s="1"/>
    </row>
    <row r="888" spans="5:7" x14ac:dyDescent="0.25">
      <c r="E888" s="1"/>
      <c r="F888" s="1"/>
      <c r="G888" s="1"/>
    </row>
    <row r="889" spans="5:7" x14ac:dyDescent="0.25">
      <c r="E889" s="1"/>
      <c r="F889" s="1"/>
      <c r="G889" s="1"/>
    </row>
    <row r="890" spans="5:7" x14ac:dyDescent="0.25">
      <c r="E890" s="1"/>
      <c r="F890" s="1"/>
      <c r="G890" s="1"/>
    </row>
    <row r="891" spans="5:7" x14ac:dyDescent="0.25">
      <c r="E891" s="1"/>
      <c r="F891" s="1"/>
      <c r="G891" s="1"/>
    </row>
    <row r="892" spans="5:7" x14ac:dyDescent="0.25">
      <c r="E892" s="1"/>
      <c r="F892" s="1"/>
      <c r="G892" s="1"/>
    </row>
    <row r="893" spans="5:7" x14ac:dyDescent="0.25">
      <c r="E893" s="1"/>
      <c r="F893" s="1"/>
      <c r="G893" s="1"/>
    </row>
    <row r="894" spans="5:7" x14ac:dyDescent="0.25">
      <c r="E894" s="1"/>
      <c r="F894" s="1"/>
      <c r="G894" s="1"/>
    </row>
    <row r="895" spans="5:7" x14ac:dyDescent="0.25">
      <c r="E895" s="1"/>
      <c r="F895" s="1"/>
      <c r="G895" s="1"/>
    </row>
    <row r="896" spans="5:7" x14ac:dyDescent="0.25">
      <c r="E896" s="1"/>
      <c r="F896" s="1"/>
      <c r="G896" s="1"/>
    </row>
    <row r="897" spans="5:7" x14ac:dyDescent="0.25">
      <c r="E897" s="1"/>
      <c r="F897" s="1"/>
      <c r="G897" s="1"/>
    </row>
    <row r="898" spans="5:7" x14ac:dyDescent="0.25">
      <c r="E898" s="1"/>
      <c r="F898" s="1"/>
      <c r="G898" s="1"/>
    </row>
    <row r="899" spans="5:7" x14ac:dyDescent="0.25">
      <c r="E899" s="1"/>
      <c r="F899" s="1"/>
      <c r="G899" s="1"/>
    </row>
    <row r="900" spans="5:7" x14ac:dyDescent="0.25">
      <c r="E900" s="1"/>
      <c r="F900" s="1"/>
      <c r="G900" s="1"/>
    </row>
    <row r="901" spans="5:7" x14ac:dyDescent="0.25">
      <c r="E901" s="1"/>
      <c r="F901" s="1"/>
      <c r="G901" s="1"/>
    </row>
    <row r="902" spans="5:7" x14ac:dyDescent="0.25">
      <c r="E902" s="1"/>
      <c r="F902" s="1"/>
      <c r="G902" s="1"/>
    </row>
    <row r="903" spans="5:7" x14ac:dyDescent="0.25">
      <c r="E903" s="1"/>
      <c r="F903" s="1"/>
      <c r="G903" s="1"/>
    </row>
    <row r="904" spans="5:7" x14ac:dyDescent="0.25">
      <c r="E904" s="1"/>
      <c r="F904" s="1"/>
      <c r="G904" s="1"/>
    </row>
    <row r="905" spans="5:7" x14ac:dyDescent="0.25">
      <c r="E905" s="1"/>
      <c r="F905" s="1"/>
      <c r="G905" s="1"/>
    </row>
    <row r="906" spans="5:7" x14ac:dyDescent="0.25">
      <c r="E906" s="1"/>
      <c r="F906" s="1"/>
      <c r="G906" s="1"/>
    </row>
    <row r="907" spans="5:7" x14ac:dyDescent="0.25">
      <c r="E907" s="1"/>
      <c r="F907" s="1"/>
      <c r="G907" s="1"/>
    </row>
    <row r="908" spans="5:7" x14ac:dyDescent="0.25">
      <c r="E908" s="1"/>
      <c r="F908" s="1"/>
      <c r="G908" s="1"/>
    </row>
    <row r="909" spans="5:7" x14ac:dyDescent="0.25">
      <c r="E909" s="1"/>
      <c r="F909" s="1"/>
      <c r="G909" s="1"/>
    </row>
    <row r="910" spans="5:7" x14ac:dyDescent="0.25">
      <c r="E910" s="1"/>
      <c r="F910" s="1"/>
      <c r="G910" s="1"/>
    </row>
    <row r="911" spans="5:7" x14ac:dyDescent="0.25">
      <c r="E911" s="1"/>
      <c r="F911" s="1"/>
      <c r="G911" s="1"/>
    </row>
    <row r="912" spans="5:7" x14ac:dyDescent="0.25">
      <c r="E912" s="1"/>
      <c r="F912" s="1"/>
      <c r="G912" s="1"/>
    </row>
    <row r="913" spans="5:7" x14ac:dyDescent="0.25">
      <c r="E913" s="1"/>
      <c r="F913" s="1"/>
      <c r="G913" s="1"/>
    </row>
    <row r="914" spans="5:7" x14ac:dyDescent="0.25">
      <c r="E914" s="1"/>
      <c r="F914" s="1"/>
      <c r="G914" s="1"/>
    </row>
    <row r="915" spans="5:7" x14ac:dyDescent="0.25">
      <c r="E915" s="1"/>
      <c r="F915" s="1"/>
      <c r="G915" s="1"/>
    </row>
    <row r="916" spans="5:7" x14ac:dyDescent="0.25">
      <c r="E916" s="1"/>
      <c r="F916" s="1"/>
      <c r="G916" s="1"/>
    </row>
    <row r="917" spans="5:7" x14ac:dyDescent="0.25">
      <c r="E917" s="1"/>
      <c r="F917" s="1"/>
      <c r="G917" s="1"/>
    </row>
    <row r="918" spans="5:7" x14ac:dyDescent="0.25">
      <c r="E918" s="1"/>
      <c r="F918" s="1"/>
      <c r="G918" s="1"/>
    </row>
    <row r="919" spans="5:7" x14ac:dyDescent="0.25">
      <c r="E919" s="1"/>
      <c r="F919" s="1"/>
      <c r="G919" s="1"/>
    </row>
    <row r="920" spans="5:7" x14ac:dyDescent="0.25">
      <c r="E920" s="1"/>
      <c r="F920" s="1"/>
      <c r="G920" s="1"/>
    </row>
    <row r="921" spans="5:7" x14ac:dyDescent="0.25">
      <c r="E921" s="1"/>
      <c r="F921" s="1"/>
      <c r="G921" s="1"/>
    </row>
    <row r="922" spans="5:7" x14ac:dyDescent="0.25">
      <c r="E922" s="1"/>
      <c r="F922" s="1"/>
      <c r="G922" s="1"/>
    </row>
    <row r="923" spans="5:7" x14ac:dyDescent="0.25">
      <c r="E923" s="1"/>
      <c r="F923" s="1"/>
      <c r="G923" s="1"/>
    </row>
    <row r="924" spans="5:7" x14ac:dyDescent="0.25">
      <c r="E924" s="1"/>
      <c r="F924" s="1"/>
      <c r="G924" s="1"/>
    </row>
    <row r="925" spans="5:7" x14ac:dyDescent="0.25">
      <c r="E925" s="1"/>
      <c r="F925" s="1"/>
      <c r="G925" s="1"/>
    </row>
    <row r="926" spans="5:7" x14ac:dyDescent="0.25">
      <c r="E926" s="1"/>
      <c r="F926" s="1"/>
      <c r="G926" s="1"/>
    </row>
    <row r="927" spans="5:7" x14ac:dyDescent="0.25">
      <c r="E927" s="1"/>
      <c r="F927" s="1"/>
      <c r="G927" s="1"/>
    </row>
    <row r="928" spans="5:7" x14ac:dyDescent="0.25">
      <c r="E928" s="1"/>
      <c r="F928" s="1"/>
      <c r="G928" s="1"/>
    </row>
    <row r="929" spans="5:7" x14ac:dyDescent="0.25">
      <c r="E929" s="1"/>
      <c r="F929" s="1"/>
      <c r="G929" s="1"/>
    </row>
    <row r="930" spans="5:7" x14ac:dyDescent="0.25">
      <c r="E930" s="1"/>
      <c r="F930" s="1"/>
      <c r="G930" s="1"/>
    </row>
    <row r="931" spans="5:7" x14ac:dyDescent="0.25">
      <c r="E931" s="1"/>
      <c r="F931" s="1"/>
      <c r="G931" s="1"/>
    </row>
    <row r="932" spans="5:7" x14ac:dyDescent="0.25">
      <c r="E932" s="1"/>
      <c r="F932" s="1"/>
      <c r="G932" s="1"/>
    </row>
    <row r="933" spans="5:7" x14ac:dyDescent="0.25">
      <c r="E933" s="1"/>
      <c r="F933" s="1"/>
      <c r="G933" s="1"/>
    </row>
    <row r="934" spans="5:7" x14ac:dyDescent="0.25">
      <c r="E934" s="1"/>
      <c r="F934" s="1"/>
      <c r="G934" s="1"/>
    </row>
    <row r="935" spans="5:7" x14ac:dyDescent="0.25">
      <c r="E935" s="1"/>
      <c r="F935" s="1"/>
      <c r="G935" s="1"/>
    </row>
    <row r="936" spans="5:7" x14ac:dyDescent="0.25">
      <c r="E936" s="1"/>
      <c r="F936" s="1"/>
      <c r="G936" s="1"/>
    </row>
    <row r="937" spans="5:7" x14ac:dyDescent="0.25">
      <c r="E937" s="1"/>
      <c r="F937" s="1"/>
      <c r="G937" s="1"/>
    </row>
    <row r="938" spans="5:7" x14ac:dyDescent="0.25">
      <c r="E938" s="1"/>
      <c r="F938" s="1"/>
      <c r="G938" s="1"/>
    </row>
    <row r="939" spans="5:7" x14ac:dyDescent="0.25">
      <c r="E939" s="1"/>
      <c r="F939" s="1"/>
      <c r="G939" s="1"/>
    </row>
    <row r="940" spans="5:7" x14ac:dyDescent="0.25">
      <c r="E940" s="1"/>
      <c r="F940" s="1"/>
      <c r="G940" s="1"/>
    </row>
    <row r="941" spans="5:7" x14ac:dyDescent="0.25">
      <c r="E941" s="1"/>
      <c r="F941" s="1"/>
      <c r="G941" s="1"/>
    </row>
    <row r="942" spans="5:7" x14ac:dyDescent="0.25">
      <c r="E942" s="1"/>
      <c r="F942" s="1"/>
      <c r="G942" s="1"/>
    </row>
    <row r="943" spans="5:7" x14ac:dyDescent="0.25">
      <c r="E943" s="1"/>
      <c r="F943" s="1"/>
      <c r="G943" s="1"/>
    </row>
    <row r="944" spans="5:7" x14ac:dyDescent="0.25">
      <c r="E944" s="1"/>
      <c r="F944" s="1"/>
      <c r="G944" s="1"/>
    </row>
    <row r="945" spans="5:7" x14ac:dyDescent="0.25">
      <c r="E945" s="1"/>
      <c r="F945" s="1"/>
      <c r="G945" s="1"/>
    </row>
    <row r="946" spans="5:7" x14ac:dyDescent="0.25">
      <c r="E946" s="1"/>
      <c r="F946" s="1"/>
      <c r="G946" s="1"/>
    </row>
    <row r="947" spans="5:7" x14ac:dyDescent="0.25">
      <c r="E947" s="1"/>
      <c r="F947" s="1"/>
      <c r="G947" s="1"/>
    </row>
    <row r="948" spans="5:7" x14ac:dyDescent="0.25">
      <c r="E948" s="1"/>
      <c r="F948" s="1"/>
      <c r="G948" s="1"/>
    </row>
    <row r="949" spans="5:7" x14ac:dyDescent="0.25">
      <c r="E949" s="1"/>
      <c r="F949" s="1"/>
      <c r="G949" s="1"/>
    </row>
    <row r="950" spans="5:7" x14ac:dyDescent="0.25">
      <c r="E950" s="1"/>
      <c r="F950" s="1"/>
      <c r="G950" s="1"/>
    </row>
    <row r="951" spans="5:7" x14ac:dyDescent="0.25">
      <c r="E951" s="1"/>
      <c r="F951" s="1"/>
      <c r="G951" s="1"/>
    </row>
    <row r="952" spans="5:7" x14ac:dyDescent="0.25">
      <c r="E952" s="1"/>
      <c r="F952" s="1"/>
      <c r="G952" s="1"/>
    </row>
    <row r="953" spans="5:7" x14ac:dyDescent="0.25">
      <c r="E953" s="1"/>
      <c r="F953" s="1"/>
      <c r="G953" s="1"/>
    </row>
    <row r="954" spans="5:7" x14ac:dyDescent="0.25">
      <c r="E954" s="1"/>
      <c r="F954" s="1"/>
      <c r="G954" s="1"/>
    </row>
    <row r="955" spans="5:7" x14ac:dyDescent="0.25">
      <c r="E955" s="1"/>
      <c r="F955" s="1"/>
      <c r="G955" s="1"/>
    </row>
    <row r="956" spans="5:7" x14ac:dyDescent="0.25">
      <c r="E956" s="1"/>
      <c r="F956" s="1"/>
      <c r="G956" s="1"/>
    </row>
    <row r="957" spans="5:7" x14ac:dyDescent="0.25">
      <c r="E957" s="1"/>
      <c r="F957" s="1"/>
      <c r="G957" s="1"/>
    </row>
    <row r="958" spans="5:7" x14ac:dyDescent="0.25">
      <c r="E958" s="1"/>
      <c r="F958" s="1"/>
      <c r="G958" s="1"/>
    </row>
    <row r="959" spans="5:7" x14ac:dyDescent="0.25">
      <c r="E959" s="1"/>
      <c r="F959" s="1"/>
      <c r="G959" s="1"/>
    </row>
    <row r="960" spans="5:7" x14ac:dyDescent="0.25">
      <c r="E960" s="1"/>
      <c r="F960" s="1"/>
      <c r="G960" s="1"/>
    </row>
    <row r="961" spans="5:7" x14ac:dyDescent="0.25">
      <c r="E961" s="1"/>
      <c r="F961" s="1"/>
      <c r="G961" s="1"/>
    </row>
    <row r="962" spans="5:7" x14ac:dyDescent="0.25">
      <c r="E962" s="1"/>
      <c r="F962" s="1"/>
      <c r="G962" s="1"/>
    </row>
    <row r="963" spans="5:7" x14ac:dyDescent="0.25">
      <c r="E963" s="1"/>
      <c r="F963" s="1"/>
      <c r="G963" s="1"/>
    </row>
    <row r="964" spans="5:7" x14ac:dyDescent="0.25">
      <c r="E964" s="1"/>
      <c r="F964" s="1"/>
      <c r="G964" s="1"/>
    </row>
    <row r="965" spans="5:7" x14ac:dyDescent="0.25">
      <c r="E965" s="1"/>
      <c r="F965" s="1"/>
      <c r="G965" s="1"/>
    </row>
    <row r="966" spans="5:7" x14ac:dyDescent="0.25">
      <c r="E966" s="1"/>
      <c r="F966" s="1"/>
      <c r="G966" s="1"/>
    </row>
    <row r="967" spans="5:7" x14ac:dyDescent="0.25">
      <c r="E967" s="1"/>
      <c r="F967" s="1"/>
      <c r="G967" s="1"/>
    </row>
    <row r="968" spans="5:7" x14ac:dyDescent="0.25">
      <c r="E968" s="1"/>
      <c r="F968" s="1"/>
      <c r="G968" s="1"/>
    </row>
    <row r="969" spans="5:7" x14ac:dyDescent="0.25">
      <c r="E969" s="1"/>
      <c r="F969" s="1"/>
      <c r="G969" s="1"/>
    </row>
    <row r="970" spans="5:7" x14ac:dyDescent="0.25">
      <c r="E970" s="1"/>
      <c r="F970" s="1"/>
      <c r="G970" s="1"/>
    </row>
    <row r="971" spans="5:7" x14ac:dyDescent="0.25">
      <c r="E971" s="1"/>
      <c r="F971" s="1"/>
      <c r="G971" s="1"/>
    </row>
    <row r="972" spans="5:7" x14ac:dyDescent="0.25">
      <c r="E972" s="1"/>
      <c r="F972" s="1"/>
      <c r="G972" s="1"/>
    </row>
    <row r="973" spans="5:7" x14ac:dyDescent="0.25">
      <c r="E973" s="1"/>
      <c r="F973" s="1"/>
      <c r="G973" s="1"/>
    </row>
    <row r="974" spans="5:7" x14ac:dyDescent="0.25">
      <c r="E974" s="1"/>
      <c r="F974" s="1"/>
      <c r="G974" s="1"/>
    </row>
    <row r="975" spans="5:7" x14ac:dyDescent="0.25">
      <c r="E975" s="1"/>
      <c r="F975" s="1"/>
      <c r="G975" s="1"/>
    </row>
    <row r="976" spans="5:7" x14ac:dyDescent="0.25">
      <c r="E976" s="1"/>
      <c r="F976" s="1"/>
      <c r="G976" s="1"/>
    </row>
    <row r="977" spans="5:7" x14ac:dyDescent="0.25">
      <c r="E977" s="1"/>
      <c r="F977" s="1"/>
      <c r="G977" s="1"/>
    </row>
    <row r="978" spans="5:7" x14ac:dyDescent="0.25">
      <c r="E978" s="1"/>
      <c r="F978" s="1"/>
      <c r="G978" s="1"/>
    </row>
    <row r="979" spans="5:7" x14ac:dyDescent="0.25">
      <c r="E979" s="1"/>
      <c r="F979" s="1"/>
      <c r="G979" s="1"/>
    </row>
    <row r="980" spans="5:7" x14ac:dyDescent="0.25">
      <c r="E980" s="1"/>
      <c r="F980" s="1"/>
      <c r="G980" s="1"/>
    </row>
    <row r="981" spans="5:7" x14ac:dyDescent="0.25">
      <c r="E981" s="1"/>
      <c r="F981" s="1"/>
      <c r="G981" s="1"/>
    </row>
    <row r="982" spans="5:7" x14ac:dyDescent="0.25">
      <c r="E982" s="1"/>
      <c r="F982" s="1"/>
      <c r="G982" s="1"/>
    </row>
    <row r="983" spans="5:7" x14ac:dyDescent="0.25">
      <c r="E983" s="1"/>
      <c r="F983" s="1"/>
      <c r="G983" s="1"/>
    </row>
    <row r="984" spans="5:7" x14ac:dyDescent="0.25">
      <c r="E984" s="1"/>
      <c r="F984" s="1"/>
      <c r="G984" s="1"/>
    </row>
    <row r="985" spans="5:7" x14ac:dyDescent="0.25">
      <c r="E985" s="1"/>
      <c r="F985" s="1"/>
      <c r="G985" s="1"/>
    </row>
    <row r="986" spans="5:7" x14ac:dyDescent="0.25">
      <c r="E986" s="1"/>
      <c r="F986" s="1"/>
      <c r="G986" s="1"/>
    </row>
    <row r="987" spans="5:7" x14ac:dyDescent="0.25">
      <c r="E987" s="1"/>
      <c r="F987" s="1"/>
      <c r="G987" s="1"/>
    </row>
    <row r="988" spans="5:7" x14ac:dyDescent="0.25">
      <c r="E988" s="1"/>
      <c r="F988" s="1"/>
      <c r="G988" s="1"/>
    </row>
    <row r="989" spans="5:7" x14ac:dyDescent="0.25">
      <c r="E989" s="1"/>
      <c r="F989" s="1"/>
      <c r="G989" s="1"/>
    </row>
    <row r="990" spans="5:7" x14ac:dyDescent="0.25">
      <c r="E990" s="1"/>
      <c r="F990" s="1"/>
      <c r="G990" s="1"/>
    </row>
    <row r="991" spans="5:7" x14ac:dyDescent="0.25">
      <c r="E991" s="1"/>
      <c r="F991" s="1"/>
      <c r="G991" s="1"/>
    </row>
    <row r="992" spans="5:7" x14ac:dyDescent="0.25">
      <c r="E992" s="1"/>
      <c r="F992" s="1"/>
      <c r="G992" s="1"/>
    </row>
    <row r="993" spans="5:7" x14ac:dyDescent="0.25">
      <c r="E993" s="1"/>
      <c r="F993" s="1"/>
      <c r="G993" s="1"/>
    </row>
    <row r="994" spans="5:7" x14ac:dyDescent="0.25">
      <c r="E994" s="1"/>
      <c r="F994" s="1"/>
      <c r="G994" s="1"/>
    </row>
    <row r="995" spans="5:7" x14ac:dyDescent="0.25">
      <c r="E995" s="1"/>
      <c r="F995" s="1"/>
      <c r="G995" s="1"/>
    </row>
    <row r="996" spans="5:7" x14ac:dyDescent="0.25">
      <c r="E996" s="1"/>
      <c r="F996" s="1"/>
      <c r="G996" s="1"/>
    </row>
    <row r="997" spans="5:7" x14ac:dyDescent="0.25">
      <c r="E997" s="1"/>
      <c r="F997" s="1"/>
      <c r="G997" s="1"/>
    </row>
    <row r="998" spans="5:7" x14ac:dyDescent="0.25">
      <c r="E998" s="1"/>
      <c r="F998" s="1"/>
      <c r="G998" s="1"/>
    </row>
    <row r="999" spans="5:7" x14ac:dyDescent="0.25">
      <c r="E999" s="1"/>
      <c r="F999" s="1"/>
      <c r="G999" s="1"/>
    </row>
    <row r="1000" spans="5:7" x14ac:dyDescent="0.25">
      <c r="E1000" s="1"/>
      <c r="F1000" s="1"/>
      <c r="G1000" s="1"/>
    </row>
    <row r="1001" spans="5:7" x14ac:dyDescent="0.25">
      <c r="E1001" s="1"/>
      <c r="F1001" s="1"/>
      <c r="G100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7606-1153-45F5-914B-E2EF2C148C4D}">
  <dimension ref="A1:M1001"/>
  <sheetViews>
    <sheetView workbookViewId="0">
      <selection activeCell="U40" sqref="U40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s="2" t="s">
        <v>0</v>
      </c>
      <c r="F1" s="2" t="str">
        <f>"Mean Time " &amp; TEXT(F2,"###.#") &amp; " ms"</f>
        <v>Mean Time 10.9 ms</v>
      </c>
      <c r="G1" s="2" t="str">
        <f>"WCET " &amp; TEXT(G2,"###.#") &amp; " ms"</f>
        <v>WCET 14.2 ms</v>
      </c>
      <c r="H1" s="2" t="str">
        <f>"Serialize LEG "  &amp; TEXT(AVERAGE(H$2:H$101),"###.#") &amp; " ms"</f>
        <v>Serialize LEG 2.7 ms</v>
      </c>
      <c r="I1" s="2" t="str">
        <f>"Deserialize LEG "  &amp; TEXT(AVERAGE(I$2:I$101),"###.#") &amp; " ms"</f>
        <v>Deserialize LEG 8.2 ms</v>
      </c>
      <c r="J1" s="2" t="str">
        <f>"Serialize Eng "  &amp; TEXT(AVERAGE(J$2:J$101),"###.#") &amp; " ms"</f>
        <v>Serialize Eng .5 ms</v>
      </c>
      <c r="K1" s="2" t="str">
        <f>"Deserialize Eng "  &amp; TEXT(AVERAGE(K$2:K$101),"###.#") &amp; " ms"</f>
        <v>Deserialize Eng 3.8 ms</v>
      </c>
      <c r="L1" s="2" t="str">
        <f>"Serialize TT "  &amp; TEXT(AVERAGE(L$2:L$101),"###.#") &amp; " ms"</f>
        <v>Serialize TT 2.2 ms</v>
      </c>
      <c r="M1" s="2" t="str">
        <f>"Deserialize TT "  &amp; TEXT(AVERAGE(M$2:M$101),"###.#") &amp; " ms"</f>
        <v>Deserialize TT 4.3 ms</v>
      </c>
    </row>
    <row r="2" spans="1:13" x14ac:dyDescent="0.25">
      <c r="A2">
        <v>4611</v>
      </c>
      <c r="B2">
        <v>9577</v>
      </c>
      <c r="C2">
        <v>2094</v>
      </c>
      <c r="D2">
        <v>4559</v>
      </c>
      <c r="E2" s="3">
        <f>(A2+B2)/1000</f>
        <v>14.188000000000001</v>
      </c>
      <c r="F2" s="3">
        <f>AVERAGE(E$2:E$101)</f>
        <v>10.868129999999997</v>
      </c>
      <c r="G2" s="3">
        <f>MAX(E$2:E$101)</f>
        <v>14.188000000000001</v>
      </c>
      <c r="H2" s="3">
        <f>A2/1000</f>
        <v>4.6109999999999998</v>
      </c>
      <c r="I2" s="3">
        <f>B2/1000</f>
        <v>9.577</v>
      </c>
      <c r="J2" s="3">
        <f>C2/1000</f>
        <v>2.0939999999999999</v>
      </c>
      <c r="K2" s="3">
        <f>D2/1000</f>
        <v>4.5590000000000002</v>
      </c>
      <c r="L2" s="3">
        <f>H2-J2</f>
        <v>2.5169999999999999</v>
      </c>
      <c r="M2" s="3">
        <f>I2-K2</f>
        <v>5.0179999999999998</v>
      </c>
    </row>
    <row r="3" spans="1:13" x14ac:dyDescent="0.25">
      <c r="A3">
        <v>3320</v>
      </c>
      <c r="B3">
        <v>8298</v>
      </c>
      <c r="C3">
        <v>1139</v>
      </c>
      <c r="D3">
        <v>4042</v>
      </c>
      <c r="E3" s="3">
        <f t="shared" ref="E3:E66" si="0">(A3+B3)/1000</f>
        <v>11.618</v>
      </c>
      <c r="F3" s="3">
        <f t="shared" ref="F3:F66" si="1">AVERAGE(E$2:E$101)</f>
        <v>10.868129999999997</v>
      </c>
      <c r="G3" s="3">
        <f t="shared" ref="G3:G66" si="2">MAX(E$2:E$101)</f>
        <v>14.188000000000001</v>
      </c>
      <c r="H3" s="3">
        <f t="shared" ref="H3:K66" si="3">A3/1000</f>
        <v>3.32</v>
      </c>
      <c r="I3" s="3">
        <f t="shared" si="3"/>
        <v>8.298</v>
      </c>
      <c r="J3" s="3">
        <f t="shared" si="3"/>
        <v>1.139</v>
      </c>
      <c r="K3" s="3">
        <f t="shared" si="3"/>
        <v>4.0419999999999998</v>
      </c>
      <c r="L3" s="3">
        <f t="shared" ref="L3:M66" si="4">H3-J3</f>
        <v>2.181</v>
      </c>
      <c r="M3" s="3">
        <f t="shared" si="4"/>
        <v>4.2560000000000002</v>
      </c>
    </row>
    <row r="4" spans="1:13" x14ac:dyDescent="0.25">
      <c r="A4">
        <v>2761</v>
      </c>
      <c r="B4">
        <v>8106</v>
      </c>
      <c r="C4">
        <v>494</v>
      </c>
      <c r="D4">
        <v>3758</v>
      </c>
      <c r="E4" s="3">
        <f t="shared" si="0"/>
        <v>10.867000000000001</v>
      </c>
      <c r="F4" s="3">
        <f t="shared" si="1"/>
        <v>10.868129999999997</v>
      </c>
      <c r="G4" s="3">
        <f t="shared" si="2"/>
        <v>14.188000000000001</v>
      </c>
      <c r="H4" s="3">
        <f t="shared" si="3"/>
        <v>2.7610000000000001</v>
      </c>
      <c r="I4" s="3">
        <f t="shared" si="3"/>
        <v>8.1059999999999999</v>
      </c>
      <c r="J4" s="3">
        <f t="shared" si="3"/>
        <v>0.49399999999999999</v>
      </c>
      <c r="K4" s="3">
        <f t="shared" si="3"/>
        <v>3.758</v>
      </c>
      <c r="L4" s="3">
        <f t="shared" si="4"/>
        <v>2.2670000000000003</v>
      </c>
      <c r="M4" s="3">
        <f t="shared" si="4"/>
        <v>4.3479999999999999</v>
      </c>
    </row>
    <row r="5" spans="1:13" x14ac:dyDescent="0.25">
      <c r="A5">
        <v>2756</v>
      </c>
      <c r="B5">
        <v>8169</v>
      </c>
      <c r="C5">
        <v>486</v>
      </c>
      <c r="D5">
        <v>3751</v>
      </c>
      <c r="E5" s="3">
        <f t="shared" si="0"/>
        <v>10.925000000000001</v>
      </c>
      <c r="F5" s="3">
        <f t="shared" si="1"/>
        <v>10.868129999999997</v>
      </c>
      <c r="G5" s="3">
        <f t="shared" si="2"/>
        <v>14.188000000000001</v>
      </c>
      <c r="H5" s="3">
        <f t="shared" si="3"/>
        <v>2.7559999999999998</v>
      </c>
      <c r="I5" s="3">
        <f t="shared" si="3"/>
        <v>8.1690000000000005</v>
      </c>
      <c r="J5" s="3">
        <f t="shared" si="3"/>
        <v>0.48599999999999999</v>
      </c>
      <c r="K5" s="3">
        <f t="shared" si="3"/>
        <v>3.7509999999999999</v>
      </c>
      <c r="L5" s="3">
        <f t="shared" si="4"/>
        <v>2.2699999999999996</v>
      </c>
      <c r="M5" s="3">
        <f t="shared" si="4"/>
        <v>4.418000000000001</v>
      </c>
    </row>
    <row r="6" spans="1:13" x14ac:dyDescent="0.25">
      <c r="A6">
        <v>2338</v>
      </c>
      <c r="B6">
        <v>8121</v>
      </c>
      <c r="C6">
        <v>465</v>
      </c>
      <c r="D6">
        <v>3766</v>
      </c>
      <c r="E6" s="3">
        <f t="shared" si="0"/>
        <v>10.459</v>
      </c>
      <c r="F6" s="3">
        <f t="shared" si="1"/>
        <v>10.868129999999997</v>
      </c>
      <c r="G6" s="3">
        <f t="shared" si="2"/>
        <v>14.188000000000001</v>
      </c>
      <c r="H6" s="3">
        <f t="shared" si="3"/>
        <v>2.3380000000000001</v>
      </c>
      <c r="I6" s="3">
        <f t="shared" si="3"/>
        <v>8.1210000000000004</v>
      </c>
      <c r="J6" s="3">
        <f t="shared" si="3"/>
        <v>0.46500000000000002</v>
      </c>
      <c r="K6" s="3">
        <f t="shared" si="3"/>
        <v>3.766</v>
      </c>
      <c r="L6" s="3">
        <f t="shared" si="4"/>
        <v>1.873</v>
      </c>
      <c r="M6" s="3">
        <f t="shared" si="4"/>
        <v>4.3550000000000004</v>
      </c>
    </row>
    <row r="7" spans="1:13" x14ac:dyDescent="0.25">
      <c r="A7">
        <v>4532</v>
      </c>
      <c r="B7">
        <v>8126</v>
      </c>
      <c r="C7">
        <v>2191</v>
      </c>
      <c r="D7">
        <v>3771</v>
      </c>
      <c r="E7" s="3">
        <f t="shared" si="0"/>
        <v>12.657999999999999</v>
      </c>
      <c r="F7" s="3">
        <f t="shared" si="1"/>
        <v>10.868129999999997</v>
      </c>
      <c r="G7" s="3">
        <f t="shared" si="2"/>
        <v>14.188000000000001</v>
      </c>
      <c r="H7" s="3">
        <f t="shared" si="3"/>
        <v>4.532</v>
      </c>
      <c r="I7" s="3">
        <f t="shared" si="3"/>
        <v>8.1259999999999994</v>
      </c>
      <c r="J7" s="3">
        <f t="shared" si="3"/>
        <v>2.1909999999999998</v>
      </c>
      <c r="K7" s="3">
        <f t="shared" si="3"/>
        <v>3.7709999999999999</v>
      </c>
      <c r="L7" s="3">
        <f t="shared" si="4"/>
        <v>2.3410000000000002</v>
      </c>
      <c r="M7" s="3">
        <f t="shared" si="4"/>
        <v>4.3549999999999995</v>
      </c>
    </row>
    <row r="8" spans="1:13" x14ac:dyDescent="0.25">
      <c r="A8">
        <v>2756</v>
      </c>
      <c r="B8">
        <v>8062</v>
      </c>
      <c r="C8">
        <v>486</v>
      </c>
      <c r="D8">
        <v>3764</v>
      </c>
      <c r="E8" s="3">
        <f t="shared" si="0"/>
        <v>10.818</v>
      </c>
      <c r="F8" s="3">
        <f t="shared" si="1"/>
        <v>10.868129999999997</v>
      </c>
      <c r="G8" s="3">
        <f t="shared" si="2"/>
        <v>14.188000000000001</v>
      </c>
      <c r="H8" s="3">
        <f t="shared" si="3"/>
        <v>2.7559999999999998</v>
      </c>
      <c r="I8" s="3">
        <f t="shared" si="3"/>
        <v>8.0619999999999994</v>
      </c>
      <c r="J8" s="3">
        <f t="shared" si="3"/>
        <v>0.48599999999999999</v>
      </c>
      <c r="K8" s="3">
        <f t="shared" si="3"/>
        <v>3.7639999999999998</v>
      </c>
      <c r="L8" s="3">
        <f t="shared" si="4"/>
        <v>2.2699999999999996</v>
      </c>
      <c r="M8" s="3">
        <f t="shared" si="4"/>
        <v>4.298</v>
      </c>
    </row>
    <row r="9" spans="1:13" x14ac:dyDescent="0.25">
      <c r="A9">
        <v>2841</v>
      </c>
      <c r="B9">
        <v>8058</v>
      </c>
      <c r="C9">
        <v>461</v>
      </c>
      <c r="D9">
        <v>3737</v>
      </c>
      <c r="E9" s="3">
        <f t="shared" si="0"/>
        <v>10.898999999999999</v>
      </c>
      <c r="F9" s="3">
        <f t="shared" si="1"/>
        <v>10.868129999999997</v>
      </c>
      <c r="G9" s="3">
        <f t="shared" si="2"/>
        <v>14.188000000000001</v>
      </c>
      <c r="H9" s="3">
        <f t="shared" si="3"/>
        <v>2.8410000000000002</v>
      </c>
      <c r="I9" s="3">
        <f t="shared" si="3"/>
        <v>8.0579999999999998</v>
      </c>
      <c r="J9" s="3">
        <f t="shared" si="3"/>
        <v>0.46100000000000002</v>
      </c>
      <c r="K9" s="3">
        <f t="shared" si="3"/>
        <v>3.7370000000000001</v>
      </c>
      <c r="L9" s="3">
        <f t="shared" si="4"/>
        <v>2.3800000000000003</v>
      </c>
      <c r="M9" s="3">
        <f t="shared" si="4"/>
        <v>4.3209999999999997</v>
      </c>
    </row>
    <row r="10" spans="1:13" x14ac:dyDescent="0.25">
      <c r="A10">
        <v>2431</v>
      </c>
      <c r="B10">
        <v>8042</v>
      </c>
      <c r="C10">
        <v>482</v>
      </c>
      <c r="D10">
        <v>3759</v>
      </c>
      <c r="E10" s="3">
        <f t="shared" si="0"/>
        <v>10.473000000000001</v>
      </c>
      <c r="F10" s="3">
        <f t="shared" si="1"/>
        <v>10.868129999999997</v>
      </c>
      <c r="G10" s="3">
        <f t="shared" si="2"/>
        <v>14.188000000000001</v>
      </c>
      <c r="H10" s="3">
        <f t="shared" si="3"/>
        <v>2.431</v>
      </c>
      <c r="I10" s="3">
        <f t="shared" si="3"/>
        <v>8.0419999999999998</v>
      </c>
      <c r="J10" s="3">
        <f t="shared" si="3"/>
        <v>0.48199999999999998</v>
      </c>
      <c r="K10" s="3">
        <f t="shared" si="3"/>
        <v>3.7589999999999999</v>
      </c>
      <c r="L10" s="3">
        <f t="shared" si="4"/>
        <v>1.9490000000000001</v>
      </c>
      <c r="M10" s="3">
        <f t="shared" si="4"/>
        <v>4.2829999999999995</v>
      </c>
    </row>
    <row r="11" spans="1:13" x14ac:dyDescent="0.25">
      <c r="A11">
        <v>2837</v>
      </c>
      <c r="B11">
        <v>8019</v>
      </c>
      <c r="C11">
        <v>464</v>
      </c>
      <c r="D11">
        <v>3738</v>
      </c>
      <c r="E11" s="3">
        <f t="shared" si="0"/>
        <v>10.856</v>
      </c>
      <c r="F11" s="3">
        <f t="shared" si="1"/>
        <v>10.868129999999997</v>
      </c>
      <c r="G11" s="3">
        <f t="shared" si="2"/>
        <v>14.188000000000001</v>
      </c>
      <c r="H11" s="3">
        <f t="shared" si="3"/>
        <v>2.8370000000000002</v>
      </c>
      <c r="I11" s="3">
        <f t="shared" si="3"/>
        <v>8.0190000000000001</v>
      </c>
      <c r="J11" s="3">
        <f t="shared" si="3"/>
        <v>0.46400000000000002</v>
      </c>
      <c r="K11" s="3">
        <f t="shared" si="3"/>
        <v>3.738</v>
      </c>
      <c r="L11" s="3">
        <f t="shared" si="4"/>
        <v>2.3730000000000002</v>
      </c>
      <c r="M11" s="3">
        <f t="shared" si="4"/>
        <v>4.2810000000000006</v>
      </c>
    </row>
    <row r="12" spans="1:13" x14ac:dyDescent="0.25">
      <c r="A12">
        <v>2806</v>
      </c>
      <c r="B12">
        <v>8104</v>
      </c>
      <c r="C12">
        <v>465</v>
      </c>
      <c r="D12">
        <v>3774</v>
      </c>
      <c r="E12" s="3">
        <f t="shared" si="0"/>
        <v>10.91</v>
      </c>
      <c r="F12" s="3">
        <f t="shared" si="1"/>
        <v>10.868129999999997</v>
      </c>
      <c r="G12" s="3">
        <f t="shared" si="2"/>
        <v>14.188000000000001</v>
      </c>
      <c r="H12" s="3">
        <f t="shared" si="3"/>
        <v>2.806</v>
      </c>
      <c r="I12" s="3">
        <f t="shared" si="3"/>
        <v>8.1039999999999992</v>
      </c>
      <c r="J12" s="3">
        <f t="shared" si="3"/>
        <v>0.46500000000000002</v>
      </c>
      <c r="K12" s="3">
        <f t="shared" si="3"/>
        <v>3.774</v>
      </c>
      <c r="L12" s="3">
        <f t="shared" si="4"/>
        <v>2.3410000000000002</v>
      </c>
      <c r="M12" s="3">
        <f t="shared" si="4"/>
        <v>4.3299999999999992</v>
      </c>
    </row>
    <row r="13" spans="1:13" x14ac:dyDescent="0.25">
      <c r="A13">
        <v>2761</v>
      </c>
      <c r="B13">
        <v>8002</v>
      </c>
      <c r="C13">
        <v>485</v>
      </c>
      <c r="D13">
        <v>3698</v>
      </c>
      <c r="E13" s="3">
        <f t="shared" si="0"/>
        <v>10.763</v>
      </c>
      <c r="F13" s="3">
        <f t="shared" si="1"/>
        <v>10.868129999999997</v>
      </c>
      <c r="G13" s="3">
        <f t="shared" si="2"/>
        <v>14.188000000000001</v>
      </c>
      <c r="H13" s="3">
        <f t="shared" si="3"/>
        <v>2.7610000000000001</v>
      </c>
      <c r="I13" s="3">
        <f t="shared" si="3"/>
        <v>8.0020000000000007</v>
      </c>
      <c r="J13" s="3">
        <f t="shared" si="3"/>
        <v>0.48499999999999999</v>
      </c>
      <c r="K13" s="3">
        <f t="shared" si="3"/>
        <v>3.698</v>
      </c>
      <c r="L13" s="3">
        <f t="shared" si="4"/>
        <v>2.2760000000000002</v>
      </c>
      <c r="M13" s="3">
        <f t="shared" si="4"/>
        <v>4.3040000000000003</v>
      </c>
    </row>
    <row r="14" spans="1:13" x14ac:dyDescent="0.25">
      <c r="A14">
        <v>2749</v>
      </c>
      <c r="B14">
        <v>8209</v>
      </c>
      <c r="C14">
        <v>496</v>
      </c>
      <c r="D14">
        <v>3803</v>
      </c>
      <c r="E14" s="3">
        <f t="shared" si="0"/>
        <v>10.958</v>
      </c>
      <c r="F14" s="3">
        <f t="shared" si="1"/>
        <v>10.868129999999997</v>
      </c>
      <c r="G14" s="3">
        <f t="shared" si="2"/>
        <v>14.188000000000001</v>
      </c>
      <c r="H14" s="3">
        <f t="shared" si="3"/>
        <v>2.7490000000000001</v>
      </c>
      <c r="I14" s="3">
        <f t="shared" si="3"/>
        <v>8.2089999999999996</v>
      </c>
      <c r="J14" s="3">
        <f t="shared" si="3"/>
        <v>0.496</v>
      </c>
      <c r="K14" s="3">
        <f t="shared" si="3"/>
        <v>3.8029999999999999</v>
      </c>
      <c r="L14" s="3">
        <f t="shared" si="4"/>
        <v>2.2530000000000001</v>
      </c>
      <c r="M14" s="3">
        <f t="shared" si="4"/>
        <v>4.4059999999999997</v>
      </c>
    </row>
    <row r="15" spans="1:13" x14ac:dyDescent="0.25">
      <c r="A15">
        <v>2684</v>
      </c>
      <c r="B15">
        <v>8284</v>
      </c>
      <c r="C15">
        <v>466</v>
      </c>
      <c r="D15">
        <v>3780</v>
      </c>
      <c r="E15" s="3">
        <f t="shared" si="0"/>
        <v>10.968</v>
      </c>
      <c r="F15" s="3">
        <f t="shared" si="1"/>
        <v>10.868129999999997</v>
      </c>
      <c r="G15" s="3">
        <f t="shared" si="2"/>
        <v>14.188000000000001</v>
      </c>
      <c r="H15" s="3">
        <f t="shared" si="3"/>
        <v>2.6840000000000002</v>
      </c>
      <c r="I15" s="3">
        <f t="shared" si="3"/>
        <v>8.2840000000000007</v>
      </c>
      <c r="J15" s="3">
        <f t="shared" si="3"/>
        <v>0.46600000000000003</v>
      </c>
      <c r="K15" s="3">
        <f t="shared" si="3"/>
        <v>3.78</v>
      </c>
      <c r="L15" s="3">
        <f t="shared" si="4"/>
        <v>2.218</v>
      </c>
      <c r="M15" s="3">
        <f t="shared" si="4"/>
        <v>4.5040000000000013</v>
      </c>
    </row>
    <row r="16" spans="1:13" x14ac:dyDescent="0.25">
      <c r="A16">
        <v>2405</v>
      </c>
      <c r="B16">
        <v>8984</v>
      </c>
      <c r="C16">
        <v>472</v>
      </c>
      <c r="D16">
        <v>4682</v>
      </c>
      <c r="E16" s="3">
        <f t="shared" si="0"/>
        <v>11.388999999999999</v>
      </c>
      <c r="F16" s="3">
        <f t="shared" si="1"/>
        <v>10.868129999999997</v>
      </c>
      <c r="G16" s="3">
        <f t="shared" si="2"/>
        <v>14.188000000000001</v>
      </c>
      <c r="H16" s="3">
        <f t="shared" si="3"/>
        <v>2.4049999999999998</v>
      </c>
      <c r="I16" s="3">
        <f t="shared" si="3"/>
        <v>8.984</v>
      </c>
      <c r="J16" s="3">
        <f t="shared" si="3"/>
        <v>0.47199999999999998</v>
      </c>
      <c r="K16" s="3">
        <f t="shared" si="3"/>
        <v>4.6820000000000004</v>
      </c>
      <c r="L16" s="3">
        <f t="shared" si="4"/>
        <v>1.9329999999999998</v>
      </c>
      <c r="M16" s="3">
        <f t="shared" si="4"/>
        <v>4.3019999999999996</v>
      </c>
    </row>
    <row r="17" spans="1:13" x14ac:dyDescent="0.25">
      <c r="A17">
        <v>2438</v>
      </c>
      <c r="B17">
        <v>8182</v>
      </c>
      <c r="C17">
        <v>462</v>
      </c>
      <c r="D17">
        <v>3776</v>
      </c>
      <c r="E17" s="3">
        <f t="shared" si="0"/>
        <v>10.62</v>
      </c>
      <c r="F17" s="3">
        <f t="shared" si="1"/>
        <v>10.868129999999997</v>
      </c>
      <c r="G17" s="3">
        <f t="shared" si="2"/>
        <v>14.188000000000001</v>
      </c>
      <c r="H17" s="3">
        <f t="shared" si="3"/>
        <v>2.4380000000000002</v>
      </c>
      <c r="I17" s="3">
        <f t="shared" si="3"/>
        <v>8.1820000000000004</v>
      </c>
      <c r="J17" s="3">
        <f t="shared" si="3"/>
        <v>0.46200000000000002</v>
      </c>
      <c r="K17" s="3">
        <f t="shared" si="3"/>
        <v>3.7759999999999998</v>
      </c>
      <c r="L17" s="3">
        <f t="shared" si="4"/>
        <v>1.9760000000000002</v>
      </c>
      <c r="M17" s="3">
        <f t="shared" si="4"/>
        <v>4.4060000000000006</v>
      </c>
    </row>
    <row r="18" spans="1:13" x14ac:dyDescent="0.25">
      <c r="A18">
        <v>2462</v>
      </c>
      <c r="B18">
        <v>8084</v>
      </c>
      <c r="C18">
        <v>484</v>
      </c>
      <c r="D18">
        <v>3748</v>
      </c>
      <c r="E18" s="3">
        <f t="shared" si="0"/>
        <v>10.545999999999999</v>
      </c>
      <c r="F18" s="3">
        <f t="shared" si="1"/>
        <v>10.868129999999997</v>
      </c>
      <c r="G18" s="3">
        <f t="shared" si="2"/>
        <v>14.188000000000001</v>
      </c>
      <c r="H18" s="3">
        <f t="shared" si="3"/>
        <v>2.4620000000000002</v>
      </c>
      <c r="I18" s="3">
        <f t="shared" si="3"/>
        <v>8.0839999999999996</v>
      </c>
      <c r="J18" s="3">
        <f t="shared" si="3"/>
        <v>0.48399999999999999</v>
      </c>
      <c r="K18" s="3">
        <f t="shared" si="3"/>
        <v>3.7480000000000002</v>
      </c>
      <c r="L18" s="3">
        <f t="shared" si="4"/>
        <v>1.9780000000000002</v>
      </c>
      <c r="M18" s="3">
        <f t="shared" si="4"/>
        <v>4.3359999999999994</v>
      </c>
    </row>
    <row r="19" spans="1:13" x14ac:dyDescent="0.25">
      <c r="A19">
        <v>2759</v>
      </c>
      <c r="B19">
        <v>8120</v>
      </c>
      <c r="C19">
        <v>470</v>
      </c>
      <c r="D19">
        <v>3776</v>
      </c>
      <c r="E19" s="3">
        <f t="shared" si="0"/>
        <v>10.879</v>
      </c>
      <c r="F19" s="3">
        <f t="shared" si="1"/>
        <v>10.868129999999997</v>
      </c>
      <c r="G19" s="3">
        <f t="shared" si="2"/>
        <v>14.188000000000001</v>
      </c>
      <c r="H19" s="3">
        <f t="shared" si="3"/>
        <v>2.7589999999999999</v>
      </c>
      <c r="I19" s="3">
        <f t="shared" si="3"/>
        <v>8.1199999999999992</v>
      </c>
      <c r="J19" s="3">
        <f t="shared" si="3"/>
        <v>0.47</v>
      </c>
      <c r="K19" s="3">
        <f t="shared" si="3"/>
        <v>3.7759999999999998</v>
      </c>
      <c r="L19" s="3">
        <f t="shared" si="4"/>
        <v>2.2889999999999997</v>
      </c>
      <c r="M19" s="3">
        <f t="shared" si="4"/>
        <v>4.3439999999999994</v>
      </c>
    </row>
    <row r="20" spans="1:13" x14ac:dyDescent="0.25">
      <c r="A20">
        <v>2682</v>
      </c>
      <c r="B20">
        <v>8072</v>
      </c>
      <c r="C20">
        <v>464</v>
      </c>
      <c r="D20">
        <v>3789</v>
      </c>
      <c r="E20" s="3">
        <f t="shared" si="0"/>
        <v>10.754</v>
      </c>
      <c r="F20" s="3">
        <f t="shared" si="1"/>
        <v>10.868129999999997</v>
      </c>
      <c r="G20" s="3">
        <f t="shared" si="2"/>
        <v>14.188000000000001</v>
      </c>
      <c r="H20" s="3">
        <f t="shared" si="3"/>
        <v>2.6819999999999999</v>
      </c>
      <c r="I20" s="3">
        <f t="shared" si="3"/>
        <v>8.0719999999999992</v>
      </c>
      <c r="J20" s="3">
        <f t="shared" si="3"/>
        <v>0.46400000000000002</v>
      </c>
      <c r="K20" s="3">
        <f t="shared" si="3"/>
        <v>3.7890000000000001</v>
      </c>
      <c r="L20" s="3">
        <f t="shared" si="4"/>
        <v>2.218</v>
      </c>
      <c r="M20" s="3">
        <f t="shared" si="4"/>
        <v>4.2829999999999995</v>
      </c>
    </row>
    <row r="21" spans="1:13" x14ac:dyDescent="0.25">
      <c r="A21">
        <v>2551</v>
      </c>
      <c r="B21">
        <v>7973</v>
      </c>
      <c r="C21">
        <v>475</v>
      </c>
      <c r="D21">
        <v>3735</v>
      </c>
      <c r="E21" s="3">
        <f t="shared" si="0"/>
        <v>10.523999999999999</v>
      </c>
      <c r="F21" s="3">
        <f t="shared" si="1"/>
        <v>10.868129999999997</v>
      </c>
      <c r="G21" s="3">
        <f t="shared" si="2"/>
        <v>14.188000000000001</v>
      </c>
      <c r="H21" s="3">
        <f t="shared" si="3"/>
        <v>2.5510000000000002</v>
      </c>
      <c r="I21" s="3">
        <f t="shared" si="3"/>
        <v>7.9729999999999999</v>
      </c>
      <c r="J21" s="3">
        <f t="shared" si="3"/>
        <v>0.47499999999999998</v>
      </c>
      <c r="K21" s="3">
        <f t="shared" si="3"/>
        <v>3.7349999999999999</v>
      </c>
      <c r="L21" s="3">
        <f t="shared" si="4"/>
        <v>2.0760000000000001</v>
      </c>
      <c r="M21" s="3">
        <f t="shared" si="4"/>
        <v>4.2379999999999995</v>
      </c>
    </row>
    <row r="22" spans="1:13" x14ac:dyDescent="0.25">
      <c r="A22">
        <v>2350</v>
      </c>
      <c r="B22">
        <v>8087</v>
      </c>
      <c r="C22">
        <v>469</v>
      </c>
      <c r="D22">
        <v>3756</v>
      </c>
      <c r="E22" s="3">
        <f t="shared" si="0"/>
        <v>10.436999999999999</v>
      </c>
      <c r="F22" s="3">
        <f t="shared" si="1"/>
        <v>10.868129999999997</v>
      </c>
      <c r="G22" s="3">
        <f t="shared" si="2"/>
        <v>14.188000000000001</v>
      </c>
      <c r="H22" s="3">
        <f t="shared" si="3"/>
        <v>2.35</v>
      </c>
      <c r="I22" s="3">
        <f t="shared" si="3"/>
        <v>8.0869999999999997</v>
      </c>
      <c r="J22" s="3">
        <f t="shared" si="3"/>
        <v>0.46899999999999997</v>
      </c>
      <c r="K22" s="3">
        <f t="shared" si="3"/>
        <v>3.7559999999999998</v>
      </c>
      <c r="L22" s="3">
        <f t="shared" si="4"/>
        <v>1.8810000000000002</v>
      </c>
      <c r="M22" s="3">
        <f t="shared" si="4"/>
        <v>4.3309999999999995</v>
      </c>
    </row>
    <row r="23" spans="1:13" x14ac:dyDescent="0.25">
      <c r="A23">
        <v>2794</v>
      </c>
      <c r="B23">
        <v>8335</v>
      </c>
      <c r="C23">
        <v>467</v>
      </c>
      <c r="D23">
        <v>3986</v>
      </c>
      <c r="E23" s="3">
        <f t="shared" si="0"/>
        <v>11.129</v>
      </c>
      <c r="F23" s="3">
        <f t="shared" si="1"/>
        <v>10.868129999999997</v>
      </c>
      <c r="G23" s="3">
        <f t="shared" si="2"/>
        <v>14.188000000000001</v>
      </c>
      <c r="H23" s="3">
        <f t="shared" si="3"/>
        <v>2.794</v>
      </c>
      <c r="I23" s="3">
        <f t="shared" si="3"/>
        <v>8.3350000000000009</v>
      </c>
      <c r="J23" s="3">
        <f t="shared" si="3"/>
        <v>0.46700000000000003</v>
      </c>
      <c r="K23" s="3">
        <f t="shared" si="3"/>
        <v>3.9860000000000002</v>
      </c>
      <c r="L23" s="3">
        <f t="shared" si="4"/>
        <v>2.327</v>
      </c>
      <c r="M23" s="3">
        <f t="shared" si="4"/>
        <v>4.3490000000000002</v>
      </c>
    </row>
    <row r="24" spans="1:13" x14ac:dyDescent="0.25">
      <c r="A24">
        <v>2754</v>
      </c>
      <c r="B24">
        <v>8143</v>
      </c>
      <c r="C24">
        <v>489</v>
      </c>
      <c r="D24">
        <v>3790</v>
      </c>
      <c r="E24" s="3">
        <f t="shared" si="0"/>
        <v>10.897</v>
      </c>
      <c r="F24" s="3">
        <f t="shared" si="1"/>
        <v>10.868129999999997</v>
      </c>
      <c r="G24" s="3">
        <f t="shared" si="2"/>
        <v>14.188000000000001</v>
      </c>
      <c r="H24" s="3">
        <f t="shared" si="3"/>
        <v>2.754</v>
      </c>
      <c r="I24" s="3">
        <f t="shared" si="3"/>
        <v>8.1430000000000007</v>
      </c>
      <c r="J24" s="3">
        <f t="shared" si="3"/>
        <v>0.48899999999999999</v>
      </c>
      <c r="K24" s="3">
        <f t="shared" si="3"/>
        <v>3.79</v>
      </c>
      <c r="L24" s="3">
        <f t="shared" si="4"/>
        <v>2.2650000000000001</v>
      </c>
      <c r="M24" s="3">
        <f t="shared" si="4"/>
        <v>4.3530000000000006</v>
      </c>
    </row>
    <row r="25" spans="1:13" x14ac:dyDescent="0.25">
      <c r="A25">
        <v>3184</v>
      </c>
      <c r="B25">
        <v>8047</v>
      </c>
      <c r="C25">
        <v>466</v>
      </c>
      <c r="D25">
        <v>3752</v>
      </c>
      <c r="E25" s="3">
        <f t="shared" si="0"/>
        <v>11.231</v>
      </c>
      <c r="F25" s="3">
        <f t="shared" si="1"/>
        <v>10.868129999999997</v>
      </c>
      <c r="G25" s="3">
        <f t="shared" si="2"/>
        <v>14.188000000000001</v>
      </c>
      <c r="H25" s="3">
        <f t="shared" si="3"/>
        <v>3.1840000000000002</v>
      </c>
      <c r="I25" s="3">
        <f t="shared" si="3"/>
        <v>8.0470000000000006</v>
      </c>
      <c r="J25" s="3">
        <f t="shared" si="3"/>
        <v>0.46600000000000003</v>
      </c>
      <c r="K25" s="3">
        <f t="shared" si="3"/>
        <v>3.7519999999999998</v>
      </c>
      <c r="L25" s="3">
        <f t="shared" si="4"/>
        <v>2.718</v>
      </c>
      <c r="M25" s="3">
        <f t="shared" si="4"/>
        <v>4.2950000000000008</v>
      </c>
    </row>
    <row r="26" spans="1:13" x14ac:dyDescent="0.25">
      <c r="A26">
        <v>3182</v>
      </c>
      <c r="B26">
        <v>8055</v>
      </c>
      <c r="C26">
        <v>489</v>
      </c>
      <c r="D26">
        <v>3772</v>
      </c>
      <c r="E26" s="3">
        <f t="shared" si="0"/>
        <v>11.237</v>
      </c>
      <c r="F26" s="3">
        <f t="shared" si="1"/>
        <v>10.868129999999997</v>
      </c>
      <c r="G26" s="3">
        <f t="shared" si="2"/>
        <v>14.188000000000001</v>
      </c>
      <c r="H26" s="3">
        <f t="shared" si="3"/>
        <v>3.1819999999999999</v>
      </c>
      <c r="I26" s="3">
        <f t="shared" si="3"/>
        <v>8.0549999999999997</v>
      </c>
      <c r="J26" s="3">
        <f t="shared" si="3"/>
        <v>0.48899999999999999</v>
      </c>
      <c r="K26" s="3">
        <f t="shared" si="3"/>
        <v>3.7719999999999998</v>
      </c>
      <c r="L26" s="3">
        <f t="shared" si="4"/>
        <v>2.6930000000000001</v>
      </c>
      <c r="M26" s="3">
        <f t="shared" si="4"/>
        <v>4.2829999999999995</v>
      </c>
    </row>
    <row r="27" spans="1:13" x14ac:dyDescent="0.25">
      <c r="A27">
        <v>2693</v>
      </c>
      <c r="B27">
        <v>8181</v>
      </c>
      <c r="C27">
        <v>481</v>
      </c>
      <c r="D27">
        <v>3811</v>
      </c>
      <c r="E27" s="3">
        <f t="shared" si="0"/>
        <v>10.874000000000001</v>
      </c>
      <c r="F27" s="3">
        <f t="shared" si="1"/>
        <v>10.868129999999997</v>
      </c>
      <c r="G27" s="3">
        <f t="shared" si="2"/>
        <v>14.188000000000001</v>
      </c>
      <c r="H27" s="3">
        <f t="shared" si="3"/>
        <v>2.6930000000000001</v>
      </c>
      <c r="I27" s="3">
        <f t="shared" si="3"/>
        <v>8.1809999999999992</v>
      </c>
      <c r="J27" s="3">
        <f t="shared" si="3"/>
        <v>0.48099999999999998</v>
      </c>
      <c r="K27" s="3">
        <f t="shared" si="3"/>
        <v>3.8109999999999999</v>
      </c>
      <c r="L27" s="3">
        <f t="shared" si="4"/>
        <v>2.2120000000000002</v>
      </c>
      <c r="M27" s="3">
        <f t="shared" si="4"/>
        <v>4.3699999999999992</v>
      </c>
    </row>
    <row r="28" spans="1:13" x14ac:dyDescent="0.25">
      <c r="A28">
        <v>2602</v>
      </c>
      <c r="B28">
        <v>8001</v>
      </c>
      <c r="C28">
        <v>475</v>
      </c>
      <c r="D28">
        <v>3752</v>
      </c>
      <c r="E28" s="3">
        <f t="shared" si="0"/>
        <v>10.603</v>
      </c>
      <c r="F28" s="3">
        <f t="shared" si="1"/>
        <v>10.868129999999997</v>
      </c>
      <c r="G28" s="3">
        <f t="shared" si="2"/>
        <v>14.188000000000001</v>
      </c>
      <c r="H28" s="3">
        <f t="shared" si="3"/>
        <v>2.6019999999999999</v>
      </c>
      <c r="I28" s="3">
        <f t="shared" si="3"/>
        <v>8.0009999999999994</v>
      </c>
      <c r="J28" s="3">
        <f t="shared" si="3"/>
        <v>0.47499999999999998</v>
      </c>
      <c r="K28" s="3">
        <f t="shared" si="3"/>
        <v>3.7519999999999998</v>
      </c>
      <c r="L28" s="3">
        <f t="shared" si="4"/>
        <v>2.1269999999999998</v>
      </c>
      <c r="M28" s="3">
        <f t="shared" si="4"/>
        <v>4.2489999999999997</v>
      </c>
    </row>
    <row r="29" spans="1:13" x14ac:dyDescent="0.25">
      <c r="A29">
        <v>2965</v>
      </c>
      <c r="B29">
        <v>8151</v>
      </c>
      <c r="C29">
        <v>665</v>
      </c>
      <c r="D29">
        <v>3786</v>
      </c>
      <c r="E29" s="3">
        <f t="shared" si="0"/>
        <v>11.116</v>
      </c>
      <c r="F29" s="3">
        <f t="shared" si="1"/>
        <v>10.868129999999997</v>
      </c>
      <c r="G29" s="3">
        <f t="shared" si="2"/>
        <v>14.188000000000001</v>
      </c>
      <c r="H29" s="3">
        <f t="shared" si="3"/>
        <v>2.9649999999999999</v>
      </c>
      <c r="I29" s="3">
        <f t="shared" si="3"/>
        <v>8.1509999999999998</v>
      </c>
      <c r="J29" s="3">
        <f t="shared" si="3"/>
        <v>0.66500000000000004</v>
      </c>
      <c r="K29" s="3">
        <f t="shared" si="3"/>
        <v>3.786</v>
      </c>
      <c r="L29" s="3">
        <f t="shared" si="4"/>
        <v>2.2999999999999998</v>
      </c>
      <c r="M29" s="3">
        <f t="shared" si="4"/>
        <v>4.3650000000000002</v>
      </c>
    </row>
    <row r="30" spans="1:13" x14ac:dyDescent="0.25">
      <c r="A30">
        <v>2336</v>
      </c>
      <c r="B30">
        <v>8085</v>
      </c>
      <c r="C30">
        <v>476</v>
      </c>
      <c r="D30">
        <v>3767</v>
      </c>
      <c r="E30" s="3">
        <f t="shared" si="0"/>
        <v>10.420999999999999</v>
      </c>
      <c r="F30" s="3">
        <f t="shared" si="1"/>
        <v>10.868129999999997</v>
      </c>
      <c r="G30" s="3">
        <f t="shared" si="2"/>
        <v>14.188000000000001</v>
      </c>
      <c r="H30" s="3">
        <f t="shared" si="3"/>
        <v>2.3359999999999999</v>
      </c>
      <c r="I30" s="3">
        <f t="shared" si="3"/>
        <v>8.0850000000000009</v>
      </c>
      <c r="J30" s="3">
        <f t="shared" si="3"/>
        <v>0.47599999999999998</v>
      </c>
      <c r="K30" s="3">
        <f t="shared" si="3"/>
        <v>3.7669999999999999</v>
      </c>
      <c r="L30" s="3">
        <f t="shared" si="4"/>
        <v>1.8599999999999999</v>
      </c>
      <c r="M30" s="3">
        <f t="shared" si="4"/>
        <v>4.3180000000000014</v>
      </c>
    </row>
    <row r="31" spans="1:13" x14ac:dyDescent="0.25">
      <c r="A31">
        <v>2817</v>
      </c>
      <c r="B31">
        <v>8206</v>
      </c>
      <c r="C31">
        <v>474</v>
      </c>
      <c r="D31">
        <v>3825</v>
      </c>
      <c r="E31" s="3">
        <f t="shared" si="0"/>
        <v>11.023</v>
      </c>
      <c r="F31" s="3">
        <f t="shared" si="1"/>
        <v>10.868129999999997</v>
      </c>
      <c r="G31" s="3">
        <f t="shared" si="2"/>
        <v>14.188000000000001</v>
      </c>
      <c r="H31" s="3">
        <f t="shared" si="3"/>
        <v>2.8170000000000002</v>
      </c>
      <c r="I31" s="3">
        <f t="shared" si="3"/>
        <v>8.2059999999999995</v>
      </c>
      <c r="J31" s="3">
        <f t="shared" si="3"/>
        <v>0.47399999999999998</v>
      </c>
      <c r="K31" s="3">
        <f t="shared" si="3"/>
        <v>3.8250000000000002</v>
      </c>
      <c r="L31" s="3">
        <f t="shared" si="4"/>
        <v>2.343</v>
      </c>
      <c r="M31" s="3">
        <f t="shared" si="4"/>
        <v>4.3809999999999993</v>
      </c>
    </row>
    <row r="32" spans="1:13" x14ac:dyDescent="0.25">
      <c r="A32">
        <v>2691</v>
      </c>
      <c r="B32">
        <v>8169</v>
      </c>
      <c r="C32">
        <v>492</v>
      </c>
      <c r="D32">
        <v>3810</v>
      </c>
      <c r="E32" s="3">
        <f t="shared" si="0"/>
        <v>10.86</v>
      </c>
      <c r="F32" s="3">
        <f t="shared" si="1"/>
        <v>10.868129999999997</v>
      </c>
      <c r="G32" s="3">
        <f t="shared" si="2"/>
        <v>14.188000000000001</v>
      </c>
      <c r="H32" s="3">
        <f t="shared" si="3"/>
        <v>2.6909999999999998</v>
      </c>
      <c r="I32" s="3">
        <f t="shared" si="3"/>
        <v>8.1690000000000005</v>
      </c>
      <c r="J32" s="3">
        <f t="shared" si="3"/>
        <v>0.49199999999999999</v>
      </c>
      <c r="K32" s="3">
        <f t="shared" si="3"/>
        <v>3.81</v>
      </c>
      <c r="L32" s="3">
        <f t="shared" si="4"/>
        <v>2.1989999999999998</v>
      </c>
      <c r="M32" s="3">
        <f t="shared" si="4"/>
        <v>4.359</v>
      </c>
    </row>
    <row r="33" spans="1:13" x14ac:dyDescent="0.25">
      <c r="A33">
        <v>2450</v>
      </c>
      <c r="B33">
        <v>8004</v>
      </c>
      <c r="C33">
        <v>490</v>
      </c>
      <c r="D33">
        <v>3736</v>
      </c>
      <c r="E33" s="3">
        <f t="shared" si="0"/>
        <v>10.454000000000001</v>
      </c>
      <c r="F33" s="3">
        <f t="shared" si="1"/>
        <v>10.868129999999997</v>
      </c>
      <c r="G33" s="3">
        <f t="shared" si="2"/>
        <v>14.188000000000001</v>
      </c>
      <c r="H33" s="3">
        <f t="shared" si="3"/>
        <v>2.4500000000000002</v>
      </c>
      <c r="I33" s="3">
        <f t="shared" si="3"/>
        <v>8.0039999999999996</v>
      </c>
      <c r="J33" s="3">
        <f t="shared" si="3"/>
        <v>0.49</v>
      </c>
      <c r="K33" s="3">
        <f t="shared" si="3"/>
        <v>3.7360000000000002</v>
      </c>
      <c r="L33" s="3">
        <f t="shared" si="4"/>
        <v>1.9600000000000002</v>
      </c>
      <c r="M33" s="3">
        <f t="shared" si="4"/>
        <v>4.2679999999999989</v>
      </c>
    </row>
    <row r="34" spans="1:13" x14ac:dyDescent="0.25">
      <c r="A34">
        <v>2831</v>
      </c>
      <c r="B34">
        <v>8123</v>
      </c>
      <c r="C34">
        <v>483</v>
      </c>
      <c r="D34">
        <v>3778</v>
      </c>
      <c r="E34" s="3">
        <f t="shared" si="0"/>
        <v>10.954000000000001</v>
      </c>
      <c r="F34" s="3">
        <f t="shared" si="1"/>
        <v>10.868129999999997</v>
      </c>
      <c r="G34" s="3">
        <f t="shared" si="2"/>
        <v>14.188000000000001</v>
      </c>
      <c r="H34" s="3">
        <f t="shared" si="3"/>
        <v>2.831</v>
      </c>
      <c r="I34" s="3">
        <f t="shared" si="3"/>
        <v>8.1229999999999993</v>
      </c>
      <c r="J34" s="3">
        <f t="shared" si="3"/>
        <v>0.48299999999999998</v>
      </c>
      <c r="K34" s="3">
        <f t="shared" si="3"/>
        <v>3.778</v>
      </c>
      <c r="L34" s="3">
        <f t="shared" si="4"/>
        <v>2.3479999999999999</v>
      </c>
      <c r="M34" s="3">
        <f t="shared" si="4"/>
        <v>4.3449999999999989</v>
      </c>
    </row>
    <row r="35" spans="1:13" x14ac:dyDescent="0.25">
      <c r="A35">
        <v>2843</v>
      </c>
      <c r="B35">
        <v>8076</v>
      </c>
      <c r="C35">
        <v>486</v>
      </c>
      <c r="D35">
        <v>3766</v>
      </c>
      <c r="E35" s="3">
        <f t="shared" si="0"/>
        <v>10.919</v>
      </c>
      <c r="F35" s="3">
        <f t="shared" si="1"/>
        <v>10.868129999999997</v>
      </c>
      <c r="G35" s="3">
        <f t="shared" si="2"/>
        <v>14.188000000000001</v>
      </c>
      <c r="H35" s="3">
        <f t="shared" si="3"/>
        <v>2.843</v>
      </c>
      <c r="I35" s="3">
        <f t="shared" si="3"/>
        <v>8.0760000000000005</v>
      </c>
      <c r="J35" s="3">
        <f t="shared" si="3"/>
        <v>0.48599999999999999</v>
      </c>
      <c r="K35" s="3">
        <f t="shared" si="3"/>
        <v>3.766</v>
      </c>
      <c r="L35" s="3">
        <f t="shared" si="4"/>
        <v>2.3570000000000002</v>
      </c>
      <c r="M35" s="3">
        <f t="shared" si="4"/>
        <v>4.3100000000000005</v>
      </c>
    </row>
    <row r="36" spans="1:13" x14ac:dyDescent="0.25">
      <c r="A36">
        <v>2820</v>
      </c>
      <c r="B36">
        <v>8140</v>
      </c>
      <c r="C36">
        <v>466</v>
      </c>
      <c r="D36">
        <v>3738</v>
      </c>
      <c r="E36" s="3">
        <f t="shared" si="0"/>
        <v>10.96</v>
      </c>
      <c r="F36" s="3">
        <f t="shared" si="1"/>
        <v>10.868129999999997</v>
      </c>
      <c r="G36" s="3">
        <f t="shared" si="2"/>
        <v>14.188000000000001</v>
      </c>
      <c r="H36" s="3">
        <f t="shared" si="3"/>
        <v>2.82</v>
      </c>
      <c r="I36" s="3">
        <f t="shared" si="3"/>
        <v>8.14</v>
      </c>
      <c r="J36" s="3">
        <f t="shared" si="3"/>
        <v>0.46600000000000003</v>
      </c>
      <c r="K36" s="3">
        <f t="shared" si="3"/>
        <v>3.738</v>
      </c>
      <c r="L36" s="3">
        <f t="shared" si="4"/>
        <v>2.3539999999999996</v>
      </c>
      <c r="M36" s="3">
        <f t="shared" si="4"/>
        <v>4.402000000000001</v>
      </c>
    </row>
    <row r="37" spans="1:13" x14ac:dyDescent="0.25">
      <c r="A37">
        <v>2762</v>
      </c>
      <c r="B37">
        <v>8051</v>
      </c>
      <c r="C37">
        <v>460</v>
      </c>
      <c r="D37">
        <v>3765</v>
      </c>
      <c r="E37" s="3">
        <f t="shared" si="0"/>
        <v>10.813000000000001</v>
      </c>
      <c r="F37" s="3">
        <f t="shared" si="1"/>
        <v>10.868129999999997</v>
      </c>
      <c r="G37" s="3">
        <f t="shared" si="2"/>
        <v>14.188000000000001</v>
      </c>
      <c r="H37" s="3">
        <f t="shared" si="3"/>
        <v>2.762</v>
      </c>
      <c r="I37" s="3">
        <f t="shared" si="3"/>
        <v>8.0510000000000002</v>
      </c>
      <c r="J37" s="3">
        <f t="shared" si="3"/>
        <v>0.46</v>
      </c>
      <c r="K37" s="3">
        <f t="shared" si="3"/>
        <v>3.7650000000000001</v>
      </c>
      <c r="L37" s="3">
        <f t="shared" si="4"/>
        <v>2.302</v>
      </c>
      <c r="M37" s="3">
        <f t="shared" si="4"/>
        <v>4.2859999999999996</v>
      </c>
    </row>
    <row r="38" spans="1:13" x14ac:dyDescent="0.25">
      <c r="A38">
        <v>2879</v>
      </c>
      <c r="B38">
        <v>8129</v>
      </c>
      <c r="C38">
        <v>476</v>
      </c>
      <c r="D38">
        <v>3795</v>
      </c>
      <c r="E38" s="3">
        <f t="shared" si="0"/>
        <v>11.007999999999999</v>
      </c>
      <c r="F38" s="3">
        <f t="shared" si="1"/>
        <v>10.868129999999997</v>
      </c>
      <c r="G38" s="3">
        <f t="shared" si="2"/>
        <v>14.188000000000001</v>
      </c>
      <c r="H38" s="3">
        <f t="shared" si="3"/>
        <v>2.879</v>
      </c>
      <c r="I38" s="3">
        <f t="shared" si="3"/>
        <v>8.1289999999999996</v>
      </c>
      <c r="J38" s="3">
        <f t="shared" si="3"/>
        <v>0.47599999999999998</v>
      </c>
      <c r="K38" s="3">
        <f t="shared" si="3"/>
        <v>3.7949999999999999</v>
      </c>
      <c r="L38" s="3">
        <f t="shared" si="4"/>
        <v>2.403</v>
      </c>
      <c r="M38" s="3">
        <f t="shared" si="4"/>
        <v>4.3339999999999996</v>
      </c>
    </row>
    <row r="39" spans="1:13" x14ac:dyDescent="0.25">
      <c r="A39">
        <v>2869</v>
      </c>
      <c r="B39">
        <v>8107</v>
      </c>
      <c r="C39">
        <v>496</v>
      </c>
      <c r="D39">
        <v>3776</v>
      </c>
      <c r="E39" s="3">
        <f t="shared" si="0"/>
        <v>10.976000000000001</v>
      </c>
      <c r="F39" s="3">
        <f t="shared" si="1"/>
        <v>10.868129999999997</v>
      </c>
      <c r="G39" s="3">
        <f t="shared" si="2"/>
        <v>14.188000000000001</v>
      </c>
      <c r="H39" s="3">
        <f t="shared" si="3"/>
        <v>2.8690000000000002</v>
      </c>
      <c r="I39" s="3">
        <f t="shared" si="3"/>
        <v>8.1069999999999993</v>
      </c>
      <c r="J39" s="3">
        <f t="shared" si="3"/>
        <v>0.496</v>
      </c>
      <c r="K39" s="3">
        <f t="shared" si="3"/>
        <v>3.7759999999999998</v>
      </c>
      <c r="L39" s="3">
        <f t="shared" si="4"/>
        <v>2.3730000000000002</v>
      </c>
      <c r="M39" s="3">
        <f t="shared" si="4"/>
        <v>4.3309999999999995</v>
      </c>
    </row>
    <row r="40" spans="1:13" x14ac:dyDescent="0.25">
      <c r="A40">
        <v>2447</v>
      </c>
      <c r="B40">
        <v>8212</v>
      </c>
      <c r="C40">
        <v>485</v>
      </c>
      <c r="D40">
        <v>3780</v>
      </c>
      <c r="E40" s="3">
        <f t="shared" si="0"/>
        <v>10.659000000000001</v>
      </c>
      <c r="F40" s="3">
        <f t="shared" si="1"/>
        <v>10.868129999999997</v>
      </c>
      <c r="G40" s="3">
        <f t="shared" si="2"/>
        <v>14.188000000000001</v>
      </c>
      <c r="H40" s="3">
        <f t="shared" si="3"/>
        <v>2.4470000000000001</v>
      </c>
      <c r="I40" s="3">
        <f t="shared" si="3"/>
        <v>8.2119999999999997</v>
      </c>
      <c r="J40" s="3">
        <f t="shared" si="3"/>
        <v>0.48499999999999999</v>
      </c>
      <c r="K40" s="3">
        <f t="shared" si="3"/>
        <v>3.78</v>
      </c>
      <c r="L40" s="3">
        <f t="shared" si="4"/>
        <v>1.9620000000000002</v>
      </c>
      <c r="M40" s="3">
        <f t="shared" si="4"/>
        <v>4.4320000000000004</v>
      </c>
    </row>
    <row r="41" spans="1:13" x14ac:dyDescent="0.25">
      <c r="A41">
        <v>2450</v>
      </c>
      <c r="B41">
        <v>8080</v>
      </c>
      <c r="C41">
        <v>478</v>
      </c>
      <c r="D41">
        <v>3736</v>
      </c>
      <c r="E41" s="3">
        <f t="shared" si="0"/>
        <v>10.53</v>
      </c>
      <c r="F41" s="3">
        <f t="shared" si="1"/>
        <v>10.868129999999997</v>
      </c>
      <c r="G41" s="3">
        <f t="shared" si="2"/>
        <v>14.188000000000001</v>
      </c>
      <c r="H41" s="3">
        <f t="shared" si="3"/>
        <v>2.4500000000000002</v>
      </c>
      <c r="I41" s="3">
        <f t="shared" si="3"/>
        <v>8.08</v>
      </c>
      <c r="J41" s="3">
        <f t="shared" si="3"/>
        <v>0.47799999999999998</v>
      </c>
      <c r="K41" s="3">
        <f t="shared" si="3"/>
        <v>3.7360000000000002</v>
      </c>
      <c r="L41" s="3">
        <f t="shared" si="4"/>
        <v>1.9720000000000002</v>
      </c>
      <c r="M41" s="3">
        <f t="shared" si="4"/>
        <v>4.3439999999999994</v>
      </c>
    </row>
    <row r="42" spans="1:13" x14ac:dyDescent="0.25">
      <c r="A42">
        <v>2826</v>
      </c>
      <c r="B42">
        <v>8046</v>
      </c>
      <c r="C42">
        <v>474</v>
      </c>
      <c r="D42">
        <v>3765</v>
      </c>
      <c r="E42" s="3">
        <f t="shared" si="0"/>
        <v>10.872</v>
      </c>
      <c r="F42" s="3">
        <f t="shared" si="1"/>
        <v>10.868129999999997</v>
      </c>
      <c r="G42" s="3">
        <f t="shared" si="2"/>
        <v>14.188000000000001</v>
      </c>
      <c r="H42" s="3">
        <f t="shared" si="3"/>
        <v>2.8260000000000001</v>
      </c>
      <c r="I42" s="3">
        <f t="shared" si="3"/>
        <v>8.0459999999999994</v>
      </c>
      <c r="J42" s="3">
        <f t="shared" si="3"/>
        <v>0.47399999999999998</v>
      </c>
      <c r="K42" s="3">
        <f t="shared" si="3"/>
        <v>3.7650000000000001</v>
      </c>
      <c r="L42" s="3">
        <f t="shared" si="4"/>
        <v>2.3520000000000003</v>
      </c>
      <c r="M42" s="3">
        <f t="shared" si="4"/>
        <v>4.2809999999999988</v>
      </c>
    </row>
    <row r="43" spans="1:13" x14ac:dyDescent="0.25">
      <c r="A43">
        <v>2423</v>
      </c>
      <c r="B43">
        <v>8072</v>
      </c>
      <c r="C43">
        <v>466</v>
      </c>
      <c r="D43">
        <v>3703</v>
      </c>
      <c r="E43" s="3">
        <f t="shared" si="0"/>
        <v>10.494999999999999</v>
      </c>
      <c r="F43" s="3">
        <f t="shared" si="1"/>
        <v>10.868129999999997</v>
      </c>
      <c r="G43" s="3">
        <f t="shared" si="2"/>
        <v>14.188000000000001</v>
      </c>
      <c r="H43" s="3">
        <f t="shared" si="3"/>
        <v>2.423</v>
      </c>
      <c r="I43" s="3">
        <f t="shared" si="3"/>
        <v>8.0719999999999992</v>
      </c>
      <c r="J43" s="3">
        <f t="shared" si="3"/>
        <v>0.46600000000000003</v>
      </c>
      <c r="K43" s="3">
        <f t="shared" si="3"/>
        <v>3.7029999999999998</v>
      </c>
      <c r="L43" s="3">
        <f t="shared" si="4"/>
        <v>1.9570000000000001</v>
      </c>
      <c r="M43" s="3">
        <f t="shared" si="4"/>
        <v>4.3689999999999998</v>
      </c>
    </row>
    <row r="44" spans="1:13" x14ac:dyDescent="0.25">
      <c r="A44">
        <v>2416</v>
      </c>
      <c r="B44">
        <v>8169</v>
      </c>
      <c r="C44">
        <v>470</v>
      </c>
      <c r="D44">
        <v>3797</v>
      </c>
      <c r="E44" s="3">
        <f t="shared" si="0"/>
        <v>10.585000000000001</v>
      </c>
      <c r="F44" s="3">
        <f t="shared" si="1"/>
        <v>10.868129999999997</v>
      </c>
      <c r="G44" s="3">
        <f t="shared" si="2"/>
        <v>14.188000000000001</v>
      </c>
      <c r="H44" s="3">
        <f t="shared" si="3"/>
        <v>2.4159999999999999</v>
      </c>
      <c r="I44" s="3">
        <f t="shared" si="3"/>
        <v>8.1690000000000005</v>
      </c>
      <c r="J44" s="3">
        <f t="shared" si="3"/>
        <v>0.47</v>
      </c>
      <c r="K44" s="3">
        <f t="shared" si="3"/>
        <v>3.7970000000000002</v>
      </c>
      <c r="L44" s="3">
        <f t="shared" si="4"/>
        <v>1.946</v>
      </c>
      <c r="M44" s="3">
        <f t="shared" si="4"/>
        <v>4.3719999999999999</v>
      </c>
    </row>
    <row r="45" spans="1:13" x14ac:dyDescent="0.25">
      <c r="A45">
        <v>2507</v>
      </c>
      <c r="B45">
        <v>8189</v>
      </c>
      <c r="C45">
        <v>471</v>
      </c>
      <c r="D45">
        <v>3784</v>
      </c>
      <c r="E45" s="3">
        <f t="shared" si="0"/>
        <v>10.696</v>
      </c>
      <c r="F45" s="3">
        <f t="shared" si="1"/>
        <v>10.868129999999997</v>
      </c>
      <c r="G45" s="3">
        <f t="shared" si="2"/>
        <v>14.188000000000001</v>
      </c>
      <c r="H45" s="3">
        <f t="shared" si="3"/>
        <v>2.5070000000000001</v>
      </c>
      <c r="I45" s="3">
        <f t="shared" si="3"/>
        <v>8.1890000000000001</v>
      </c>
      <c r="J45" s="3">
        <f t="shared" si="3"/>
        <v>0.47099999999999997</v>
      </c>
      <c r="K45" s="3">
        <f t="shared" si="3"/>
        <v>3.7839999999999998</v>
      </c>
      <c r="L45" s="3">
        <f t="shared" si="4"/>
        <v>2.036</v>
      </c>
      <c r="M45" s="3">
        <f t="shared" si="4"/>
        <v>4.4050000000000002</v>
      </c>
    </row>
    <row r="46" spans="1:13" x14ac:dyDescent="0.25">
      <c r="A46">
        <v>2476</v>
      </c>
      <c r="B46">
        <v>8102</v>
      </c>
      <c r="C46">
        <v>473</v>
      </c>
      <c r="D46">
        <v>3778</v>
      </c>
      <c r="E46" s="3">
        <f t="shared" si="0"/>
        <v>10.577999999999999</v>
      </c>
      <c r="F46" s="3">
        <f t="shared" si="1"/>
        <v>10.868129999999997</v>
      </c>
      <c r="G46" s="3">
        <f t="shared" si="2"/>
        <v>14.188000000000001</v>
      </c>
      <c r="H46" s="3">
        <f t="shared" si="3"/>
        <v>2.476</v>
      </c>
      <c r="I46" s="3">
        <f t="shared" si="3"/>
        <v>8.1020000000000003</v>
      </c>
      <c r="J46" s="3">
        <f t="shared" si="3"/>
        <v>0.47299999999999998</v>
      </c>
      <c r="K46" s="3">
        <f t="shared" si="3"/>
        <v>3.778</v>
      </c>
      <c r="L46" s="3">
        <f t="shared" si="4"/>
        <v>2.0030000000000001</v>
      </c>
      <c r="M46" s="3">
        <f t="shared" si="4"/>
        <v>4.3239999999999998</v>
      </c>
    </row>
    <row r="47" spans="1:13" x14ac:dyDescent="0.25">
      <c r="A47">
        <v>2504</v>
      </c>
      <c r="B47">
        <v>8097</v>
      </c>
      <c r="C47">
        <v>478</v>
      </c>
      <c r="D47">
        <v>3779</v>
      </c>
      <c r="E47" s="3">
        <f t="shared" si="0"/>
        <v>10.601000000000001</v>
      </c>
      <c r="F47" s="3">
        <f t="shared" si="1"/>
        <v>10.868129999999997</v>
      </c>
      <c r="G47" s="3">
        <f t="shared" si="2"/>
        <v>14.188000000000001</v>
      </c>
      <c r="H47" s="3">
        <f t="shared" si="3"/>
        <v>2.504</v>
      </c>
      <c r="I47" s="3">
        <f t="shared" si="3"/>
        <v>8.0969999999999995</v>
      </c>
      <c r="J47" s="3">
        <f t="shared" si="3"/>
        <v>0.47799999999999998</v>
      </c>
      <c r="K47" s="3">
        <f t="shared" si="3"/>
        <v>3.7789999999999999</v>
      </c>
      <c r="L47" s="3">
        <f t="shared" si="4"/>
        <v>2.0259999999999998</v>
      </c>
      <c r="M47" s="3">
        <f t="shared" si="4"/>
        <v>4.3179999999999996</v>
      </c>
    </row>
    <row r="48" spans="1:13" x14ac:dyDescent="0.25">
      <c r="A48">
        <v>2780</v>
      </c>
      <c r="B48">
        <v>8157</v>
      </c>
      <c r="C48">
        <v>468</v>
      </c>
      <c r="D48">
        <v>3727</v>
      </c>
      <c r="E48" s="3">
        <f t="shared" si="0"/>
        <v>10.936999999999999</v>
      </c>
      <c r="F48" s="3">
        <f t="shared" si="1"/>
        <v>10.868129999999997</v>
      </c>
      <c r="G48" s="3">
        <f t="shared" si="2"/>
        <v>14.188000000000001</v>
      </c>
      <c r="H48" s="3">
        <f t="shared" si="3"/>
        <v>2.78</v>
      </c>
      <c r="I48" s="3">
        <f t="shared" si="3"/>
        <v>8.157</v>
      </c>
      <c r="J48" s="3">
        <f t="shared" si="3"/>
        <v>0.46800000000000003</v>
      </c>
      <c r="K48" s="3">
        <f t="shared" si="3"/>
        <v>3.7269999999999999</v>
      </c>
      <c r="L48" s="3">
        <f t="shared" si="4"/>
        <v>2.3119999999999998</v>
      </c>
      <c r="M48" s="3">
        <f t="shared" si="4"/>
        <v>4.43</v>
      </c>
    </row>
    <row r="49" spans="1:13" x14ac:dyDescent="0.25">
      <c r="A49">
        <v>2385</v>
      </c>
      <c r="B49">
        <v>8088</v>
      </c>
      <c r="C49">
        <v>472</v>
      </c>
      <c r="D49">
        <v>3759</v>
      </c>
      <c r="E49" s="3">
        <f t="shared" si="0"/>
        <v>10.473000000000001</v>
      </c>
      <c r="F49" s="3">
        <f t="shared" si="1"/>
        <v>10.868129999999997</v>
      </c>
      <c r="G49" s="3">
        <f t="shared" si="2"/>
        <v>14.188000000000001</v>
      </c>
      <c r="H49" s="3">
        <f t="shared" si="3"/>
        <v>2.3849999999999998</v>
      </c>
      <c r="I49" s="3">
        <f t="shared" si="3"/>
        <v>8.0879999999999992</v>
      </c>
      <c r="J49" s="3">
        <f t="shared" si="3"/>
        <v>0.47199999999999998</v>
      </c>
      <c r="K49" s="3">
        <f t="shared" si="3"/>
        <v>3.7589999999999999</v>
      </c>
      <c r="L49" s="3">
        <f t="shared" si="4"/>
        <v>1.9129999999999998</v>
      </c>
      <c r="M49" s="3">
        <f t="shared" si="4"/>
        <v>4.3289999999999988</v>
      </c>
    </row>
    <row r="50" spans="1:13" x14ac:dyDescent="0.25">
      <c r="A50">
        <v>2390</v>
      </c>
      <c r="B50">
        <v>8122</v>
      </c>
      <c r="C50">
        <v>464</v>
      </c>
      <c r="D50">
        <v>3772</v>
      </c>
      <c r="E50" s="3">
        <f t="shared" si="0"/>
        <v>10.512</v>
      </c>
      <c r="F50" s="3">
        <f t="shared" si="1"/>
        <v>10.868129999999997</v>
      </c>
      <c r="G50" s="3">
        <f t="shared" si="2"/>
        <v>14.188000000000001</v>
      </c>
      <c r="H50" s="3">
        <f t="shared" si="3"/>
        <v>2.39</v>
      </c>
      <c r="I50" s="3">
        <f t="shared" si="3"/>
        <v>8.1219999999999999</v>
      </c>
      <c r="J50" s="3">
        <f t="shared" si="3"/>
        <v>0.46400000000000002</v>
      </c>
      <c r="K50" s="3">
        <f t="shared" si="3"/>
        <v>3.7719999999999998</v>
      </c>
      <c r="L50" s="3">
        <f t="shared" si="4"/>
        <v>1.9260000000000002</v>
      </c>
      <c r="M50" s="3">
        <f t="shared" si="4"/>
        <v>4.3499999999999996</v>
      </c>
    </row>
    <row r="51" spans="1:13" x14ac:dyDescent="0.25">
      <c r="A51">
        <v>2312</v>
      </c>
      <c r="B51">
        <v>8074</v>
      </c>
      <c r="C51">
        <v>463</v>
      </c>
      <c r="D51">
        <v>3768</v>
      </c>
      <c r="E51" s="3">
        <f t="shared" si="0"/>
        <v>10.385999999999999</v>
      </c>
      <c r="F51" s="3">
        <f t="shared" si="1"/>
        <v>10.868129999999997</v>
      </c>
      <c r="G51" s="3">
        <f t="shared" si="2"/>
        <v>14.188000000000001</v>
      </c>
      <c r="H51" s="3">
        <f t="shared" si="3"/>
        <v>2.3119999999999998</v>
      </c>
      <c r="I51" s="3">
        <f t="shared" si="3"/>
        <v>8.0739999999999998</v>
      </c>
      <c r="J51" s="3">
        <f t="shared" si="3"/>
        <v>0.46300000000000002</v>
      </c>
      <c r="K51" s="3">
        <f t="shared" si="3"/>
        <v>3.7679999999999998</v>
      </c>
      <c r="L51" s="3">
        <f t="shared" si="4"/>
        <v>1.8489999999999998</v>
      </c>
      <c r="M51" s="3">
        <f t="shared" si="4"/>
        <v>4.306</v>
      </c>
    </row>
    <row r="52" spans="1:13" x14ac:dyDescent="0.25">
      <c r="A52">
        <v>2694</v>
      </c>
      <c r="B52">
        <v>8217</v>
      </c>
      <c r="C52">
        <v>482</v>
      </c>
      <c r="D52">
        <v>3768</v>
      </c>
      <c r="E52" s="3">
        <f t="shared" si="0"/>
        <v>10.911</v>
      </c>
      <c r="F52" s="3">
        <f t="shared" si="1"/>
        <v>10.868129999999997</v>
      </c>
      <c r="G52" s="3">
        <f t="shared" si="2"/>
        <v>14.188000000000001</v>
      </c>
      <c r="H52" s="3">
        <f t="shared" si="3"/>
        <v>2.694</v>
      </c>
      <c r="I52" s="3">
        <f t="shared" si="3"/>
        <v>8.2170000000000005</v>
      </c>
      <c r="J52" s="3">
        <f t="shared" si="3"/>
        <v>0.48199999999999998</v>
      </c>
      <c r="K52" s="3">
        <f t="shared" si="3"/>
        <v>3.7679999999999998</v>
      </c>
      <c r="L52" s="3">
        <f t="shared" si="4"/>
        <v>2.2119999999999997</v>
      </c>
      <c r="M52" s="3">
        <f t="shared" si="4"/>
        <v>4.4490000000000007</v>
      </c>
    </row>
    <row r="53" spans="1:13" x14ac:dyDescent="0.25">
      <c r="A53">
        <v>2883</v>
      </c>
      <c r="B53">
        <v>8074</v>
      </c>
      <c r="C53">
        <v>466</v>
      </c>
      <c r="D53">
        <v>3781</v>
      </c>
      <c r="E53" s="3">
        <f t="shared" si="0"/>
        <v>10.957000000000001</v>
      </c>
      <c r="F53" s="3">
        <f t="shared" si="1"/>
        <v>10.868129999999997</v>
      </c>
      <c r="G53" s="3">
        <f t="shared" si="2"/>
        <v>14.188000000000001</v>
      </c>
      <c r="H53" s="3">
        <f t="shared" si="3"/>
        <v>2.883</v>
      </c>
      <c r="I53" s="3">
        <f t="shared" si="3"/>
        <v>8.0739999999999998</v>
      </c>
      <c r="J53" s="3">
        <f t="shared" si="3"/>
        <v>0.46600000000000003</v>
      </c>
      <c r="K53" s="3">
        <f t="shared" si="3"/>
        <v>3.7810000000000001</v>
      </c>
      <c r="L53" s="3">
        <f t="shared" si="4"/>
        <v>2.4169999999999998</v>
      </c>
      <c r="M53" s="3">
        <f t="shared" si="4"/>
        <v>4.2929999999999993</v>
      </c>
    </row>
    <row r="54" spans="1:13" x14ac:dyDescent="0.25">
      <c r="A54">
        <v>2627</v>
      </c>
      <c r="B54">
        <v>8079</v>
      </c>
      <c r="C54">
        <v>470</v>
      </c>
      <c r="D54">
        <v>3779</v>
      </c>
      <c r="E54" s="3">
        <f t="shared" si="0"/>
        <v>10.706</v>
      </c>
      <c r="F54" s="3">
        <f t="shared" si="1"/>
        <v>10.868129999999997</v>
      </c>
      <c r="G54" s="3">
        <f t="shared" si="2"/>
        <v>14.188000000000001</v>
      </c>
      <c r="H54" s="3">
        <f t="shared" si="3"/>
        <v>2.6269999999999998</v>
      </c>
      <c r="I54" s="3">
        <f t="shared" si="3"/>
        <v>8.0790000000000006</v>
      </c>
      <c r="J54" s="3">
        <f t="shared" si="3"/>
        <v>0.47</v>
      </c>
      <c r="K54" s="3">
        <f t="shared" si="3"/>
        <v>3.7789999999999999</v>
      </c>
      <c r="L54" s="3">
        <f t="shared" si="4"/>
        <v>2.157</v>
      </c>
      <c r="M54" s="3">
        <f t="shared" si="4"/>
        <v>4.3000000000000007</v>
      </c>
    </row>
    <row r="55" spans="1:13" x14ac:dyDescent="0.25">
      <c r="A55">
        <v>2753</v>
      </c>
      <c r="B55">
        <v>8203</v>
      </c>
      <c r="C55">
        <v>478</v>
      </c>
      <c r="D55">
        <v>3795</v>
      </c>
      <c r="E55" s="3">
        <f t="shared" si="0"/>
        <v>10.956</v>
      </c>
      <c r="F55" s="3">
        <f t="shared" si="1"/>
        <v>10.868129999999997</v>
      </c>
      <c r="G55" s="3">
        <f t="shared" si="2"/>
        <v>14.188000000000001</v>
      </c>
      <c r="H55" s="3">
        <f t="shared" si="3"/>
        <v>2.7530000000000001</v>
      </c>
      <c r="I55" s="3">
        <f t="shared" si="3"/>
        <v>8.2029999999999994</v>
      </c>
      <c r="J55" s="3">
        <f t="shared" si="3"/>
        <v>0.47799999999999998</v>
      </c>
      <c r="K55" s="3">
        <f t="shared" si="3"/>
        <v>3.7949999999999999</v>
      </c>
      <c r="L55" s="3">
        <f t="shared" si="4"/>
        <v>2.2750000000000004</v>
      </c>
      <c r="M55" s="3">
        <f t="shared" si="4"/>
        <v>4.4079999999999995</v>
      </c>
    </row>
    <row r="56" spans="1:13" x14ac:dyDescent="0.25">
      <c r="A56">
        <v>2699</v>
      </c>
      <c r="B56">
        <v>8288</v>
      </c>
      <c r="C56">
        <v>469</v>
      </c>
      <c r="D56">
        <v>3993</v>
      </c>
      <c r="E56" s="3">
        <f t="shared" si="0"/>
        <v>10.987</v>
      </c>
      <c r="F56" s="3">
        <f t="shared" si="1"/>
        <v>10.868129999999997</v>
      </c>
      <c r="G56" s="3">
        <f t="shared" si="2"/>
        <v>14.188000000000001</v>
      </c>
      <c r="H56" s="3">
        <f t="shared" si="3"/>
        <v>2.6989999999999998</v>
      </c>
      <c r="I56" s="3">
        <f t="shared" si="3"/>
        <v>8.2880000000000003</v>
      </c>
      <c r="J56" s="3">
        <f t="shared" si="3"/>
        <v>0.46899999999999997</v>
      </c>
      <c r="K56" s="3">
        <f t="shared" si="3"/>
        <v>3.9929999999999999</v>
      </c>
      <c r="L56" s="3">
        <f t="shared" si="4"/>
        <v>2.23</v>
      </c>
      <c r="M56" s="3">
        <f t="shared" si="4"/>
        <v>4.2949999999999999</v>
      </c>
    </row>
    <row r="57" spans="1:13" x14ac:dyDescent="0.25">
      <c r="A57">
        <v>2371</v>
      </c>
      <c r="B57">
        <v>8131</v>
      </c>
      <c r="C57">
        <v>456</v>
      </c>
      <c r="D57">
        <v>3798</v>
      </c>
      <c r="E57" s="3">
        <f t="shared" si="0"/>
        <v>10.502000000000001</v>
      </c>
      <c r="F57" s="3">
        <f t="shared" si="1"/>
        <v>10.868129999999997</v>
      </c>
      <c r="G57" s="3">
        <f t="shared" si="2"/>
        <v>14.188000000000001</v>
      </c>
      <c r="H57" s="3">
        <f t="shared" si="3"/>
        <v>2.371</v>
      </c>
      <c r="I57" s="3">
        <f t="shared" si="3"/>
        <v>8.1310000000000002</v>
      </c>
      <c r="J57" s="3">
        <f t="shared" si="3"/>
        <v>0.45600000000000002</v>
      </c>
      <c r="K57" s="3">
        <f t="shared" si="3"/>
        <v>3.798</v>
      </c>
      <c r="L57" s="3">
        <f t="shared" si="4"/>
        <v>1.915</v>
      </c>
      <c r="M57" s="3">
        <f t="shared" si="4"/>
        <v>4.3330000000000002</v>
      </c>
    </row>
    <row r="58" spans="1:13" x14ac:dyDescent="0.25">
      <c r="A58">
        <v>2469</v>
      </c>
      <c r="B58">
        <v>8013</v>
      </c>
      <c r="C58">
        <v>473</v>
      </c>
      <c r="D58">
        <v>3729</v>
      </c>
      <c r="E58" s="3">
        <f t="shared" si="0"/>
        <v>10.481999999999999</v>
      </c>
      <c r="F58" s="3">
        <f t="shared" si="1"/>
        <v>10.868129999999997</v>
      </c>
      <c r="G58" s="3">
        <f t="shared" si="2"/>
        <v>14.188000000000001</v>
      </c>
      <c r="H58" s="3">
        <f t="shared" si="3"/>
        <v>2.4689999999999999</v>
      </c>
      <c r="I58" s="3">
        <f t="shared" si="3"/>
        <v>8.0129999999999999</v>
      </c>
      <c r="J58" s="3">
        <f t="shared" si="3"/>
        <v>0.47299999999999998</v>
      </c>
      <c r="K58" s="3">
        <f t="shared" si="3"/>
        <v>3.7290000000000001</v>
      </c>
      <c r="L58" s="3">
        <f t="shared" si="4"/>
        <v>1.996</v>
      </c>
      <c r="M58" s="3">
        <f t="shared" si="4"/>
        <v>4.2839999999999998</v>
      </c>
    </row>
    <row r="59" spans="1:13" x14ac:dyDescent="0.25">
      <c r="A59">
        <v>2401</v>
      </c>
      <c r="B59">
        <v>8085</v>
      </c>
      <c r="C59">
        <v>474</v>
      </c>
      <c r="D59">
        <v>3782</v>
      </c>
      <c r="E59" s="3">
        <f t="shared" si="0"/>
        <v>10.486000000000001</v>
      </c>
      <c r="F59" s="3">
        <f t="shared" si="1"/>
        <v>10.868129999999997</v>
      </c>
      <c r="G59" s="3">
        <f t="shared" si="2"/>
        <v>14.188000000000001</v>
      </c>
      <c r="H59" s="3">
        <f t="shared" si="3"/>
        <v>2.4009999999999998</v>
      </c>
      <c r="I59" s="3">
        <f t="shared" si="3"/>
        <v>8.0850000000000009</v>
      </c>
      <c r="J59" s="3">
        <f t="shared" si="3"/>
        <v>0.47399999999999998</v>
      </c>
      <c r="K59" s="3">
        <f t="shared" si="3"/>
        <v>3.782</v>
      </c>
      <c r="L59" s="3">
        <f t="shared" si="4"/>
        <v>1.9269999999999998</v>
      </c>
      <c r="M59" s="3">
        <f t="shared" si="4"/>
        <v>4.3030000000000008</v>
      </c>
    </row>
    <row r="60" spans="1:13" x14ac:dyDescent="0.25">
      <c r="A60">
        <v>2836</v>
      </c>
      <c r="B60">
        <v>8174</v>
      </c>
      <c r="C60">
        <v>498</v>
      </c>
      <c r="D60">
        <v>3781</v>
      </c>
      <c r="E60" s="3">
        <f t="shared" si="0"/>
        <v>11.01</v>
      </c>
      <c r="F60" s="3">
        <f t="shared" si="1"/>
        <v>10.868129999999997</v>
      </c>
      <c r="G60" s="3">
        <f t="shared" si="2"/>
        <v>14.188000000000001</v>
      </c>
      <c r="H60" s="3">
        <f t="shared" si="3"/>
        <v>2.8359999999999999</v>
      </c>
      <c r="I60" s="3">
        <f t="shared" si="3"/>
        <v>8.1739999999999995</v>
      </c>
      <c r="J60" s="3">
        <f t="shared" si="3"/>
        <v>0.498</v>
      </c>
      <c r="K60" s="3">
        <f t="shared" si="3"/>
        <v>3.7810000000000001</v>
      </c>
      <c r="L60" s="3">
        <f t="shared" si="4"/>
        <v>2.3380000000000001</v>
      </c>
      <c r="M60" s="3">
        <f t="shared" si="4"/>
        <v>4.3929999999999989</v>
      </c>
    </row>
    <row r="61" spans="1:13" x14ac:dyDescent="0.25">
      <c r="A61">
        <v>2777</v>
      </c>
      <c r="B61">
        <v>8138</v>
      </c>
      <c r="C61">
        <v>464</v>
      </c>
      <c r="D61">
        <v>3792</v>
      </c>
      <c r="E61" s="3">
        <f t="shared" si="0"/>
        <v>10.914999999999999</v>
      </c>
      <c r="F61" s="3">
        <f t="shared" si="1"/>
        <v>10.868129999999997</v>
      </c>
      <c r="G61" s="3">
        <f t="shared" si="2"/>
        <v>14.188000000000001</v>
      </c>
      <c r="H61" s="3">
        <f t="shared" si="3"/>
        <v>2.7770000000000001</v>
      </c>
      <c r="I61" s="3">
        <f t="shared" si="3"/>
        <v>8.1379999999999999</v>
      </c>
      <c r="J61" s="3">
        <f t="shared" si="3"/>
        <v>0.46400000000000002</v>
      </c>
      <c r="K61" s="3">
        <f t="shared" si="3"/>
        <v>3.7919999999999998</v>
      </c>
      <c r="L61" s="3">
        <f t="shared" si="4"/>
        <v>2.3130000000000002</v>
      </c>
      <c r="M61" s="3">
        <f t="shared" si="4"/>
        <v>4.3460000000000001</v>
      </c>
    </row>
    <row r="62" spans="1:13" x14ac:dyDescent="0.25">
      <c r="A62">
        <v>2684</v>
      </c>
      <c r="B62">
        <v>8059</v>
      </c>
      <c r="C62">
        <v>473</v>
      </c>
      <c r="D62">
        <v>3764</v>
      </c>
      <c r="E62" s="3">
        <f t="shared" si="0"/>
        <v>10.743</v>
      </c>
      <c r="F62" s="3">
        <f t="shared" si="1"/>
        <v>10.868129999999997</v>
      </c>
      <c r="G62" s="3">
        <f t="shared" si="2"/>
        <v>14.188000000000001</v>
      </c>
      <c r="H62" s="3">
        <f t="shared" si="3"/>
        <v>2.6840000000000002</v>
      </c>
      <c r="I62" s="3">
        <f t="shared" si="3"/>
        <v>8.0589999999999993</v>
      </c>
      <c r="J62" s="3">
        <f t="shared" si="3"/>
        <v>0.47299999999999998</v>
      </c>
      <c r="K62" s="3">
        <f t="shared" si="3"/>
        <v>3.7639999999999998</v>
      </c>
      <c r="L62" s="3">
        <f t="shared" si="4"/>
        <v>2.2110000000000003</v>
      </c>
      <c r="M62" s="3">
        <f t="shared" si="4"/>
        <v>4.2949999999999999</v>
      </c>
    </row>
    <row r="63" spans="1:13" x14ac:dyDescent="0.25">
      <c r="A63">
        <v>3667</v>
      </c>
      <c r="B63">
        <v>7966</v>
      </c>
      <c r="C63">
        <v>1671</v>
      </c>
      <c r="D63">
        <v>3709</v>
      </c>
      <c r="E63" s="3">
        <f t="shared" si="0"/>
        <v>11.632999999999999</v>
      </c>
      <c r="F63" s="3">
        <f t="shared" si="1"/>
        <v>10.868129999999997</v>
      </c>
      <c r="G63" s="3">
        <f t="shared" si="2"/>
        <v>14.188000000000001</v>
      </c>
      <c r="H63" s="3">
        <f t="shared" si="3"/>
        <v>3.6669999999999998</v>
      </c>
      <c r="I63" s="3">
        <f t="shared" si="3"/>
        <v>7.9660000000000002</v>
      </c>
      <c r="J63" s="3">
        <f t="shared" si="3"/>
        <v>1.671</v>
      </c>
      <c r="K63" s="3">
        <f t="shared" si="3"/>
        <v>3.7090000000000001</v>
      </c>
      <c r="L63" s="3">
        <f t="shared" si="4"/>
        <v>1.9959999999999998</v>
      </c>
      <c r="M63" s="3">
        <f t="shared" si="4"/>
        <v>4.2569999999999997</v>
      </c>
    </row>
    <row r="64" spans="1:13" x14ac:dyDescent="0.25">
      <c r="A64">
        <v>2873</v>
      </c>
      <c r="B64">
        <v>8140</v>
      </c>
      <c r="C64">
        <v>471</v>
      </c>
      <c r="D64">
        <v>3785</v>
      </c>
      <c r="E64" s="3">
        <f t="shared" si="0"/>
        <v>11.013</v>
      </c>
      <c r="F64" s="3">
        <f t="shared" si="1"/>
        <v>10.868129999999997</v>
      </c>
      <c r="G64" s="3">
        <f t="shared" si="2"/>
        <v>14.188000000000001</v>
      </c>
      <c r="H64" s="3">
        <f t="shared" si="3"/>
        <v>2.8730000000000002</v>
      </c>
      <c r="I64" s="3">
        <f t="shared" si="3"/>
        <v>8.14</v>
      </c>
      <c r="J64" s="3">
        <f t="shared" si="3"/>
        <v>0.47099999999999997</v>
      </c>
      <c r="K64" s="3">
        <f t="shared" si="3"/>
        <v>3.7850000000000001</v>
      </c>
      <c r="L64" s="3">
        <f t="shared" si="4"/>
        <v>2.4020000000000001</v>
      </c>
      <c r="M64" s="3">
        <f t="shared" si="4"/>
        <v>4.3550000000000004</v>
      </c>
    </row>
    <row r="65" spans="1:13" x14ac:dyDescent="0.25">
      <c r="A65">
        <v>2835</v>
      </c>
      <c r="B65">
        <v>8027</v>
      </c>
      <c r="C65">
        <v>503</v>
      </c>
      <c r="D65">
        <v>3691</v>
      </c>
      <c r="E65" s="3">
        <f t="shared" si="0"/>
        <v>10.862</v>
      </c>
      <c r="F65" s="3">
        <f t="shared" si="1"/>
        <v>10.868129999999997</v>
      </c>
      <c r="G65" s="3">
        <f t="shared" si="2"/>
        <v>14.188000000000001</v>
      </c>
      <c r="H65" s="3">
        <f t="shared" si="3"/>
        <v>2.835</v>
      </c>
      <c r="I65" s="3">
        <f t="shared" si="3"/>
        <v>8.0269999999999992</v>
      </c>
      <c r="J65" s="3">
        <f t="shared" si="3"/>
        <v>0.503</v>
      </c>
      <c r="K65" s="3">
        <f t="shared" si="3"/>
        <v>3.6909999999999998</v>
      </c>
      <c r="L65" s="3">
        <f t="shared" si="4"/>
        <v>2.3319999999999999</v>
      </c>
      <c r="M65" s="3">
        <f t="shared" si="4"/>
        <v>4.3359999999999994</v>
      </c>
    </row>
    <row r="66" spans="1:13" x14ac:dyDescent="0.25">
      <c r="A66">
        <v>2788</v>
      </c>
      <c r="B66">
        <v>8121</v>
      </c>
      <c r="C66">
        <v>490</v>
      </c>
      <c r="D66">
        <v>3805</v>
      </c>
      <c r="E66" s="3">
        <f t="shared" si="0"/>
        <v>10.909000000000001</v>
      </c>
      <c r="F66" s="3">
        <f t="shared" si="1"/>
        <v>10.868129999999997</v>
      </c>
      <c r="G66" s="3">
        <f t="shared" si="2"/>
        <v>14.188000000000001</v>
      </c>
      <c r="H66" s="3">
        <f t="shared" si="3"/>
        <v>2.7879999999999998</v>
      </c>
      <c r="I66" s="3">
        <f t="shared" si="3"/>
        <v>8.1210000000000004</v>
      </c>
      <c r="J66" s="3">
        <f t="shared" si="3"/>
        <v>0.49</v>
      </c>
      <c r="K66" s="3">
        <f t="shared" ref="K66" si="5">D66/1000</f>
        <v>3.8050000000000002</v>
      </c>
      <c r="L66" s="3">
        <f t="shared" si="4"/>
        <v>2.298</v>
      </c>
      <c r="M66" s="3">
        <f t="shared" si="4"/>
        <v>4.3160000000000007</v>
      </c>
    </row>
    <row r="67" spans="1:13" x14ac:dyDescent="0.25">
      <c r="A67">
        <v>2806</v>
      </c>
      <c r="B67">
        <v>8165</v>
      </c>
      <c r="C67">
        <v>460</v>
      </c>
      <c r="D67">
        <v>3797</v>
      </c>
      <c r="E67" s="3">
        <f t="shared" ref="E67:E101" si="6">(A67+B67)/1000</f>
        <v>10.971</v>
      </c>
      <c r="F67" s="3">
        <f t="shared" ref="F67:F101" si="7">AVERAGE(E$2:E$101)</f>
        <v>10.868129999999997</v>
      </c>
      <c r="G67" s="3">
        <f t="shared" ref="G67:G101" si="8">MAX(E$2:E$101)</f>
        <v>14.188000000000001</v>
      </c>
      <c r="H67" s="3">
        <f t="shared" ref="H67:K100" si="9">A67/1000</f>
        <v>2.806</v>
      </c>
      <c r="I67" s="3">
        <f t="shared" si="9"/>
        <v>8.1649999999999991</v>
      </c>
      <c r="J67" s="3">
        <f t="shared" si="9"/>
        <v>0.46</v>
      </c>
      <c r="K67" s="3">
        <f t="shared" si="9"/>
        <v>3.7970000000000002</v>
      </c>
      <c r="L67" s="3">
        <f t="shared" ref="L67:M101" si="10">H67-J67</f>
        <v>2.3460000000000001</v>
      </c>
      <c r="M67" s="3">
        <f t="shared" si="10"/>
        <v>4.3679999999999986</v>
      </c>
    </row>
    <row r="68" spans="1:13" x14ac:dyDescent="0.25">
      <c r="A68">
        <v>2363</v>
      </c>
      <c r="B68">
        <v>8048</v>
      </c>
      <c r="C68">
        <v>468</v>
      </c>
      <c r="D68">
        <v>3785</v>
      </c>
      <c r="E68" s="3">
        <f t="shared" si="6"/>
        <v>10.411</v>
      </c>
      <c r="F68" s="3">
        <f t="shared" si="7"/>
        <v>10.868129999999997</v>
      </c>
      <c r="G68" s="3">
        <f t="shared" si="8"/>
        <v>14.188000000000001</v>
      </c>
      <c r="H68" s="3">
        <f t="shared" si="9"/>
        <v>2.363</v>
      </c>
      <c r="I68" s="3">
        <f t="shared" si="9"/>
        <v>8.048</v>
      </c>
      <c r="J68" s="3">
        <f t="shared" si="9"/>
        <v>0.46800000000000003</v>
      </c>
      <c r="K68" s="3">
        <f t="shared" si="9"/>
        <v>3.7850000000000001</v>
      </c>
      <c r="L68" s="3">
        <f t="shared" si="10"/>
        <v>1.895</v>
      </c>
      <c r="M68" s="3">
        <f t="shared" si="10"/>
        <v>4.2629999999999999</v>
      </c>
    </row>
    <row r="69" spans="1:13" x14ac:dyDescent="0.25">
      <c r="A69">
        <v>2672</v>
      </c>
      <c r="B69">
        <v>8069</v>
      </c>
      <c r="C69">
        <v>463</v>
      </c>
      <c r="D69">
        <v>3805</v>
      </c>
      <c r="E69" s="3">
        <f t="shared" si="6"/>
        <v>10.741</v>
      </c>
      <c r="F69" s="3">
        <f t="shared" si="7"/>
        <v>10.868129999999997</v>
      </c>
      <c r="G69" s="3">
        <f t="shared" si="8"/>
        <v>14.188000000000001</v>
      </c>
      <c r="H69" s="3">
        <f t="shared" si="9"/>
        <v>2.6720000000000002</v>
      </c>
      <c r="I69" s="3">
        <f t="shared" si="9"/>
        <v>8.0690000000000008</v>
      </c>
      <c r="J69" s="3">
        <f t="shared" si="9"/>
        <v>0.46300000000000002</v>
      </c>
      <c r="K69" s="3">
        <f t="shared" si="9"/>
        <v>3.8050000000000002</v>
      </c>
      <c r="L69" s="3">
        <f t="shared" si="10"/>
        <v>2.2090000000000001</v>
      </c>
      <c r="M69" s="3">
        <f t="shared" si="10"/>
        <v>4.2640000000000011</v>
      </c>
    </row>
    <row r="70" spans="1:13" x14ac:dyDescent="0.25">
      <c r="A70">
        <v>2747</v>
      </c>
      <c r="B70">
        <v>8149</v>
      </c>
      <c r="C70">
        <v>464</v>
      </c>
      <c r="D70">
        <v>3788</v>
      </c>
      <c r="E70" s="3">
        <f t="shared" si="6"/>
        <v>10.896000000000001</v>
      </c>
      <c r="F70" s="3">
        <f t="shared" si="7"/>
        <v>10.868129999999997</v>
      </c>
      <c r="G70" s="3">
        <f t="shared" si="8"/>
        <v>14.188000000000001</v>
      </c>
      <c r="H70" s="3">
        <f t="shared" si="9"/>
        <v>2.7469999999999999</v>
      </c>
      <c r="I70" s="3">
        <f t="shared" si="9"/>
        <v>8.1489999999999991</v>
      </c>
      <c r="J70" s="3">
        <f t="shared" si="9"/>
        <v>0.46400000000000002</v>
      </c>
      <c r="K70" s="3">
        <f t="shared" si="9"/>
        <v>3.7879999999999998</v>
      </c>
      <c r="L70" s="3">
        <f t="shared" si="10"/>
        <v>2.2829999999999999</v>
      </c>
      <c r="M70" s="3">
        <f t="shared" si="10"/>
        <v>4.3609999999999989</v>
      </c>
    </row>
    <row r="71" spans="1:13" x14ac:dyDescent="0.25">
      <c r="A71">
        <v>2784</v>
      </c>
      <c r="B71">
        <v>8004</v>
      </c>
      <c r="C71">
        <v>476</v>
      </c>
      <c r="D71">
        <v>3778</v>
      </c>
      <c r="E71" s="3">
        <f t="shared" si="6"/>
        <v>10.788</v>
      </c>
      <c r="F71" s="3">
        <f t="shared" si="7"/>
        <v>10.868129999999997</v>
      </c>
      <c r="G71" s="3">
        <f t="shared" si="8"/>
        <v>14.188000000000001</v>
      </c>
      <c r="H71" s="3">
        <f t="shared" si="9"/>
        <v>2.7839999999999998</v>
      </c>
      <c r="I71" s="3">
        <f t="shared" si="9"/>
        <v>8.0039999999999996</v>
      </c>
      <c r="J71" s="3">
        <f t="shared" si="9"/>
        <v>0.47599999999999998</v>
      </c>
      <c r="K71" s="3">
        <f t="shared" si="9"/>
        <v>3.778</v>
      </c>
      <c r="L71" s="3">
        <f t="shared" si="10"/>
        <v>2.3079999999999998</v>
      </c>
      <c r="M71" s="3">
        <f t="shared" si="10"/>
        <v>4.2259999999999991</v>
      </c>
    </row>
    <row r="72" spans="1:13" x14ac:dyDescent="0.25">
      <c r="A72">
        <v>2772</v>
      </c>
      <c r="B72">
        <v>9016</v>
      </c>
      <c r="C72">
        <v>492</v>
      </c>
      <c r="D72">
        <v>4253</v>
      </c>
      <c r="E72" s="3">
        <f t="shared" si="6"/>
        <v>11.788</v>
      </c>
      <c r="F72" s="3">
        <f t="shared" si="7"/>
        <v>10.868129999999997</v>
      </c>
      <c r="G72" s="3">
        <f t="shared" si="8"/>
        <v>14.188000000000001</v>
      </c>
      <c r="H72" s="3">
        <f t="shared" si="9"/>
        <v>2.7719999999999998</v>
      </c>
      <c r="I72" s="3">
        <f t="shared" si="9"/>
        <v>9.016</v>
      </c>
      <c r="J72" s="3">
        <f t="shared" si="9"/>
        <v>0.49199999999999999</v>
      </c>
      <c r="K72" s="3">
        <f t="shared" si="9"/>
        <v>4.2530000000000001</v>
      </c>
      <c r="L72" s="3">
        <f t="shared" si="10"/>
        <v>2.2799999999999998</v>
      </c>
      <c r="M72" s="3">
        <f t="shared" si="10"/>
        <v>4.7629999999999999</v>
      </c>
    </row>
    <row r="73" spans="1:13" x14ac:dyDescent="0.25">
      <c r="A73">
        <v>2723</v>
      </c>
      <c r="B73">
        <v>7992</v>
      </c>
      <c r="C73">
        <v>475</v>
      </c>
      <c r="D73">
        <v>3716</v>
      </c>
      <c r="E73" s="3">
        <f t="shared" si="6"/>
        <v>10.715</v>
      </c>
      <c r="F73" s="3">
        <f t="shared" si="7"/>
        <v>10.868129999999997</v>
      </c>
      <c r="G73" s="3">
        <f t="shared" si="8"/>
        <v>14.188000000000001</v>
      </c>
      <c r="H73" s="3">
        <f t="shared" si="9"/>
        <v>2.7229999999999999</v>
      </c>
      <c r="I73" s="3">
        <f t="shared" si="9"/>
        <v>7.992</v>
      </c>
      <c r="J73" s="3">
        <f t="shared" si="9"/>
        <v>0.47499999999999998</v>
      </c>
      <c r="K73" s="3">
        <f t="shared" si="9"/>
        <v>3.7160000000000002</v>
      </c>
      <c r="L73" s="3">
        <f t="shared" si="10"/>
        <v>2.2479999999999998</v>
      </c>
      <c r="M73" s="3">
        <f t="shared" si="10"/>
        <v>4.2759999999999998</v>
      </c>
    </row>
    <row r="74" spans="1:13" x14ac:dyDescent="0.25">
      <c r="A74">
        <v>2420</v>
      </c>
      <c r="B74">
        <v>8106</v>
      </c>
      <c r="C74">
        <v>480</v>
      </c>
      <c r="D74">
        <v>3771</v>
      </c>
      <c r="E74" s="3">
        <f t="shared" si="6"/>
        <v>10.526</v>
      </c>
      <c r="F74" s="3">
        <f t="shared" si="7"/>
        <v>10.868129999999997</v>
      </c>
      <c r="G74" s="3">
        <f t="shared" si="8"/>
        <v>14.188000000000001</v>
      </c>
      <c r="H74" s="3">
        <f t="shared" si="9"/>
        <v>2.42</v>
      </c>
      <c r="I74" s="3">
        <f t="shared" si="9"/>
        <v>8.1059999999999999</v>
      </c>
      <c r="J74" s="3">
        <f t="shared" si="9"/>
        <v>0.48</v>
      </c>
      <c r="K74" s="3">
        <f t="shared" si="9"/>
        <v>3.7709999999999999</v>
      </c>
      <c r="L74" s="3">
        <f t="shared" si="10"/>
        <v>1.94</v>
      </c>
      <c r="M74" s="3">
        <f t="shared" si="10"/>
        <v>4.335</v>
      </c>
    </row>
    <row r="75" spans="1:13" x14ac:dyDescent="0.25">
      <c r="A75">
        <v>2642</v>
      </c>
      <c r="B75">
        <v>8285</v>
      </c>
      <c r="C75">
        <v>470</v>
      </c>
      <c r="D75">
        <v>3793</v>
      </c>
      <c r="E75" s="3">
        <f t="shared" si="6"/>
        <v>10.927</v>
      </c>
      <c r="F75" s="3">
        <f t="shared" si="7"/>
        <v>10.868129999999997</v>
      </c>
      <c r="G75" s="3">
        <f t="shared" si="8"/>
        <v>14.188000000000001</v>
      </c>
      <c r="H75" s="3">
        <f t="shared" si="9"/>
        <v>2.6419999999999999</v>
      </c>
      <c r="I75" s="3">
        <f t="shared" si="9"/>
        <v>8.2850000000000001</v>
      </c>
      <c r="J75" s="3">
        <f t="shared" si="9"/>
        <v>0.47</v>
      </c>
      <c r="K75" s="3">
        <f t="shared" si="9"/>
        <v>3.7930000000000001</v>
      </c>
      <c r="L75" s="3">
        <f t="shared" si="10"/>
        <v>2.1719999999999997</v>
      </c>
      <c r="M75" s="3">
        <f t="shared" si="10"/>
        <v>4.492</v>
      </c>
    </row>
    <row r="76" spans="1:13" x14ac:dyDescent="0.25">
      <c r="A76">
        <v>3926</v>
      </c>
      <c r="B76">
        <v>8163</v>
      </c>
      <c r="C76">
        <v>1565</v>
      </c>
      <c r="D76">
        <v>3841</v>
      </c>
      <c r="E76" s="3">
        <f t="shared" si="6"/>
        <v>12.089</v>
      </c>
      <c r="F76" s="3">
        <f t="shared" si="7"/>
        <v>10.868129999999997</v>
      </c>
      <c r="G76" s="3">
        <f t="shared" si="8"/>
        <v>14.188000000000001</v>
      </c>
      <c r="H76" s="3">
        <f t="shared" si="9"/>
        <v>3.9260000000000002</v>
      </c>
      <c r="I76" s="3">
        <f t="shared" si="9"/>
        <v>8.1630000000000003</v>
      </c>
      <c r="J76" s="3">
        <f t="shared" si="9"/>
        <v>1.5649999999999999</v>
      </c>
      <c r="K76" s="3">
        <f t="shared" si="9"/>
        <v>3.8410000000000002</v>
      </c>
      <c r="L76" s="3">
        <f t="shared" si="10"/>
        <v>2.3610000000000002</v>
      </c>
      <c r="M76" s="3">
        <f t="shared" si="10"/>
        <v>4.3220000000000001</v>
      </c>
    </row>
    <row r="77" spans="1:13" x14ac:dyDescent="0.25">
      <c r="A77">
        <v>2737</v>
      </c>
      <c r="B77">
        <v>8142</v>
      </c>
      <c r="C77">
        <v>490</v>
      </c>
      <c r="D77">
        <v>3813</v>
      </c>
      <c r="E77" s="3">
        <f t="shared" si="6"/>
        <v>10.879</v>
      </c>
      <c r="F77" s="3">
        <f t="shared" si="7"/>
        <v>10.868129999999997</v>
      </c>
      <c r="G77" s="3">
        <f t="shared" si="8"/>
        <v>14.188000000000001</v>
      </c>
      <c r="H77" s="3">
        <f t="shared" si="9"/>
        <v>2.7370000000000001</v>
      </c>
      <c r="I77" s="3">
        <f t="shared" si="9"/>
        <v>8.1419999999999995</v>
      </c>
      <c r="J77" s="3">
        <f t="shared" si="9"/>
        <v>0.49</v>
      </c>
      <c r="K77" s="3">
        <f t="shared" si="9"/>
        <v>3.8130000000000002</v>
      </c>
      <c r="L77" s="3">
        <f t="shared" si="10"/>
        <v>2.2469999999999999</v>
      </c>
      <c r="M77" s="3">
        <f t="shared" si="10"/>
        <v>4.3289999999999988</v>
      </c>
    </row>
    <row r="78" spans="1:13" x14ac:dyDescent="0.25">
      <c r="A78">
        <v>2777</v>
      </c>
      <c r="B78">
        <v>8146</v>
      </c>
      <c r="C78">
        <v>483</v>
      </c>
      <c r="D78">
        <v>3826</v>
      </c>
      <c r="E78" s="3">
        <f t="shared" si="6"/>
        <v>10.923</v>
      </c>
      <c r="F78" s="3">
        <f t="shared" si="7"/>
        <v>10.868129999999997</v>
      </c>
      <c r="G78" s="3">
        <f t="shared" si="8"/>
        <v>14.188000000000001</v>
      </c>
      <c r="H78" s="3">
        <f t="shared" si="9"/>
        <v>2.7770000000000001</v>
      </c>
      <c r="I78" s="3">
        <f t="shared" si="9"/>
        <v>8.1460000000000008</v>
      </c>
      <c r="J78" s="3">
        <f t="shared" si="9"/>
        <v>0.48299999999999998</v>
      </c>
      <c r="K78" s="3">
        <f t="shared" si="9"/>
        <v>3.8260000000000001</v>
      </c>
      <c r="L78" s="3">
        <f t="shared" si="10"/>
        <v>2.294</v>
      </c>
      <c r="M78" s="3">
        <f t="shared" si="10"/>
        <v>4.32</v>
      </c>
    </row>
    <row r="79" spans="1:13" x14ac:dyDescent="0.25">
      <c r="A79">
        <v>2822</v>
      </c>
      <c r="B79">
        <v>8226</v>
      </c>
      <c r="C79">
        <v>489</v>
      </c>
      <c r="D79">
        <v>3806</v>
      </c>
      <c r="E79" s="3">
        <f t="shared" si="6"/>
        <v>11.048</v>
      </c>
      <c r="F79" s="3">
        <f t="shared" si="7"/>
        <v>10.868129999999997</v>
      </c>
      <c r="G79" s="3">
        <f t="shared" si="8"/>
        <v>14.188000000000001</v>
      </c>
      <c r="H79" s="3">
        <f t="shared" si="9"/>
        <v>2.8220000000000001</v>
      </c>
      <c r="I79" s="3">
        <f t="shared" si="9"/>
        <v>8.2260000000000009</v>
      </c>
      <c r="J79" s="3">
        <f t="shared" si="9"/>
        <v>0.48899999999999999</v>
      </c>
      <c r="K79" s="3">
        <f t="shared" si="9"/>
        <v>3.806</v>
      </c>
      <c r="L79" s="3">
        <f t="shared" si="10"/>
        <v>2.3330000000000002</v>
      </c>
      <c r="M79" s="3">
        <f t="shared" si="10"/>
        <v>4.4200000000000008</v>
      </c>
    </row>
    <row r="80" spans="1:13" x14ac:dyDescent="0.25">
      <c r="A80">
        <v>2642</v>
      </c>
      <c r="B80">
        <v>8112</v>
      </c>
      <c r="C80">
        <v>464</v>
      </c>
      <c r="D80">
        <v>3798</v>
      </c>
      <c r="E80" s="3">
        <f t="shared" si="6"/>
        <v>10.754</v>
      </c>
      <c r="F80" s="3">
        <f t="shared" si="7"/>
        <v>10.868129999999997</v>
      </c>
      <c r="G80" s="3">
        <f t="shared" si="8"/>
        <v>14.188000000000001</v>
      </c>
      <c r="H80" s="3">
        <f t="shared" si="9"/>
        <v>2.6419999999999999</v>
      </c>
      <c r="I80" s="3">
        <f t="shared" si="9"/>
        <v>8.1120000000000001</v>
      </c>
      <c r="J80" s="3">
        <f t="shared" si="9"/>
        <v>0.46400000000000002</v>
      </c>
      <c r="K80" s="3">
        <f t="shared" si="9"/>
        <v>3.798</v>
      </c>
      <c r="L80" s="3">
        <f t="shared" si="10"/>
        <v>2.1779999999999999</v>
      </c>
      <c r="M80" s="3">
        <f t="shared" si="10"/>
        <v>4.3140000000000001</v>
      </c>
    </row>
    <row r="81" spans="1:13" x14ac:dyDescent="0.25">
      <c r="A81">
        <v>2356</v>
      </c>
      <c r="B81">
        <v>8538</v>
      </c>
      <c r="C81">
        <v>476</v>
      </c>
      <c r="D81">
        <v>3781</v>
      </c>
      <c r="E81" s="3">
        <f t="shared" si="6"/>
        <v>10.894</v>
      </c>
      <c r="F81" s="3">
        <f t="shared" si="7"/>
        <v>10.868129999999997</v>
      </c>
      <c r="G81" s="3">
        <f t="shared" si="8"/>
        <v>14.188000000000001</v>
      </c>
      <c r="H81" s="3">
        <f t="shared" si="9"/>
        <v>2.3559999999999999</v>
      </c>
      <c r="I81" s="3">
        <f t="shared" si="9"/>
        <v>8.5380000000000003</v>
      </c>
      <c r="J81" s="3">
        <f t="shared" si="9"/>
        <v>0.47599999999999998</v>
      </c>
      <c r="K81" s="3">
        <f t="shared" si="9"/>
        <v>3.7810000000000001</v>
      </c>
      <c r="L81" s="3">
        <f t="shared" si="10"/>
        <v>1.88</v>
      </c>
      <c r="M81" s="3">
        <f t="shared" si="10"/>
        <v>4.7569999999999997</v>
      </c>
    </row>
    <row r="82" spans="1:13" x14ac:dyDescent="0.25">
      <c r="A82">
        <v>2422</v>
      </c>
      <c r="B82">
        <v>8211</v>
      </c>
      <c r="C82">
        <v>494</v>
      </c>
      <c r="D82">
        <v>3806</v>
      </c>
      <c r="E82" s="3">
        <f t="shared" si="6"/>
        <v>10.632999999999999</v>
      </c>
      <c r="F82" s="3">
        <f t="shared" si="7"/>
        <v>10.868129999999997</v>
      </c>
      <c r="G82" s="3">
        <f t="shared" si="8"/>
        <v>14.188000000000001</v>
      </c>
      <c r="H82" s="3">
        <f t="shared" si="9"/>
        <v>2.4220000000000002</v>
      </c>
      <c r="I82" s="3">
        <f t="shared" si="9"/>
        <v>8.2110000000000003</v>
      </c>
      <c r="J82" s="3">
        <f t="shared" si="9"/>
        <v>0.49399999999999999</v>
      </c>
      <c r="K82" s="3">
        <f t="shared" si="9"/>
        <v>3.806</v>
      </c>
      <c r="L82" s="3">
        <f t="shared" si="10"/>
        <v>1.9280000000000002</v>
      </c>
      <c r="M82" s="3">
        <f t="shared" si="10"/>
        <v>4.4050000000000002</v>
      </c>
    </row>
    <row r="83" spans="1:13" x14ac:dyDescent="0.25">
      <c r="A83">
        <v>2857</v>
      </c>
      <c r="B83">
        <v>8245</v>
      </c>
      <c r="C83">
        <v>472</v>
      </c>
      <c r="D83">
        <v>3851</v>
      </c>
      <c r="E83" s="3">
        <f t="shared" si="6"/>
        <v>11.102</v>
      </c>
      <c r="F83" s="3">
        <f t="shared" si="7"/>
        <v>10.868129999999997</v>
      </c>
      <c r="G83" s="3">
        <f t="shared" si="8"/>
        <v>14.188000000000001</v>
      </c>
      <c r="H83" s="3">
        <f t="shared" si="9"/>
        <v>2.8570000000000002</v>
      </c>
      <c r="I83" s="3">
        <f t="shared" si="9"/>
        <v>8.2449999999999992</v>
      </c>
      <c r="J83" s="3">
        <f t="shared" si="9"/>
        <v>0.47199999999999998</v>
      </c>
      <c r="K83" s="3">
        <f t="shared" si="9"/>
        <v>3.851</v>
      </c>
      <c r="L83" s="3">
        <f t="shared" si="10"/>
        <v>2.3850000000000002</v>
      </c>
      <c r="M83" s="3">
        <f t="shared" si="10"/>
        <v>4.3939999999999992</v>
      </c>
    </row>
    <row r="84" spans="1:13" x14ac:dyDescent="0.25">
      <c r="A84">
        <v>2452</v>
      </c>
      <c r="B84">
        <v>8125</v>
      </c>
      <c r="C84">
        <v>468</v>
      </c>
      <c r="D84">
        <v>3797</v>
      </c>
      <c r="E84" s="3">
        <f t="shared" si="6"/>
        <v>10.577</v>
      </c>
      <c r="F84" s="3">
        <f t="shared" si="7"/>
        <v>10.868129999999997</v>
      </c>
      <c r="G84" s="3">
        <f t="shared" si="8"/>
        <v>14.188000000000001</v>
      </c>
      <c r="H84" s="3">
        <f t="shared" si="9"/>
        <v>2.452</v>
      </c>
      <c r="I84" s="3">
        <f t="shared" si="9"/>
        <v>8.125</v>
      </c>
      <c r="J84" s="3">
        <f t="shared" si="9"/>
        <v>0.46800000000000003</v>
      </c>
      <c r="K84" s="3">
        <f t="shared" si="9"/>
        <v>3.7970000000000002</v>
      </c>
      <c r="L84" s="3">
        <f t="shared" si="10"/>
        <v>1.984</v>
      </c>
      <c r="M84" s="3">
        <f t="shared" si="10"/>
        <v>4.3279999999999994</v>
      </c>
    </row>
    <row r="85" spans="1:13" x14ac:dyDescent="0.25">
      <c r="A85">
        <v>2882</v>
      </c>
      <c r="B85">
        <v>8056</v>
      </c>
      <c r="C85">
        <v>478</v>
      </c>
      <c r="D85">
        <v>3783</v>
      </c>
      <c r="E85" s="3">
        <f t="shared" si="6"/>
        <v>10.938000000000001</v>
      </c>
      <c r="F85" s="3">
        <f t="shared" si="7"/>
        <v>10.868129999999997</v>
      </c>
      <c r="G85" s="3">
        <f t="shared" si="8"/>
        <v>14.188000000000001</v>
      </c>
      <c r="H85" s="3">
        <f t="shared" si="9"/>
        <v>2.8820000000000001</v>
      </c>
      <c r="I85" s="3">
        <f t="shared" si="9"/>
        <v>8.0559999999999992</v>
      </c>
      <c r="J85" s="3">
        <f t="shared" si="9"/>
        <v>0.47799999999999998</v>
      </c>
      <c r="K85" s="3">
        <f t="shared" si="9"/>
        <v>3.7829999999999999</v>
      </c>
      <c r="L85" s="3">
        <f t="shared" si="10"/>
        <v>2.4039999999999999</v>
      </c>
      <c r="M85" s="3">
        <f t="shared" si="10"/>
        <v>4.2729999999999997</v>
      </c>
    </row>
    <row r="86" spans="1:13" x14ac:dyDescent="0.25">
      <c r="A86">
        <v>2649</v>
      </c>
      <c r="B86">
        <v>8108</v>
      </c>
      <c r="C86">
        <v>462</v>
      </c>
      <c r="D86">
        <v>3805</v>
      </c>
      <c r="E86" s="3">
        <f t="shared" si="6"/>
        <v>10.757</v>
      </c>
      <c r="F86" s="3">
        <f t="shared" si="7"/>
        <v>10.868129999999997</v>
      </c>
      <c r="G86" s="3">
        <f t="shared" si="8"/>
        <v>14.188000000000001</v>
      </c>
      <c r="H86" s="3">
        <f t="shared" si="9"/>
        <v>2.649</v>
      </c>
      <c r="I86" s="3">
        <f t="shared" si="9"/>
        <v>8.1080000000000005</v>
      </c>
      <c r="J86" s="3">
        <f t="shared" si="9"/>
        <v>0.46200000000000002</v>
      </c>
      <c r="K86" s="3">
        <f t="shared" si="9"/>
        <v>3.8050000000000002</v>
      </c>
      <c r="L86" s="3">
        <f t="shared" si="10"/>
        <v>2.1869999999999998</v>
      </c>
      <c r="M86" s="3">
        <f t="shared" si="10"/>
        <v>4.3030000000000008</v>
      </c>
    </row>
    <row r="87" spans="1:13" x14ac:dyDescent="0.25">
      <c r="A87">
        <v>2481</v>
      </c>
      <c r="B87">
        <v>8120</v>
      </c>
      <c r="C87">
        <v>462</v>
      </c>
      <c r="D87">
        <v>3777</v>
      </c>
      <c r="E87" s="3">
        <f t="shared" si="6"/>
        <v>10.601000000000001</v>
      </c>
      <c r="F87" s="3">
        <f t="shared" si="7"/>
        <v>10.868129999999997</v>
      </c>
      <c r="G87" s="3">
        <f t="shared" si="8"/>
        <v>14.188000000000001</v>
      </c>
      <c r="H87" s="3">
        <f t="shared" si="9"/>
        <v>2.4809999999999999</v>
      </c>
      <c r="I87" s="3">
        <f t="shared" si="9"/>
        <v>8.1199999999999992</v>
      </c>
      <c r="J87" s="3">
        <f t="shared" si="9"/>
        <v>0.46200000000000002</v>
      </c>
      <c r="K87" s="3">
        <f t="shared" si="9"/>
        <v>3.7770000000000001</v>
      </c>
      <c r="L87" s="3">
        <f t="shared" si="10"/>
        <v>2.0189999999999997</v>
      </c>
      <c r="M87" s="3">
        <f t="shared" si="10"/>
        <v>4.3429999999999991</v>
      </c>
    </row>
    <row r="88" spans="1:13" x14ac:dyDescent="0.25">
      <c r="A88">
        <v>2718</v>
      </c>
      <c r="B88">
        <v>8131</v>
      </c>
      <c r="C88">
        <v>471</v>
      </c>
      <c r="D88">
        <v>3804</v>
      </c>
      <c r="E88" s="3">
        <f t="shared" si="6"/>
        <v>10.849</v>
      </c>
      <c r="F88" s="3">
        <f t="shared" si="7"/>
        <v>10.868129999999997</v>
      </c>
      <c r="G88" s="3">
        <f t="shared" si="8"/>
        <v>14.188000000000001</v>
      </c>
      <c r="H88" s="3">
        <f t="shared" si="9"/>
        <v>2.718</v>
      </c>
      <c r="I88" s="3">
        <f t="shared" si="9"/>
        <v>8.1310000000000002</v>
      </c>
      <c r="J88" s="3">
        <f t="shared" si="9"/>
        <v>0.47099999999999997</v>
      </c>
      <c r="K88" s="3">
        <f t="shared" si="9"/>
        <v>3.8039999999999998</v>
      </c>
      <c r="L88" s="3">
        <f t="shared" si="10"/>
        <v>2.2469999999999999</v>
      </c>
      <c r="M88" s="3">
        <f t="shared" si="10"/>
        <v>4.327</v>
      </c>
    </row>
    <row r="89" spans="1:13" x14ac:dyDescent="0.25">
      <c r="A89">
        <v>2731</v>
      </c>
      <c r="B89">
        <v>8337</v>
      </c>
      <c r="C89">
        <v>487</v>
      </c>
      <c r="D89">
        <v>4033</v>
      </c>
      <c r="E89" s="3">
        <f t="shared" si="6"/>
        <v>11.068</v>
      </c>
      <c r="F89" s="3">
        <f t="shared" si="7"/>
        <v>10.868129999999997</v>
      </c>
      <c r="G89" s="3">
        <f t="shared" si="8"/>
        <v>14.188000000000001</v>
      </c>
      <c r="H89" s="3">
        <f t="shared" si="9"/>
        <v>2.7309999999999999</v>
      </c>
      <c r="I89" s="3">
        <f t="shared" si="9"/>
        <v>8.3369999999999997</v>
      </c>
      <c r="J89" s="3">
        <f t="shared" si="9"/>
        <v>0.48699999999999999</v>
      </c>
      <c r="K89" s="3">
        <f t="shared" si="9"/>
        <v>4.0330000000000004</v>
      </c>
      <c r="L89" s="3">
        <f t="shared" si="10"/>
        <v>2.2439999999999998</v>
      </c>
      <c r="M89" s="3">
        <f t="shared" si="10"/>
        <v>4.3039999999999994</v>
      </c>
    </row>
    <row r="90" spans="1:13" x14ac:dyDescent="0.25">
      <c r="A90">
        <v>2819</v>
      </c>
      <c r="B90">
        <v>8128</v>
      </c>
      <c r="C90">
        <v>479</v>
      </c>
      <c r="D90">
        <v>3779</v>
      </c>
      <c r="E90" s="3">
        <f t="shared" si="6"/>
        <v>10.946999999999999</v>
      </c>
      <c r="F90" s="3">
        <f t="shared" si="7"/>
        <v>10.868129999999997</v>
      </c>
      <c r="G90" s="3">
        <f t="shared" si="8"/>
        <v>14.188000000000001</v>
      </c>
      <c r="H90" s="3">
        <f t="shared" si="9"/>
        <v>2.819</v>
      </c>
      <c r="I90" s="3">
        <f t="shared" si="9"/>
        <v>8.1280000000000001</v>
      </c>
      <c r="J90" s="3">
        <f t="shared" si="9"/>
        <v>0.47899999999999998</v>
      </c>
      <c r="K90" s="3">
        <f t="shared" si="9"/>
        <v>3.7789999999999999</v>
      </c>
      <c r="L90" s="3">
        <f t="shared" si="10"/>
        <v>2.34</v>
      </c>
      <c r="M90" s="3">
        <f t="shared" si="10"/>
        <v>4.3490000000000002</v>
      </c>
    </row>
    <row r="91" spans="1:13" x14ac:dyDescent="0.25">
      <c r="A91">
        <v>2397</v>
      </c>
      <c r="B91">
        <v>8118</v>
      </c>
      <c r="C91">
        <v>467</v>
      </c>
      <c r="D91">
        <v>3761</v>
      </c>
      <c r="E91" s="3">
        <f t="shared" si="6"/>
        <v>10.515000000000001</v>
      </c>
      <c r="F91" s="3">
        <f t="shared" si="7"/>
        <v>10.868129999999997</v>
      </c>
      <c r="G91" s="3">
        <f t="shared" si="8"/>
        <v>14.188000000000001</v>
      </c>
      <c r="H91" s="3">
        <f t="shared" si="9"/>
        <v>2.3969999999999998</v>
      </c>
      <c r="I91" s="3">
        <f t="shared" si="9"/>
        <v>8.1180000000000003</v>
      </c>
      <c r="J91" s="3">
        <f t="shared" si="9"/>
        <v>0.46700000000000003</v>
      </c>
      <c r="K91" s="3">
        <f t="shared" si="9"/>
        <v>3.7610000000000001</v>
      </c>
      <c r="L91" s="3">
        <f t="shared" si="10"/>
        <v>1.9299999999999997</v>
      </c>
      <c r="M91" s="3">
        <f t="shared" si="10"/>
        <v>4.3570000000000002</v>
      </c>
    </row>
    <row r="92" spans="1:13" x14ac:dyDescent="0.25">
      <c r="A92">
        <v>2357</v>
      </c>
      <c r="B92">
        <v>8124</v>
      </c>
      <c r="C92">
        <v>461</v>
      </c>
      <c r="D92">
        <v>3786</v>
      </c>
      <c r="E92" s="3">
        <f t="shared" si="6"/>
        <v>10.481</v>
      </c>
      <c r="F92" s="3">
        <f t="shared" si="7"/>
        <v>10.868129999999997</v>
      </c>
      <c r="G92" s="3">
        <f t="shared" si="8"/>
        <v>14.188000000000001</v>
      </c>
      <c r="H92" s="3">
        <f t="shared" si="9"/>
        <v>2.3570000000000002</v>
      </c>
      <c r="I92" s="3">
        <f t="shared" si="9"/>
        <v>8.1240000000000006</v>
      </c>
      <c r="J92" s="3">
        <f t="shared" si="9"/>
        <v>0.46100000000000002</v>
      </c>
      <c r="K92" s="3">
        <f t="shared" si="9"/>
        <v>3.786</v>
      </c>
      <c r="L92" s="3">
        <f t="shared" si="10"/>
        <v>1.8960000000000001</v>
      </c>
      <c r="M92" s="3">
        <f t="shared" si="10"/>
        <v>4.338000000000001</v>
      </c>
    </row>
    <row r="93" spans="1:13" x14ac:dyDescent="0.25">
      <c r="A93">
        <v>2374</v>
      </c>
      <c r="B93">
        <v>7994</v>
      </c>
      <c r="C93">
        <v>479</v>
      </c>
      <c r="D93">
        <v>3689</v>
      </c>
      <c r="E93" s="3">
        <f t="shared" si="6"/>
        <v>10.368</v>
      </c>
      <c r="F93" s="3">
        <f t="shared" si="7"/>
        <v>10.868129999999997</v>
      </c>
      <c r="G93" s="3">
        <f t="shared" si="8"/>
        <v>14.188000000000001</v>
      </c>
      <c r="H93" s="3">
        <f t="shared" si="9"/>
        <v>2.3740000000000001</v>
      </c>
      <c r="I93" s="3">
        <f t="shared" si="9"/>
        <v>7.9939999999999998</v>
      </c>
      <c r="J93" s="3">
        <f t="shared" si="9"/>
        <v>0.47899999999999998</v>
      </c>
      <c r="K93" s="3">
        <f t="shared" si="9"/>
        <v>3.6890000000000001</v>
      </c>
      <c r="L93" s="3">
        <f t="shared" si="10"/>
        <v>1.895</v>
      </c>
      <c r="M93" s="3">
        <f t="shared" si="10"/>
        <v>4.3049999999999997</v>
      </c>
    </row>
    <row r="94" spans="1:13" x14ac:dyDescent="0.25">
      <c r="A94">
        <v>2362</v>
      </c>
      <c r="B94">
        <v>7931</v>
      </c>
      <c r="C94">
        <v>466</v>
      </c>
      <c r="D94">
        <v>3722</v>
      </c>
      <c r="E94" s="3">
        <f t="shared" si="6"/>
        <v>10.292999999999999</v>
      </c>
      <c r="F94" s="3">
        <f t="shared" si="7"/>
        <v>10.868129999999997</v>
      </c>
      <c r="G94" s="3">
        <f t="shared" si="8"/>
        <v>14.188000000000001</v>
      </c>
      <c r="H94" s="3">
        <f t="shared" si="9"/>
        <v>2.3620000000000001</v>
      </c>
      <c r="I94" s="3">
        <f t="shared" si="9"/>
        <v>7.931</v>
      </c>
      <c r="J94" s="3">
        <f t="shared" si="9"/>
        <v>0.46600000000000003</v>
      </c>
      <c r="K94" s="3">
        <f t="shared" si="9"/>
        <v>3.722</v>
      </c>
      <c r="L94" s="3">
        <f t="shared" si="10"/>
        <v>1.8960000000000001</v>
      </c>
      <c r="M94" s="3">
        <f t="shared" si="10"/>
        <v>4.2089999999999996</v>
      </c>
    </row>
    <row r="95" spans="1:13" x14ac:dyDescent="0.25">
      <c r="A95">
        <v>2684</v>
      </c>
      <c r="B95">
        <v>8057</v>
      </c>
      <c r="C95">
        <v>461</v>
      </c>
      <c r="D95">
        <v>3773</v>
      </c>
      <c r="E95" s="3">
        <f t="shared" si="6"/>
        <v>10.741</v>
      </c>
      <c r="F95" s="3">
        <f t="shared" si="7"/>
        <v>10.868129999999997</v>
      </c>
      <c r="G95" s="3">
        <f t="shared" si="8"/>
        <v>14.188000000000001</v>
      </c>
      <c r="H95" s="3">
        <f t="shared" si="9"/>
        <v>2.6840000000000002</v>
      </c>
      <c r="I95" s="3">
        <f t="shared" si="9"/>
        <v>8.0570000000000004</v>
      </c>
      <c r="J95" s="3">
        <f t="shared" si="9"/>
        <v>0.46100000000000002</v>
      </c>
      <c r="K95" s="3">
        <f t="shared" si="9"/>
        <v>3.7730000000000001</v>
      </c>
      <c r="L95" s="3">
        <f t="shared" si="10"/>
        <v>2.2230000000000003</v>
      </c>
      <c r="M95" s="3">
        <f t="shared" si="10"/>
        <v>4.2840000000000007</v>
      </c>
    </row>
    <row r="96" spans="1:13" x14ac:dyDescent="0.25">
      <c r="A96">
        <v>2452</v>
      </c>
      <c r="B96">
        <v>8072</v>
      </c>
      <c r="C96">
        <v>465</v>
      </c>
      <c r="D96">
        <v>3765</v>
      </c>
      <c r="E96" s="3">
        <f t="shared" si="6"/>
        <v>10.523999999999999</v>
      </c>
      <c r="F96" s="3">
        <f t="shared" si="7"/>
        <v>10.868129999999997</v>
      </c>
      <c r="G96" s="3">
        <f t="shared" si="8"/>
        <v>14.188000000000001</v>
      </c>
      <c r="H96" s="3">
        <f t="shared" si="9"/>
        <v>2.452</v>
      </c>
      <c r="I96" s="3">
        <f t="shared" si="9"/>
        <v>8.0719999999999992</v>
      </c>
      <c r="J96" s="3">
        <f t="shared" si="9"/>
        <v>0.46500000000000002</v>
      </c>
      <c r="K96" s="3">
        <f t="shared" si="9"/>
        <v>3.7650000000000001</v>
      </c>
      <c r="L96" s="3">
        <f t="shared" si="10"/>
        <v>1.9869999999999999</v>
      </c>
      <c r="M96" s="3">
        <f t="shared" si="10"/>
        <v>4.3069999999999986</v>
      </c>
    </row>
    <row r="97" spans="1:13" x14ac:dyDescent="0.25">
      <c r="A97">
        <v>2764</v>
      </c>
      <c r="B97">
        <v>8061</v>
      </c>
      <c r="C97">
        <v>486</v>
      </c>
      <c r="D97">
        <v>3777</v>
      </c>
      <c r="E97" s="3">
        <f t="shared" si="6"/>
        <v>10.824999999999999</v>
      </c>
      <c r="F97" s="3">
        <f t="shared" si="7"/>
        <v>10.868129999999997</v>
      </c>
      <c r="G97" s="3">
        <f t="shared" si="8"/>
        <v>14.188000000000001</v>
      </c>
      <c r="H97" s="3">
        <f t="shared" si="9"/>
        <v>2.7639999999999998</v>
      </c>
      <c r="I97" s="3">
        <f t="shared" si="9"/>
        <v>8.0609999999999999</v>
      </c>
      <c r="J97" s="3">
        <f t="shared" si="9"/>
        <v>0.48599999999999999</v>
      </c>
      <c r="K97" s="3">
        <f t="shared" si="9"/>
        <v>3.7770000000000001</v>
      </c>
      <c r="L97" s="3">
        <f t="shared" si="10"/>
        <v>2.2779999999999996</v>
      </c>
      <c r="M97" s="3">
        <f t="shared" si="10"/>
        <v>4.2839999999999998</v>
      </c>
    </row>
    <row r="98" spans="1:13" x14ac:dyDescent="0.25">
      <c r="A98">
        <v>2401</v>
      </c>
      <c r="B98">
        <v>8105</v>
      </c>
      <c r="C98">
        <v>473</v>
      </c>
      <c r="D98">
        <v>3783</v>
      </c>
      <c r="E98" s="3">
        <f t="shared" si="6"/>
        <v>10.506</v>
      </c>
      <c r="F98" s="3">
        <f t="shared" si="7"/>
        <v>10.868129999999997</v>
      </c>
      <c r="G98" s="3">
        <f t="shared" si="8"/>
        <v>14.188000000000001</v>
      </c>
      <c r="H98" s="3">
        <f t="shared" si="9"/>
        <v>2.4009999999999998</v>
      </c>
      <c r="I98" s="3">
        <f t="shared" si="9"/>
        <v>8.1050000000000004</v>
      </c>
      <c r="J98" s="3">
        <f t="shared" si="9"/>
        <v>0.47299999999999998</v>
      </c>
      <c r="K98" s="3">
        <f t="shared" si="9"/>
        <v>3.7829999999999999</v>
      </c>
      <c r="L98" s="3">
        <f t="shared" si="10"/>
        <v>1.9279999999999999</v>
      </c>
      <c r="M98" s="3">
        <f t="shared" si="10"/>
        <v>4.322000000000001</v>
      </c>
    </row>
    <row r="99" spans="1:13" x14ac:dyDescent="0.25">
      <c r="A99">
        <v>2792</v>
      </c>
      <c r="B99">
        <v>8067</v>
      </c>
      <c r="C99">
        <v>464</v>
      </c>
      <c r="D99">
        <v>3773</v>
      </c>
      <c r="E99" s="3">
        <f t="shared" si="6"/>
        <v>10.859</v>
      </c>
      <c r="F99" s="3">
        <f t="shared" si="7"/>
        <v>10.868129999999997</v>
      </c>
      <c r="G99" s="3">
        <f t="shared" si="8"/>
        <v>14.188000000000001</v>
      </c>
      <c r="H99" s="3">
        <f t="shared" si="9"/>
        <v>2.7919999999999998</v>
      </c>
      <c r="I99" s="3">
        <f t="shared" si="9"/>
        <v>8.0670000000000002</v>
      </c>
      <c r="J99" s="3">
        <f t="shared" si="9"/>
        <v>0.46400000000000002</v>
      </c>
      <c r="K99" s="3">
        <f t="shared" si="9"/>
        <v>3.7730000000000001</v>
      </c>
      <c r="L99" s="3">
        <f t="shared" si="10"/>
        <v>2.3279999999999998</v>
      </c>
      <c r="M99" s="3">
        <f t="shared" si="10"/>
        <v>4.2940000000000005</v>
      </c>
    </row>
    <row r="100" spans="1:13" x14ac:dyDescent="0.25">
      <c r="A100">
        <v>2590</v>
      </c>
      <c r="B100">
        <v>8052</v>
      </c>
      <c r="C100">
        <v>466</v>
      </c>
      <c r="D100">
        <v>3773</v>
      </c>
      <c r="E100" s="3">
        <f t="shared" si="6"/>
        <v>10.641999999999999</v>
      </c>
      <c r="F100" s="3">
        <f t="shared" si="7"/>
        <v>10.868129999999997</v>
      </c>
      <c r="G100" s="3">
        <f t="shared" si="8"/>
        <v>14.188000000000001</v>
      </c>
      <c r="H100" s="3">
        <f t="shared" si="9"/>
        <v>2.59</v>
      </c>
      <c r="I100" s="3">
        <f t="shared" si="9"/>
        <v>8.0519999999999996</v>
      </c>
      <c r="J100" s="3">
        <f t="shared" si="9"/>
        <v>0.46600000000000003</v>
      </c>
      <c r="K100" s="3">
        <f t="shared" si="9"/>
        <v>3.7730000000000001</v>
      </c>
      <c r="L100" s="3">
        <f t="shared" si="10"/>
        <v>2.1239999999999997</v>
      </c>
      <c r="M100" s="3">
        <f t="shared" si="10"/>
        <v>4.2789999999999999</v>
      </c>
    </row>
    <row r="101" spans="1:13" x14ac:dyDescent="0.25">
      <c r="A101">
        <v>2825</v>
      </c>
      <c r="B101">
        <v>8032</v>
      </c>
      <c r="C101">
        <v>466</v>
      </c>
      <c r="D101">
        <v>3773</v>
      </c>
      <c r="E101" s="3">
        <f t="shared" si="6"/>
        <v>10.856999999999999</v>
      </c>
      <c r="F101" s="3">
        <f t="shared" si="7"/>
        <v>10.868129999999997</v>
      </c>
      <c r="G101" s="3">
        <f t="shared" si="8"/>
        <v>14.188000000000001</v>
      </c>
      <c r="H101" s="3">
        <f t="shared" ref="H101:K101" si="11">A101/1000</f>
        <v>2.8250000000000002</v>
      </c>
      <c r="I101" s="3">
        <f t="shared" si="11"/>
        <v>8.032</v>
      </c>
      <c r="J101" s="3">
        <f t="shared" si="11"/>
        <v>0.46600000000000003</v>
      </c>
      <c r="K101" s="3">
        <f t="shared" si="11"/>
        <v>3.7730000000000001</v>
      </c>
      <c r="L101" s="3">
        <f t="shared" si="10"/>
        <v>2.359</v>
      </c>
      <c r="M101" s="3">
        <f t="shared" si="10"/>
        <v>4.2590000000000003</v>
      </c>
    </row>
    <row r="102" spans="1:13" x14ac:dyDescent="0.25">
      <c r="E102" s="1"/>
      <c r="F102" s="1"/>
      <c r="G102" s="1"/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</row>
    <row r="105" spans="1:13" x14ac:dyDescent="0.25">
      <c r="E105" s="1"/>
      <c r="F105" s="1"/>
      <c r="G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  <row r="132" spans="5:7" x14ac:dyDescent="0.25">
      <c r="E132" s="1"/>
      <c r="F132" s="1"/>
      <c r="G132" s="1"/>
    </row>
    <row r="133" spans="5:7" x14ac:dyDescent="0.25">
      <c r="E133" s="1"/>
      <c r="F133" s="1"/>
      <c r="G133" s="1"/>
    </row>
    <row r="134" spans="5:7" x14ac:dyDescent="0.25">
      <c r="E134" s="1"/>
      <c r="F134" s="1"/>
      <c r="G134" s="1"/>
    </row>
    <row r="135" spans="5:7" x14ac:dyDescent="0.25">
      <c r="E135" s="1"/>
      <c r="F135" s="1"/>
      <c r="G135" s="1"/>
    </row>
    <row r="136" spans="5:7" x14ac:dyDescent="0.25">
      <c r="E136" s="1"/>
      <c r="F136" s="1"/>
      <c r="G136" s="1"/>
    </row>
    <row r="137" spans="5:7" x14ac:dyDescent="0.25">
      <c r="E137" s="1"/>
      <c r="F137" s="1"/>
      <c r="G137" s="1"/>
    </row>
    <row r="138" spans="5:7" x14ac:dyDescent="0.25">
      <c r="E138" s="1"/>
      <c r="F138" s="1"/>
      <c r="G138" s="1"/>
    </row>
    <row r="139" spans="5:7" x14ac:dyDescent="0.25">
      <c r="E139" s="1"/>
      <c r="F139" s="1"/>
      <c r="G139" s="1"/>
    </row>
    <row r="140" spans="5:7" x14ac:dyDescent="0.25">
      <c r="E140" s="1"/>
      <c r="F140" s="1"/>
      <c r="G140" s="1"/>
    </row>
    <row r="141" spans="5:7" x14ac:dyDescent="0.25">
      <c r="E141" s="1"/>
      <c r="F141" s="1"/>
      <c r="G141" s="1"/>
    </row>
    <row r="142" spans="5:7" x14ac:dyDescent="0.25">
      <c r="E142" s="1"/>
      <c r="F142" s="1"/>
      <c r="G142" s="1"/>
    </row>
    <row r="143" spans="5:7" x14ac:dyDescent="0.25">
      <c r="E143" s="1"/>
      <c r="F143" s="1"/>
      <c r="G143" s="1"/>
    </row>
    <row r="144" spans="5:7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5:7" x14ac:dyDescent="0.25">
      <c r="E161" s="1"/>
      <c r="F161" s="1"/>
      <c r="G161" s="1"/>
    </row>
    <row r="162" spans="5:7" x14ac:dyDescent="0.25">
      <c r="E162" s="1"/>
      <c r="F162" s="1"/>
      <c r="G162" s="1"/>
    </row>
    <row r="163" spans="5:7" x14ac:dyDescent="0.25">
      <c r="E163" s="1"/>
      <c r="F163" s="1"/>
      <c r="G163" s="1"/>
    </row>
    <row r="164" spans="5:7" x14ac:dyDescent="0.25">
      <c r="E164" s="1"/>
      <c r="F164" s="1"/>
      <c r="G164" s="1"/>
    </row>
    <row r="165" spans="5:7" x14ac:dyDescent="0.25">
      <c r="E165" s="1"/>
      <c r="F165" s="1"/>
      <c r="G165" s="1"/>
    </row>
    <row r="166" spans="5:7" x14ac:dyDescent="0.25">
      <c r="E166" s="1"/>
      <c r="F166" s="1"/>
      <c r="G166" s="1"/>
    </row>
    <row r="167" spans="5:7" x14ac:dyDescent="0.25">
      <c r="E167" s="1"/>
      <c r="F167" s="1"/>
      <c r="G167" s="1"/>
    </row>
    <row r="168" spans="5:7" x14ac:dyDescent="0.25">
      <c r="E168" s="1"/>
      <c r="F168" s="1"/>
      <c r="G168" s="1"/>
    </row>
    <row r="169" spans="5:7" x14ac:dyDescent="0.25">
      <c r="E169" s="1"/>
      <c r="F169" s="1"/>
      <c r="G169" s="1"/>
    </row>
    <row r="170" spans="5:7" x14ac:dyDescent="0.25">
      <c r="E170" s="1"/>
      <c r="F170" s="1"/>
      <c r="G170" s="1"/>
    </row>
    <row r="171" spans="5:7" x14ac:dyDescent="0.25">
      <c r="E171" s="1"/>
      <c r="F171" s="1"/>
      <c r="G171" s="1"/>
    </row>
    <row r="172" spans="5:7" x14ac:dyDescent="0.25">
      <c r="E172" s="1"/>
      <c r="F172" s="1"/>
      <c r="G172" s="1"/>
    </row>
    <row r="173" spans="5:7" x14ac:dyDescent="0.25">
      <c r="E173" s="1"/>
      <c r="F173" s="1"/>
      <c r="G173" s="1"/>
    </row>
    <row r="174" spans="5:7" x14ac:dyDescent="0.25">
      <c r="E174" s="1"/>
      <c r="F174" s="1"/>
      <c r="G174" s="1"/>
    </row>
    <row r="175" spans="5:7" x14ac:dyDescent="0.25">
      <c r="E175" s="1"/>
      <c r="F175" s="1"/>
      <c r="G175" s="1"/>
    </row>
    <row r="176" spans="5:7" x14ac:dyDescent="0.25">
      <c r="E176" s="1"/>
      <c r="F176" s="1"/>
      <c r="G176" s="1"/>
    </row>
    <row r="177" spans="5:7" x14ac:dyDescent="0.25">
      <c r="E177" s="1"/>
      <c r="F177" s="1"/>
      <c r="G177" s="1"/>
    </row>
    <row r="178" spans="5:7" x14ac:dyDescent="0.25">
      <c r="E178" s="1"/>
      <c r="F178" s="1"/>
      <c r="G178" s="1"/>
    </row>
    <row r="179" spans="5:7" x14ac:dyDescent="0.25">
      <c r="E179" s="1"/>
      <c r="F179" s="1"/>
      <c r="G179" s="1"/>
    </row>
    <row r="180" spans="5:7" x14ac:dyDescent="0.25">
      <c r="E180" s="1"/>
      <c r="F180" s="1"/>
      <c r="G180" s="1"/>
    </row>
    <row r="181" spans="5:7" x14ac:dyDescent="0.25">
      <c r="E181" s="1"/>
      <c r="F181" s="1"/>
      <c r="G181" s="1"/>
    </row>
    <row r="182" spans="5:7" x14ac:dyDescent="0.25">
      <c r="E182" s="1"/>
      <c r="F182" s="1"/>
      <c r="G182" s="1"/>
    </row>
    <row r="183" spans="5:7" x14ac:dyDescent="0.25">
      <c r="E183" s="1"/>
      <c r="F183" s="1"/>
      <c r="G183" s="1"/>
    </row>
    <row r="184" spans="5:7" x14ac:dyDescent="0.25">
      <c r="E184" s="1"/>
      <c r="F184" s="1"/>
      <c r="G184" s="1"/>
    </row>
    <row r="185" spans="5:7" x14ac:dyDescent="0.25">
      <c r="E185" s="1"/>
      <c r="F185" s="1"/>
      <c r="G185" s="1"/>
    </row>
    <row r="186" spans="5:7" x14ac:dyDescent="0.25">
      <c r="E186" s="1"/>
      <c r="F186" s="1"/>
      <c r="G186" s="1"/>
    </row>
    <row r="187" spans="5:7" x14ac:dyDescent="0.25">
      <c r="E187" s="1"/>
      <c r="F187" s="1"/>
      <c r="G187" s="1"/>
    </row>
    <row r="188" spans="5:7" x14ac:dyDescent="0.25">
      <c r="E188" s="1"/>
      <c r="F188" s="1"/>
      <c r="G188" s="1"/>
    </row>
    <row r="189" spans="5:7" x14ac:dyDescent="0.25">
      <c r="E189" s="1"/>
      <c r="F189" s="1"/>
      <c r="G189" s="1"/>
    </row>
    <row r="190" spans="5:7" x14ac:dyDescent="0.25">
      <c r="E190" s="1"/>
      <c r="F190" s="1"/>
      <c r="G190" s="1"/>
    </row>
    <row r="191" spans="5:7" x14ac:dyDescent="0.25">
      <c r="E191" s="1"/>
      <c r="F191" s="1"/>
      <c r="G191" s="1"/>
    </row>
    <row r="192" spans="5:7" x14ac:dyDescent="0.25">
      <c r="E192" s="1"/>
      <c r="F192" s="1"/>
      <c r="G192" s="1"/>
    </row>
    <row r="193" spans="5:7" x14ac:dyDescent="0.25">
      <c r="E193" s="1"/>
      <c r="F193" s="1"/>
      <c r="G193" s="1"/>
    </row>
    <row r="194" spans="5:7" x14ac:dyDescent="0.25">
      <c r="E194" s="1"/>
      <c r="F194" s="1"/>
      <c r="G194" s="1"/>
    </row>
    <row r="195" spans="5:7" x14ac:dyDescent="0.25">
      <c r="E195" s="1"/>
      <c r="F195" s="1"/>
      <c r="G195" s="1"/>
    </row>
    <row r="196" spans="5:7" x14ac:dyDescent="0.25">
      <c r="E196" s="1"/>
      <c r="F196" s="1"/>
      <c r="G196" s="1"/>
    </row>
    <row r="197" spans="5:7" x14ac:dyDescent="0.25">
      <c r="E197" s="1"/>
      <c r="F197" s="1"/>
      <c r="G197" s="1"/>
    </row>
    <row r="198" spans="5:7" x14ac:dyDescent="0.25">
      <c r="E198" s="1"/>
      <c r="F198" s="1"/>
      <c r="G198" s="1"/>
    </row>
    <row r="199" spans="5:7" x14ac:dyDescent="0.25">
      <c r="E199" s="1"/>
      <c r="F199" s="1"/>
      <c r="G199" s="1"/>
    </row>
    <row r="200" spans="5:7" x14ac:dyDescent="0.25">
      <c r="E200" s="1"/>
      <c r="F200" s="1"/>
      <c r="G200" s="1"/>
    </row>
    <row r="201" spans="5:7" x14ac:dyDescent="0.25">
      <c r="E201" s="1"/>
      <c r="F201" s="1"/>
      <c r="G201" s="1"/>
    </row>
    <row r="202" spans="5:7" x14ac:dyDescent="0.25">
      <c r="E202" s="1"/>
      <c r="F202" s="1"/>
      <c r="G202" s="1"/>
    </row>
    <row r="203" spans="5:7" x14ac:dyDescent="0.25">
      <c r="E203" s="1"/>
      <c r="F203" s="1"/>
      <c r="G203" s="1"/>
    </row>
    <row r="204" spans="5:7" x14ac:dyDescent="0.25">
      <c r="E204" s="1"/>
      <c r="F204" s="1"/>
      <c r="G204" s="1"/>
    </row>
    <row r="205" spans="5:7" x14ac:dyDescent="0.25">
      <c r="E205" s="1"/>
      <c r="F205" s="1"/>
      <c r="G205" s="1"/>
    </row>
    <row r="206" spans="5:7" x14ac:dyDescent="0.25">
      <c r="E206" s="1"/>
      <c r="F206" s="1"/>
      <c r="G206" s="1"/>
    </row>
    <row r="207" spans="5:7" x14ac:dyDescent="0.25">
      <c r="E207" s="1"/>
      <c r="F207" s="1"/>
      <c r="G207" s="1"/>
    </row>
    <row r="208" spans="5:7" x14ac:dyDescent="0.25">
      <c r="E208" s="1"/>
      <c r="F208" s="1"/>
      <c r="G208" s="1"/>
    </row>
    <row r="209" spans="5:7" x14ac:dyDescent="0.25">
      <c r="E209" s="1"/>
      <c r="F209" s="1"/>
      <c r="G209" s="1"/>
    </row>
    <row r="210" spans="5:7" x14ac:dyDescent="0.25">
      <c r="E210" s="1"/>
      <c r="F210" s="1"/>
      <c r="G210" s="1"/>
    </row>
    <row r="211" spans="5:7" x14ac:dyDescent="0.25">
      <c r="E211" s="1"/>
      <c r="F211" s="1"/>
      <c r="G211" s="1"/>
    </row>
    <row r="212" spans="5:7" x14ac:dyDescent="0.25">
      <c r="E212" s="1"/>
      <c r="F212" s="1"/>
      <c r="G212" s="1"/>
    </row>
    <row r="213" spans="5:7" x14ac:dyDescent="0.25">
      <c r="E213" s="1"/>
      <c r="F213" s="1"/>
      <c r="G213" s="1"/>
    </row>
    <row r="214" spans="5:7" x14ac:dyDescent="0.25">
      <c r="E214" s="1"/>
      <c r="F214" s="1"/>
      <c r="G214" s="1"/>
    </row>
    <row r="215" spans="5:7" x14ac:dyDescent="0.25">
      <c r="E215" s="1"/>
      <c r="F215" s="1"/>
      <c r="G215" s="1"/>
    </row>
    <row r="216" spans="5:7" x14ac:dyDescent="0.25">
      <c r="E216" s="1"/>
      <c r="F216" s="1"/>
      <c r="G216" s="1"/>
    </row>
    <row r="217" spans="5:7" x14ac:dyDescent="0.25">
      <c r="E217" s="1"/>
      <c r="F217" s="1"/>
      <c r="G217" s="1"/>
    </row>
    <row r="218" spans="5:7" x14ac:dyDescent="0.25">
      <c r="E218" s="1"/>
      <c r="F218" s="1"/>
      <c r="G218" s="1"/>
    </row>
    <row r="219" spans="5:7" x14ac:dyDescent="0.25">
      <c r="E219" s="1"/>
      <c r="F219" s="1"/>
      <c r="G219" s="1"/>
    </row>
    <row r="220" spans="5:7" x14ac:dyDescent="0.25">
      <c r="E220" s="1"/>
      <c r="F220" s="1"/>
      <c r="G220" s="1"/>
    </row>
    <row r="221" spans="5:7" x14ac:dyDescent="0.25">
      <c r="E221" s="1"/>
      <c r="F221" s="1"/>
      <c r="G221" s="1"/>
    </row>
    <row r="222" spans="5:7" x14ac:dyDescent="0.25">
      <c r="E222" s="1"/>
      <c r="F222" s="1"/>
      <c r="G222" s="1"/>
    </row>
    <row r="223" spans="5:7" x14ac:dyDescent="0.25">
      <c r="E223" s="1"/>
      <c r="F223" s="1"/>
      <c r="G223" s="1"/>
    </row>
    <row r="224" spans="5:7" x14ac:dyDescent="0.25">
      <c r="E224" s="1"/>
      <c r="F224" s="1"/>
      <c r="G224" s="1"/>
    </row>
    <row r="225" spans="5:7" x14ac:dyDescent="0.25">
      <c r="E225" s="1"/>
      <c r="F225" s="1"/>
      <c r="G225" s="1"/>
    </row>
    <row r="226" spans="5:7" x14ac:dyDescent="0.25">
      <c r="E226" s="1"/>
      <c r="F226" s="1"/>
      <c r="G226" s="1"/>
    </row>
    <row r="227" spans="5:7" x14ac:dyDescent="0.25">
      <c r="E227" s="1"/>
      <c r="F227" s="1"/>
      <c r="G227" s="1"/>
    </row>
    <row r="228" spans="5:7" x14ac:dyDescent="0.25">
      <c r="E228" s="1"/>
      <c r="F228" s="1"/>
      <c r="G228" s="1"/>
    </row>
    <row r="229" spans="5:7" x14ac:dyDescent="0.25">
      <c r="E229" s="1"/>
      <c r="F229" s="1"/>
      <c r="G229" s="1"/>
    </row>
    <row r="230" spans="5:7" x14ac:dyDescent="0.25">
      <c r="E230" s="1"/>
      <c r="F230" s="1"/>
      <c r="G230" s="1"/>
    </row>
    <row r="231" spans="5:7" x14ac:dyDescent="0.25">
      <c r="E231" s="1"/>
      <c r="F231" s="1"/>
      <c r="G231" s="1"/>
    </row>
    <row r="232" spans="5:7" x14ac:dyDescent="0.25">
      <c r="E232" s="1"/>
      <c r="F232" s="1"/>
      <c r="G232" s="1"/>
    </row>
    <row r="233" spans="5:7" x14ac:dyDescent="0.25">
      <c r="E233" s="1"/>
      <c r="F233" s="1"/>
      <c r="G233" s="1"/>
    </row>
    <row r="234" spans="5:7" x14ac:dyDescent="0.25">
      <c r="E234" s="1"/>
      <c r="F234" s="1"/>
      <c r="G234" s="1"/>
    </row>
    <row r="235" spans="5:7" x14ac:dyDescent="0.25">
      <c r="E235" s="1"/>
      <c r="F235" s="1"/>
      <c r="G235" s="1"/>
    </row>
    <row r="236" spans="5:7" x14ac:dyDescent="0.25">
      <c r="E236" s="1"/>
      <c r="F236" s="1"/>
      <c r="G236" s="1"/>
    </row>
    <row r="237" spans="5:7" x14ac:dyDescent="0.25">
      <c r="E237" s="1"/>
      <c r="F237" s="1"/>
      <c r="G237" s="1"/>
    </row>
    <row r="238" spans="5:7" x14ac:dyDescent="0.25">
      <c r="E238" s="1"/>
      <c r="F238" s="1"/>
      <c r="G238" s="1"/>
    </row>
    <row r="239" spans="5:7" x14ac:dyDescent="0.25">
      <c r="E239" s="1"/>
      <c r="F239" s="1"/>
      <c r="G239" s="1"/>
    </row>
    <row r="240" spans="5:7" x14ac:dyDescent="0.25">
      <c r="E240" s="1"/>
      <c r="F240" s="1"/>
      <c r="G240" s="1"/>
    </row>
    <row r="241" spans="5:7" x14ac:dyDescent="0.25">
      <c r="E241" s="1"/>
      <c r="F241" s="1"/>
      <c r="G241" s="1"/>
    </row>
    <row r="242" spans="5:7" x14ac:dyDescent="0.25">
      <c r="E242" s="1"/>
      <c r="F242" s="1"/>
      <c r="G242" s="1"/>
    </row>
    <row r="243" spans="5:7" x14ac:dyDescent="0.25">
      <c r="E243" s="1"/>
      <c r="F243" s="1"/>
      <c r="G243" s="1"/>
    </row>
    <row r="244" spans="5:7" x14ac:dyDescent="0.25">
      <c r="E244" s="1"/>
      <c r="F244" s="1"/>
      <c r="G244" s="1"/>
    </row>
    <row r="245" spans="5:7" x14ac:dyDescent="0.25">
      <c r="E245" s="1"/>
      <c r="F245" s="1"/>
      <c r="G245" s="1"/>
    </row>
    <row r="246" spans="5:7" x14ac:dyDescent="0.25">
      <c r="E246" s="1"/>
      <c r="F246" s="1"/>
      <c r="G246" s="1"/>
    </row>
    <row r="247" spans="5:7" x14ac:dyDescent="0.25">
      <c r="E247" s="1"/>
      <c r="F247" s="1"/>
      <c r="G247" s="1"/>
    </row>
    <row r="248" spans="5:7" x14ac:dyDescent="0.25">
      <c r="E248" s="1"/>
      <c r="F248" s="1"/>
      <c r="G248" s="1"/>
    </row>
    <row r="249" spans="5:7" x14ac:dyDescent="0.25">
      <c r="E249" s="1"/>
      <c r="F249" s="1"/>
      <c r="G249" s="1"/>
    </row>
    <row r="250" spans="5:7" x14ac:dyDescent="0.25">
      <c r="E250" s="1"/>
      <c r="F250" s="1"/>
      <c r="G250" s="1"/>
    </row>
    <row r="251" spans="5:7" x14ac:dyDescent="0.25">
      <c r="E251" s="1"/>
      <c r="F251" s="1"/>
      <c r="G251" s="1"/>
    </row>
    <row r="252" spans="5:7" x14ac:dyDescent="0.25">
      <c r="E252" s="1"/>
      <c r="F252" s="1"/>
      <c r="G252" s="1"/>
    </row>
    <row r="253" spans="5:7" x14ac:dyDescent="0.25">
      <c r="E253" s="1"/>
      <c r="F253" s="1"/>
      <c r="G253" s="1"/>
    </row>
    <row r="254" spans="5:7" x14ac:dyDescent="0.25">
      <c r="E254" s="1"/>
      <c r="F254" s="1"/>
      <c r="G254" s="1"/>
    </row>
    <row r="255" spans="5:7" x14ac:dyDescent="0.25">
      <c r="E255" s="1"/>
      <c r="F255" s="1"/>
      <c r="G255" s="1"/>
    </row>
    <row r="256" spans="5:7" x14ac:dyDescent="0.25">
      <c r="E256" s="1"/>
      <c r="F256" s="1"/>
      <c r="G256" s="1"/>
    </row>
    <row r="257" spans="5:7" x14ac:dyDescent="0.25">
      <c r="E257" s="1"/>
      <c r="F257" s="1"/>
      <c r="G257" s="1"/>
    </row>
    <row r="258" spans="5:7" x14ac:dyDescent="0.25">
      <c r="E258" s="1"/>
      <c r="F258" s="1"/>
      <c r="G258" s="1"/>
    </row>
    <row r="259" spans="5:7" x14ac:dyDescent="0.25">
      <c r="E259" s="1"/>
      <c r="F259" s="1"/>
      <c r="G259" s="1"/>
    </row>
    <row r="260" spans="5:7" x14ac:dyDescent="0.25">
      <c r="E260" s="1"/>
      <c r="F260" s="1"/>
      <c r="G260" s="1"/>
    </row>
    <row r="261" spans="5:7" x14ac:dyDescent="0.25">
      <c r="E261" s="1"/>
      <c r="F261" s="1"/>
      <c r="G261" s="1"/>
    </row>
    <row r="262" spans="5:7" x14ac:dyDescent="0.25">
      <c r="E262" s="1"/>
      <c r="F262" s="1"/>
      <c r="G262" s="1"/>
    </row>
    <row r="263" spans="5:7" x14ac:dyDescent="0.25">
      <c r="E263" s="1"/>
      <c r="F263" s="1"/>
      <c r="G263" s="1"/>
    </row>
    <row r="264" spans="5:7" x14ac:dyDescent="0.25">
      <c r="E264" s="1"/>
      <c r="F264" s="1"/>
      <c r="G264" s="1"/>
    </row>
    <row r="265" spans="5:7" x14ac:dyDescent="0.25">
      <c r="E265" s="1"/>
      <c r="F265" s="1"/>
      <c r="G265" s="1"/>
    </row>
    <row r="266" spans="5:7" x14ac:dyDescent="0.25">
      <c r="E266" s="1"/>
      <c r="F266" s="1"/>
      <c r="G266" s="1"/>
    </row>
    <row r="267" spans="5:7" x14ac:dyDescent="0.25">
      <c r="E267" s="1"/>
      <c r="F267" s="1"/>
      <c r="G267" s="1"/>
    </row>
    <row r="268" spans="5:7" x14ac:dyDescent="0.25">
      <c r="E268" s="1"/>
      <c r="F268" s="1"/>
      <c r="G268" s="1"/>
    </row>
    <row r="269" spans="5:7" x14ac:dyDescent="0.25">
      <c r="E269" s="1"/>
      <c r="F269" s="1"/>
      <c r="G269" s="1"/>
    </row>
    <row r="270" spans="5:7" x14ac:dyDescent="0.25">
      <c r="E270" s="1"/>
      <c r="F270" s="1"/>
      <c r="G270" s="1"/>
    </row>
    <row r="271" spans="5:7" x14ac:dyDescent="0.25">
      <c r="E271" s="1"/>
      <c r="F271" s="1"/>
      <c r="G271" s="1"/>
    </row>
    <row r="272" spans="5:7" x14ac:dyDescent="0.25">
      <c r="E272" s="1"/>
      <c r="F272" s="1"/>
      <c r="G272" s="1"/>
    </row>
    <row r="273" spans="5:7" x14ac:dyDescent="0.25">
      <c r="E273" s="1"/>
      <c r="F273" s="1"/>
      <c r="G273" s="1"/>
    </row>
    <row r="274" spans="5:7" x14ac:dyDescent="0.25">
      <c r="E274" s="1"/>
      <c r="F274" s="1"/>
      <c r="G274" s="1"/>
    </row>
    <row r="275" spans="5:7" x14ac:dyDescent="0.25">
      <c r="E275" s="1"/>
      <c r="F275" s="1"/>
      <c r="G275" s="1"/>
    </row>
    <row r="276" spans="5:7" x14ac:dyDescent="0.25">
      <c r="E276" s="1"/>
      <c r="F276" s="1"/>
      <c r="G276" s="1"/>
    </row>
    <row r="277" spans="5:7" x14ac:dyDescent="0.25">
      <c r="E277" s="1"/>
      <c r="F277" s="1"/>
      <c r="G277" s="1"/>
    </row>
    <row r="278" spans="5:7" x14ac:dyDescent="0.25">
      <c r="E278" s="1"/>
      <c r="F278" s="1"/>
      <c r="G278" s="1"/>
    </row>
    <row r="279" spans="5:7" x14ac:dyDescent="0.25">
      <c r="E279" s="1"/>
      <c r="F279" s="1"/>
      <c r="G279" s="1"/>
    </row>
    <row r="280" spans="5:7" x14ac:dyDescent="0.25">
      <c r="E280" s="1"/>
      <c r="F280" s="1"/>
      <c r="G280" s="1"/>
    </row>
    <row r="281" spans="5:7" x14ac:dyDescent="0.25">
      <c r="E281" s="1"/>
      <c r="F281" s="1"/>
      <c r="G281" s="1"/>
    </row>
    <row r="282" spans="5:7" x14ac:dyDescent="0.25">
      <c r="E282" s="1"/>
      <c r="F282" s="1"/>
      <c r="G282" s="1"/>
    </row>
    <row r="283" spans="5:7" x14ac:dyDescent="0.25">
      <c r="E283" s="1"/>
      <c r="F283" s="1"/>
      <c r="G283" s="1"/>
    </row>
    <row r="284" spans="5:7" x14ac:dyDescent="0.25">
      <c r="E284" s="1"/>
      <c r="F284" s="1"/>
      <c r="G284" s="1"/>
    </row>
    <row r="285" spans="5:7" x14ac:dyDescent="0.25">
      <c r="E285" s="1"/>
      <c r="F285" s="1"/>
      <c r="G285" s="1"/>
    </row>
    <row r="286" spans="5:7" x14ac:dyDescent="0.25">
      <c r="E286" s="1"/>
      <c r="F286" s="1"/>
      <c r="G286" s="1"/>
    </row>
    <row r="287" spans="5:7" x14ac:dyDescent="0.25">
      <c r="E287" s="1"/>
      <c r="F287" s="1"/>
      <c r="G287" s="1"/>
    </row>
    <row r="288" spans="5:7" x14ac:dyDescent="0.25">
      <c r="E288" s="1"/>
      <c r="F288" s="1"/>
      <c r="G288" s="1"/>
    </row>
    <row r="289" spans="5:7" x14ac:dyDescent="0.25">
      <c r="E289" s="1"/>
      <c r="F289" s="1"/>
      <c r="G289" s="1"/>
    </row>
    <row r="290" spans="5:7" x14ac:dyDescent="0.25">
      <c r="E290" s="1"/>
      <c r="F290" s="1"/>
      <c r="G290" s="1"/>
    </row>
    <row r="291" spans="5:7" x14ac:dyDescent="0.25">
      <c r="E291" s="1"/>
      <c r="F291" s="1"/>
      <c r="G291" s="1"/>
    </row>
    <row r="292" spans="5:7" x14ac:dyDescent="0.25">
      <c r="E292" s="1"/>
      <c r="F292" s="1"/>
      <c r="G292" s="1"/>
    </row>
    <row r="293" spans="5:7" x14ac:dyDescent="0.25">
      <c r="E293" s="1"/>
      <c r="F293" s="1"/>
      <c r="G293" s="1"/>
    </row>
    <row r="294" spans="5:7" x14ac:dyDescent="0.25">
      <c r="E294" s="1"/>
      <c r="F294" s="1"/>
      <c r="G294" s="1"/>
    </row>
    <row r="295" spans="5:7" x14ac:dyDescent="0.25">
      <c r="E295" s="1"/>
      <c r="F295" s="1"/>
      <c r="G295" s="1"/>
    </row>
    <row r="296" spans="5:7" x14ac:dyDescent="0.25">
      <c r="E296" s="1"/>
      <c r="F296" s="1"/>
      <c r="G296" s="1"/>
    </row>
    <row r="297" spans="5:7" x14ac:dyDescent="0.25">
      <c r="E297" s="1"/>
      <c r="F297" s="1"/>
      <c r="G297" s="1"/>
    </row>
    <row r="298" spans="5:7" x14ac:dyDescent="0.25">
      <c r="E298" s="1"/>
      <c r="F298" s="1"/>
      <c r="G298" s="1"/>
    </row>
    <row r="299" spans="5:7" x14ac:dyDescent="0.25">
      <c r="E299" s="1"/>
      <c r="F299" s="1"/>
      <c r="G299" s="1"/>
    </row>
    <row r="300" spans="5:7" x14ac:dyDescent="0.25">
      <c r="E300" s="1"/>
      <c r="F300" s="1"/>
      <c r="G300" s="1"/>
    </row>
    <row r="301" spans="5:7" x14ac:dyDescent="0.25">
      <c r="E301" s="1"/>
      <c r="F301" s="1"/>
      <c r="G301" s="1"/>
    </row>
    <row r="302" spans="5:7" x14ac:dyDescent="0.25">
      <c r="E302" s="1"/>
      <c r="F302" s="1"/>
      <c r="G302" s="1"/>
    </row>
    <row r="303" spans="5:7" x14ac:dyDescent="0.25">
      <c r="E303" s="1"/>
      <c r="F303" s="1"/>
      <c r="G303" s="1"/>
    </row>
    <row r="304" spans="5:7" x14ac:dyDescent="0.25">
      <c r="E304" s="1"/>
      <c r="F304" s="1"/>
      <c r="G304" s="1"/>
    </row>
    <row r="305" spans="5:7" x14ac:dyDescent="0.25">
      <c r="E305" s="1"/>
      <c r="F305" s="1"/>
      <c r="G305" s="1"/>
    </row>
    <row r="306" spans="5:7" x14ac:dyDescent="0.25">
      <c r="E306" s="1"/>
      <c r="F306" s="1"/>
      <c r="G306" s="1"/>
    </row>
    <row r="307" spans="5:7" x14ac:dyDescent="0.25">
      <c r="E307" s="1"/>
      <c r="F307" s="1"/>
      <c r="G307" s="1"/>
    </row>
    <row r="308" spans="5:7" x14ac:dyDescent="0.25">
      <c r="E308" s="1"/>
      <c r="F308" s="1"/>
      <c r="G308" s="1"/>
    </row>
    <row r="309" spans="5:7" x14ac:dyDescent="0.25">
      <c r="E309" s="1"/>
      <c r="F309" s="1"/>
      <c r="G309" s="1"/>
    </row>
    <row r="310" spans="5:7" x14ac:dyDescent="0.25">
      <c r="E310" s="1"/>
      <c r="F310" s="1"/>
      <c r="G310" s="1"/>
    </row>
    <row r="311" spans="5:7" x14ac:dyDescent="0.25">
      <c r="E311" s="1"/>
      <c r="F311" s="1"/>
      <c r="G311" s="1"/>
    </row>
    <row r="312" spans="5:7" x14ac:dyDescent="0.25">
      <c r="E312" s="1"/>
      <c r="F312" s="1"/>
      <c r="G312" s="1"/>
    </row>
    <row r="313" spans="5:7" x14ac:dyDescent="0.25">
      <c r="E313" s="1"/>
      <c r="F313" s="1"/>
      <c r="G313" s="1"/>
    </row>
    <row r="314" spans="5:7" x14ac:dyDescent="0.25">
      <c r="E314" s="1"/>
      <c r="F314" s="1"/>
      <c r="G314" s="1"/>
    </row>
    <row r="315" spans="5:7" x14ac:dyDescent="0.25">
      <c r="E315" s="1"/>
      <c r="F315" s="1"/>
      <c r="G315" s="1"/>
    </row>
    <row r="316" spans="5:7" x14ac:dyDescent="0.25">
      <c r="E316" s="1"/>
      <c r="F316" s="1"/>
      <c r="G316" s="1"/>
    </row>
    <row r="317" spans="5:7" x14ac:dyDescent="0.25">
      <c r="E317" s="1"/>
      <c r="F317" s="1"/>
      <c r="G317" s="1"/>
    </row>
    <row r="318" spans="5:7" x14ac:dyDescent="0.25">
      <c r="E318" s="1"/>
      <c r="F318" s="1"/>
      <c r="G318" s="1"/>
    </row>
    <row r="319" spans="5:7" x14ac:dyDescent="0.25">
      <c r="E319" s="1"/>
      <c r="F319" s="1"/>
      <c r="G319" s="1"/>
    </row>
    <row r="320" spans="5:7" x14ac:dyDescent="0.25">
      <c r="E320" s="1"/>
      <c r="F320" s="1"/>
      <c r="G320" s="1"/>
    </row>
    <row r="321" spans="5:7" x14ac:dyDescent="0.25">
      <c r="E321" s="1"/>
      <c r="F321" s="1"/>
      <c r="G321" s="1"/>
    </row>
    <row r="322" spans="5:7" x14ac:dyDescent="0.25">
      <c r="E322" s="1"/>
      <c r="F322" s="1"/>
      <c r="G322" s="1"/>
    </row>
    <row r="323" spans="5:7" x14ac:dyDescent="0.25">
      <c r="E323" s="1"/>
      <c r="F323" s="1"/>
      <c r="G323" s="1"/>
    </row>
    <row r="324" spans="5:7" x14ac:dyDescent="0.25">
      <c r="E324" s="1"/>
      <c r="F324" s="1"/>
      <c r="G324" s="1"/>
    </row>
    <row r="325" spans="5:7" x14ac:dyDescent="0.25">
      <c r="E325" s="1"/>
      <c r="F325" s="1"/>
      <c r="G325" s="1"/>
    </row>
    <row r="326" spans="5:7" x14ac:dyDescent="0.25">
      <c r="E326" s="1"/>
      <c r="F326" s="1"/>
      <c r="G326" s="1"/>
    </row>
    <row r="327" spans="5:7" x14ac:dyDescent="0.25">
      <c r="E327" s="1"/>
      <c r="F327" s="1"/>
      <c r="G327" s="1"/>
    </row>
    <row r="328" spans="5:7" x14ac:dyDescent="0.25">
      <c r="E328" s="1"/>
      <c r="F328" s="1"/>
      <c r="G328" s="1"/>
    </row>
    <row r="329" spans="5:7" x14ac:dyDescent="0.25">
      <c r="E329" s="1"/>
      <c r="F329" s="1"/>
      <c r="G329" s="1"/>
    </row>
    <row r="330" spans="5:7" x14ac:dyDescent="0.25">
      <c r="E330" s="1"/>
      <c r="F330" s="1"/>
      <c r="G330" s="1"/>
    </row>
    <row r="331" spans="5:7" x14ac:dyDescent="0.25">
      <c r="E331" s="1"/>
      <c r="F331" s="1"/>
      <c r="G331" s="1"/>
    </row>
    <row r="332" spans="5:7" x14ac:dyDescent="0.25">
      <c r="E332" s="1"/>
      <c r="F332" s="1"/>
      <c r="G332" s="1"/>
    </row>
    <row r="333" spans="5:7" x14ac:dyDescent="0.25">
      <c r="E333" s="1"/>
      <c r="F333" s="1"/>
      <c r="G333" s="1"/>
    </row>
    <row r="334" spans="5:7" x14ac:dyDescent="0.25">
      <c r="E334" s="1"/>
      <c r="F334" s="1"/>
      <c r="G334" s="1"/>
    </row>
    <row r="335" spans="5:7" x14ac:dyDescent="0.25">
      <c r="E335" s="1"/>
      <c r="F335" s="1"/>
      <c r="G335" s="1"/>
    </row>
    <row r="336" spans="5:7" x14ac:dyDescent="0.25">
      <c r="E336" s="1"/>
      <c r="F336" s="1"/>
      <c r="G336" s="1"/>
    </row>
    <row r="337" spans="5:7" x14ac:dyDescent="0.25">
      <c r="E337" s="1"/>
      <c r="F337" s="1"/>
      <c r="G337" s="1"/>
    </row>
    <row r="338" spans="5:7" x14ac:dyDescent="0.25">
      <c r="E338" s="1"/>
      <c r="F338" s="1"/>
      <c r="G338" s="1"/>
    </row>
    <row r="339" spans="5:7" x14ac:dyDescent="0.25">
      <c r="E339" s="1"/>
      <c r="F339" s="1"/>
      <c r="G339" s="1"/>
    </row>
    <row r="340" spans="5:7" x14ac:dyDescent="0.25">
      <c r="E340" s="1"/>
      <c r="F340" s="1"/>
      <c r="G340" s="1"/>
    </row>
    <row r="341" spans="5:7" x14ac:dyDescent="0.25">
      <c r="E341" s="1"/>
      <c r="F341" s="1"/>
      <c r="G341" s="1"/>
    </row>
    <row r="342" spans="5:7" x14ac:dyDescent="0.25">
      <c r="E342" s="1"/>
      <c r="F342" s="1"/>
      <c r="G342" s="1"/>
    </row>
    <row r="343" spans="5:7" x14ac:dyDescent="0.25">
      <c r="E343" s="1"/>
      <c r="F343" s="1"/>
      <c r="G343" s="1"/>
    </row>
    <row r="344" spans="5:7" x14ac:dyDescent="0.25">
      <c r="E344" s="1"/>
      <c r="F344" s="1"/>
      <c r="G344" s="1"/>
    </row>
    <row r="345" spans="5:7" x14ac:dyDescent="0.25">
      <c r="E345" s="1"/>
      <c r="F345" s="1"/>
      <c r="G345" s="1"/>
    </row>
    <row r="346" spans="5:7" x14ac:dyDescent="0.25">
      <c r="E346" s="1"/>
      <c r="F346" s="1"/>
      <c r="G346" s="1"/>
    </row>
    <row r="347" spans="5:7" x14ac:dyDescent="0.25">
      <c r="E347" s="1"/>
      <c r="F347" s="1"/>
      <c r="G347" s="1"/>
    </row>
    <row r="348" spans="5:7" x14ac:dyDescent="0.25">
      <c r="E348" s="1"/>
      <c r="F348" s="1"/>
      <c r="G348" s="1"/>
    </row>
    <row r="349" spans="5:7" x14ac:dyDescent="0.25">
      <c r="E349" s="1"/>
      <c r="F349" s="1"/>
      <c r="G349" s="1"/>
    </row>
    <row r="350" spans="5:7" x14ac:dyDescent="0.25">
      <c r="E350" s="1"/>
      <c r="F350" s="1"/>
      <c r="G350" s="1"/>
    </row>
    <row r="351" spans="5:7" x14ac:dyDescent="0.25">
      <c r="E351" s="1"/>
      <c r="F351" s="1"/>
      <c r="G351" s="1"/>
    </row>
    <row r="352" spans="5:7" x14ac:dyDescent="0.25">
      <c r="E352" s="1"/>
      <c r="F352" s="1"/>
      <c r="G352" s="1"/>
    </row>
    <row r="353" spans="5:7" x14ac:dyDescent="0.25">
      <c r="E353" s="1"/>
      <c r="F353" s="1"/>
      <c r="G353" s="1"/>
    </row>
    <row r="354" spans="5:7" x14ac:dyDescent="0.25">
      <c r="E354" s="1"/>
      <c r="F354" s="1"/>
      <c r="G354" s="1"/>
    </row>
    <row r="355" spans="5:7" x14ac:dyDescent="0.25">
      <c r="E355" s="1"/>
      <c r="F355" s="1"/>
      <c r="G355" s="1"/>
    </row>
    <row r="356" spans="5:7" x14ac:dyDescent="0.25">
      <c r="E356" s="1"/>
      <c r="F356" s="1"/>
      <c r="G356" s="1"/>
    </row>
    <row r="357" spans="5:7" x14ac:dyDescent="0.25">
      <c r="E357" s="1"/>
      <c r="F357" s="1"/>
      <c r="G357" s="1"/>
    </row>
    <row r="358" spans="5:7" x14ac:dyDescent="0.25">
      <c r="E358" s="1"/>
      <c r="F358" s="1"/>
      <c r="G358" s="1"/>
    </row>
    <row r="359" spans="5:7" x14ac:dyDescent="0.25">
      <c r="E359" s="1"/>
      <c r="F359" s="1"/>
      <c r="G359" s="1"/>
    </row>
    <row r="360" spans="5:7" x14ac:dyDescent="0.25">
      <c r="E360" s="1"/>
      <c r="F360" s="1"/>
      <c r="G360" s="1"/>
    </row>
    <row r="361" spans="5:7" x14ac:dyDescent="0.25">
      <c r="E361" s="1"/>
      <c r="F361" s="1"/>
      <c r="G361" s="1"/>
    </row>
    <row r="362" spans="5:7" x14ac:dyDescent="0.25">
      <c r="E362" s="1"/>
      <c r="F362" s="1"/>
      <c r="G362" s="1"/>
    </row>
    <row r="363" spans="5:7" x14ac:dyDescent="0.25">
      <c r="E363" s="1"/>
      <c r="F363" s="1"/>
      <c r="G363" s="1"/>
    </row>
    <row r="364" spans="5:7" x14ac:dyDescent="0.25">
      <c r="E364" s="1"/>
      <c r="F364" s="1"/>
      <c r="G364" s="1"/>
    </row>
    <row r="365" spans="5:7" x14ac:dyDescent="0.25">
      <c r="E365" s="1"/>
      <c r="F365" s="1"/>
      <c r="G365" s="1"/>
    </row>
    <row r="366" spans="5:7" x14ac:dyDescent="0.25">
      <c r="E366" s="1"/>
      <c r="F366" s="1"/>
      <c r="G366" s="1"/>
    </row>
    <row r="367" spans="5:7" x14ac:dyDescent="0.25">
      <c r="E367" s="1"/>
      <c r="F367" s="1"/>
      <c r="G367" s="1"/>
    </row>
    <row r="368" spans="5:7" x14ac:dyDescent="0.25">
      <c r="E368" s="1"/>
      <c r="F368" s="1"/>
      <c r="G368" s="1"/>
    </row>
    <row r="369" spans="5:7" x14ac:dyDescent="0.25">
      <c r="E369" s="1"/>
      <c r="F369" s="1"/>
      <c r="G369" s="1"/>
    </row>
    <row r="370" spans="5:7" x14ac:dyDescent="0.25">
      <c r="E370" s="1"/>
      <c r="F370" s="1"/>
      <c r="G370" s="1"/>
    </row>
    <row r="371" spans="5:7" x14ac:dyDescent="0.25">
      <c r="E371" s="1"/>
      <c r="F371" s="1"/>
      <c r="G371" s="1"/>
    </row>
    <row r="372" spans="5:7" x14ac:dyDescent="0.25">
      <c r="E372" s="1"/>
      <c r="F372" s="1"/>
      <c r="G372" s="1"/>
    </row>
    <row r="373" spans="5:7" x14ac:dyDescent="0.25">
      <c r="E373" s="1"/>
      <c r="F373" s="1"/>
      <c r="G373" s="1"/>
    </row>
    <row r="374" spans="5:7" x14ac:dyDescent="0.25">
      <c r="E374" s="1"/>
      <c r="F374" s="1"/>
      <c r="G374" s="1"/>
    </row>
    <row r="375" spans="5:7" x14ac:dyDescent="0.25">
      <c r="E375" s="1"/>
      <c r="F375" s="1"/>
      <c r="G375" s="1"/>
    </row>
    <row r="376" spans="5:7" x14ac:dyDescent="0.25">
      <c r="E376" s="1"/>
      <c r="F376" s="1"/>
      <c r="G376" s="1"/>
    </row>
    <row r="377" spans="5:7" x14ac:dyDescent="0.25">
      <c r="E377" s="1"/>
      <c r="F377" s="1"/>
      <c r="G377" s="1"/>
    </row>
    <row r="378" spans="5:7" x14ac:dyDescent="0.25">
      <c r="E378" s="1"/>
      <c r="F378" s="1"/>
      <c r="G378" s="1"/>
    </row>
    <row r="379" spans="5:7" x14ac:dyDescent="0.25">
      <c r="E379" s="1"/>
      <c r="F379" s="1"/>
      <c r="G379" s="1"/>
    </row>
    <row r="380" spans="5:7" x14ac:dyDescent="0.25">
      <c r="E380" s="1"/>
      <c r="F380" s="1"/>
      <c r="G380" s="1"/>
    </row>
    <row r="381" spans="5:7" x14ac:dyDescent="0.25">
      <c r="E381" s="1"/>
      <c r="F381" s="1"/>
      <c r="G381" s="1"/>
    </row>
    <row r="382" spans="5:7" x14ac:dyDescent="0.25">
      <c r="E382" s="1"/>
      <c r="F382" s="1"/>
      <c r="G382" s="1"/>
    </row>
    <row r="383" spans="5:7" x14ac:dyDescent="0.25">
      <c r="E383" s="1"/>
      <c r="F383" s="1"/>
      <c r="G383" s="1"/>
    </row>
    <row r="384" spans="5:7" x14ac:dyDescent="0.25">
      <c r="E384" s="1"/>
      <c r="F384" s="1"/>
      <c r="G384" s="1"/>
    </row>
    <row r="385" spans="5:7" x14ac:dyDescent="0.25">
      <c r="E385" s="1"/>
      <c r="F385" s="1"/>
      <c r="G385" s="1"/>
    </row>
    <row r="386" spans="5:7" x14ac:dyDescent="0.25">
      <c r="E386" s="1"/>
      <c r="F386" s="1"/>
      <c r="G386" s="1"/>
    </row>
    <row r="387" spans="5:7" x14ac:dyDescent="0.25">
      <c r="E387" s="1"/>
      <c r="F387" s="1"/>
      <c r="G387" s="1"/>
    </row>
    <row r="388" spans="5:7" x14ac:dyDescent="0.25">
      <c r="E388" s="1"/>
      <c r="F388" s="1"/>
      <c r="G388" s="1"/>
    </row>
    <row r="389" spans="5:7" x14ac:dyDescent="0.25">
      <c r="E389" s="1"/>
      <c r="F389" s="1"/>
      <c r="G389" s="1"/>
    </row>
    <row r="390" spans="5:7" x14ac:dyDescent="0.25">
      <c r="E390" s="1"/>
      <c r="F390" s="1"/>
      <c r="G390" s="1"/>
    </row>
    <row r="391" spans="5:7" x14ac:dyDescent="0.25">
      <c r="E391" s="1"/>
      <c r="F391" s="1"/>
      <c r="G391" s="1"/>
    </row>
    <row r="392" spans="5:7" x14ac:dyDescent="0.25">
      <c r="E392" s="1"/>
      <c r="F392" s="1"/>
      <c r="G392" s="1"/>
    </row>
    <row r="393" spans="5:7" x14ac:dyDescent="0.25">
      <c r="E393" s="1"/>
      <c r="F393" s="1"/>
      <c r="G393" s="1"/>
    </row>
    <row r="394" spans="5:7" x14ac:dyDescent="0.25">
      <c r="E394" s="1"/>
      <c r="F394" s="1"/>
      <c r="G394" s="1"/>
    </row>
    <row r="395" spans="5:7" x14ac:dyDescent="0.25">
      <c r="E395" s="1"/>
      <c r="F395" s="1"/>
      <c r="G395" s="1"/>
    </row>
    <row r="396" spans="5:7" x14ac:dyDescent="0.25">
      <c r="E396" s="1"/>
      <c r="F396" s="1"/>
      <c r="G396" s="1"/>
    </row>
    <row r="397" spans="5:7" x14ac:dyDescent="0.25">
      <c r="E397" s="1"/>
      <c r="F397" s="1"/>
      <c r="G397" s="1"/>
    </row>
    <row r="398" spans="5:7" x14ac:dyDescent="0.25">
      <c r="E398" s="1"/>
      <c r="F398" s="1"/>
      <c r="G398" s="1"/>
    </row>
    <row r="399" spans="5:7" x14ac:dyDescent="0.25">
      <c r="E399" s="1"/>
      <c r="F399" s="1"/>
      <c r="G399" s="1"/>
    </row>
    <row r="400" spans="5:7" x14ac:dyDescent="0.25">
      <c r="E400" s="1"/>
      <c r="F400" s="1"/>
      <c r="G400" s="1"/>
    </row>
    <row r="401" spans="5:7" x14ac:dyDescent="0.25">
      <c r="E401" s="1"/>
      <c r="F401" s="1"/>
      <c r="G401" s="1"/>
    </row>
    <row r="402" spans="5:7" x14ac:dyDescent="0.25">
      <c r="E402" s="1"/>
      <c r="F402" s="1"/>
      <c r="G402" s="1"/>
    </row>
    <row r="403" spans="5:7" x14ac:dyDescent="0.25">
      <c r="E403" s="1"/>
      <c r="F403" s="1"/>
      <c r="G403" s="1"/>
    </row>
    <row r="404" spans="5:7" x14ac:dyDescent="0.25">
      <c r="E404" s="1"/>
      <c r="F404" s="1"/>
      <c r="G404" s="1"/>
    </row>
    <row r="405" spans="5:7" x14ac:dyDescent="0.25">
      <c r="E405" s="1"/>
      <c r="F405" s="1"/>
      <c r="G405" s="1"/>
    </row>
    <row r="406" spans="5:7" x14ac:dyDescent="0.25">
      <c r="E406" s="1"/>
      <c r="F406" s="1"/>
      <c r="G406" s="1"/>
    </row>
    <row r="407" spans="5:7" x14ac:dyDescent="0.25">
      <c r="E407" s="1"/>
      <c r="F407" s="1"/>
      <c r="G407" s="1"/>
    </row>
    <row r="408" spans="5:7" x14ac:dyDescent="0.25">
      <c r="E408" s="1"/>
      <c r="F408" s="1"/>
      <c r="G408" s="1"/>
    </row>
    <row r="409" spans="5:7" x14ac:dyDescent="0.25">
      <c r="E409" s="1"/>
      <c r="F409" s="1"/>
      <c r="G409" s="1"/>
    </row>
    <row r="410" spans="5:7" x14ac:dyDescent="0.25">
      <c r="E410" s="1"/>
      <c r="F410" s="1"/>
      <c r="G410" s="1"/>
    </row>
    <row r="411" spans="5:7" x14ac:dyDescent="0.25">
      <c r="E411" s="1"/>
      <c r="F411" s="1"/>
      <c r="G411" s="1"/>
    </row>
    <row r="412" spans="5:7" x14ac:dyDescent="0.25">
      <c r="E412" s="1"/>
      <c r="F412" s="1"/>
      <c r="G412" s="1"/>
    </row>
    <row r="413" spans="5:7" x14ac:dyDescent="0.25">
      <c r="E413" s="1"/>
      <c r="F413" s="1"/>
      <c r="G413" s="1"/>
    </row>
    <row r="414" spans="5:7" x14ac:dyDescent="0.25">
      <c r="E414" s="1"/>
      <c r="F414" s="1"/>
      <c r="G414" s="1"/>
    </row>
    <row r="415" spans="5:7" x14ac:dyDescent="0.25">
      <c r="E415" s="1"/>
      <c r="F415" s="1"/>
      <c r="G415" s="1"/>
    </row>
    <row r="416" spans="5:7" x14ac:dyDescent="0.25">
      <c r="E416" s="1"/>
      <c r="F416" s="1"/>
      <c r="G416" s="1"/>
    </row>
    <row r="417" spans="5:7" x14ac:dyDescent="0.25">
      <c r="E417" s="1"/>
      <c r="F417" s="1"/>
      <c r="G417" s="1"/>
    </row>
    <row r="418" spans="5:7" x14ac:dyDescent="0.25">
      <c r="E418" s="1"/>
      <c r="F418" s="1"/>
      <c r="G418" s="1"/>
    </row>
    <row r="419" spans="5:7" x14ac:dyDescent="0.25">
      <c r="E419" s="1"/>
      <c r="F419" s="1"/>
      <c r="G419" s="1"/>
    </row>
    <row r="420" spans="5:7" x14ac:dyDescent="0.25">
      <c r="E420" s="1"/>
      <c r="F420" s="1"/>
      <c r="G420" s="1"/>
    </row>
    <row r="421" spans="5:7" x14ac:dyDescent="0.25">
      <c r="E421" s="1"/>
      <c r="F421" s="1"/>
      <c r="G421" s="1"/>
    </row>
    <row r="422" spans="5:7" x14ac:dyDescent="0.25">
      <c r="E422" s="1"/>
      <c r="F422" s="1"/>
      <c r="G422" s="1"/>
    </row>
    <row r="423" spans="5:7" x14ac:dyDescent="0.25">
      <c r="E423" s="1"/>
      <c r="F423" s="1"/>
      <c r="G423" s="1"/>
    </row>
    <row r="424" spans="5:7" x14ac:dyDescent="0.25">
      <c r="E424" s="1"/>
      <c r="F424" s="1"/>
      <c r="G424" s="1"/>
    </row>
    <row r="425" spans="5:7" x14ac:dyDescent="0.25">
      <c r="E425" s="1"/>
      <c r="F425" s="1"/>
      <c r="G425" s="1"/>
    </row>
    <row r="426" spans="5:7" x14ac:dyDescent="0.25">
      <c r="E426" s="1"/>
      <c r="F426" s="1"/>
      <c r="G426" s="1"/>
    </row>
    <row r="427" spans="5:7" x14ac:dyDescent="0.25">
      <c r="E427" s="1"/>
      <c r="F427" s="1"/>
      <c r="G427" s="1"/>
    </row>
    <row r="428" spans="5:7" x14ac:dyDescent="0.25">
      <c r="E428" s="1"/>
      <c r="F428" s="1"/>
      <c r="G428" s="1"/>
    </row>
    <row r="429" spans="5:7" x14ac:dyDescent="0.25">
      <c r="E429" s="1"/>
      <c r="F429" s="1"/>
      <c r="G429" s="1"/>
    </row>
    <row r="430" spans="5:7" x14ac:dyDescent="0.25">
      <c r="E430" s="1"/>
      <c r="F430" s="1"/>
      <c r="G430" s="1"/>
    </row>
    <row r="431" spans="5:7" x14ac:dyDescent="0.25">
      <c r="E431" s="1"/>
      <c r="F431" s="1"/>
      <c r="G431" s="1"/>
    </row>
    <row r="432" spans="5:7" x14ac:dyDescent="0.25">
      <c r="E432" s="1"/>
      <c r="F432" s="1"/>
      <c r="G432" s="1"/>
    </row>
    <row r="433" spans="5:7" x14ac:dyDescent="0.25">
      <c r="E433" s="1"/>
      <c r="F433" s="1"/>
      <c r="G433" s="1"/>
    </row>
    <row r="434" spans="5:7" x14ac:dyDescent="0.25">
      <c r="E434" s="1"/>
      <c r="F434" s="1"/>
      <c r="G434" s="1"/>
    </row>
    <row r="435" spans="5:7" x14ac:dyDescent="0.25">
      <c r="E435" s="1"/>
      <c r="F435" s="1"/>
      <c r="G435" s="1"/>
    </row>
    <row r="436" spans="5:7" x14ac:dyDescent="0.25">
      <c r="E436" s="1"/>
      <c r="F436" s="1"/>
      <c r="G436" s="1"/>
    </row>
    <row r="437" spans="5:7" x14ac:dyDescent="0.25">
      <c r="E437" s="1"/>
      <c r="F437" s="1"/>
      <c r="G437" s="1"/>
    </row>
    <row r="438" spans="5:7" x14ac:dyDescent="0.25">
      <c r="E438" s="1"/>
      <c r="F438" s="1"/>
      <c r="G438" s="1"/>
    </row>
    <row r="439" spans="5:7" x14ac:dyDescent="0.25">
      <c r="E439" s="1"/>
      <c r="F439" s="1"/>
      <c r="G439" s="1"/>
    </row>
    <row r="440" spans="5:7" x14ac:dyDescent="0.25">
      <c r="E440" s="1"/>
      <c r="F440" s="1"/>
      <c r="G440" s="1"/>
    </row>
    <row r="441" spans="5:7" x14ac:dyDescent="0.25">
      <c r="E441" s="1"/>
      <c r="F441" s="1"/>
      <c r="G441" s="1"/>
    </row>
    <row r="442" spans="5:7" x14ac:dyDescent="0.25">
      <c r="E442" s="1"/>
      <c r="F442" s="1"/>
      <c r="G442" s="1"/>
    </row>
    <row r="443" spans="5:7" x14ac:dyDescent="0.25">
      <c r="E443" s="1"/>
      <c r="F443" s="1"/>
      <c r="G443" s="1"/>
    </row>
    <row r="444" spans="5:7" x14ac:dyDescent="0.25">
      <c r="E444" s="1"/>
      <c r="F444" s="1"/>
      <c r="G444" s="1"/>
    </row>
    <row r="445" spans="5:7" x14ac:dyDescent="0.25">
      <c r="E445" s="1"/>
      <c r="F445" s="1"/>
      <c r="G445" s="1"/>
    </row>
    <row r="446" spans="5:7" x14ac:dyDescent="0.25">
      <c r="E446" s="1"/>
      <c r="F446" s="1"/>
      <c r="G446" s="1"/>
    </row>
    <row r="447" spans="5:7" x14ac:dyDescent="0.25">
      <c r="E447" s="1"/>
      <c r="F447" s="1"/>
      <c r="G447" s="1"/>
    </row>
    <row r="448" spans="5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  <row r="502" spans="5:7" x14ac:dyDescent="0.25">
      <c r="E502" s="1"/>
      <c r="F502" s="1"/>
      <c r="G502" s="1"/>
    </row>
    <row r="503" spans="5:7" x14ac:dyDescent="0.25">
      <c r="E503" s="1"/>
      <c r="F503" s="1"/>
      <c r="G503" s="1"/>
    </row>
    <row r="504" spans="5:7" x14ac:dyDescent="0.25">
      <c r="E504" s="1"/>
      <c r="F504" s="1"/>
      <c r="G504" s="1"/>
    </row>
    <row r="505" spans="5:7" x14ac:dyDescent="0.25">
      <c r="E505" s="1"/>
      <c r="F505" s="1"/>
      <c r="G505" s="1"/>
    </row>
    <row r="506" spans="5:7" x14ac:dyDescent="0.25">
      <c r="E506" s="1"/>
      <c r="F506" s="1"/>
      <c r="G506" s="1"/>
    </row>
    <row r="507" spans="5:7" x14ac:dyDescent="0.25">
      <c r="E507" s="1"/>
      <c r="F507" s="1"/>
      <c r="G507" s="1"/>
    </row>
    <row r="508" spans="5:7" x14ac:dyDescent="0.25">
      <c r="E508" s="1"/>
      <c r="F508" s="1"/>
      <c r="G508" s="1"/>
    </row>
    <row r="509" spans="5:7" x14ac:dyDescent="0.25">
      <c r="E509" s="1"/>
      <c r="F509" s="1"/>
      <c r="G509" s="1"/>
    </row>
    <row r="510" spans="5:7" x14ac:dyDescent="0.25">
      <c r="E510" s="1"/>
      <c r="F510" s="1"/>
      <c r="G510" s="1"/>
    </row>
    <row r="511" spans="5:7" x14ac:dyDescent="0.25">
      <c r="E511" s="1"/>
      <c r="F511" s="1"/>
      <c r="G511" s="1"/>
    </row>
    <row r="512" spans="5:7" x14ac:dyDescent="0.25">
      <c r="E512" s="1"/>
      <c r="F512" s="1"/>
      <c r="G512" s="1"/>
    </row>
    <row r="513" spans="5:7" x14ac:dyDescent="0.25">
      <c r="E513" s="1"/>
      <c r="F513" s="1"/>
      <c r="G513" s="1"/>
    </row>
    <row r="514" spans="5:7" x14ac:dyDescent="0.25">
      <c r="E514" s="1"/>
      <c r="F514" s="1"/>
      <c r="G514" s="1"/>
    </row>
    <row r="515" spans="5:7" x14ac:dyDescent="0.25">
      <c r="E515" s="1"/>
      <c r="F515" s="1"/>
      <c r="G515" s="1"/>
    </row>
    <row r="516" spans="5:7" x14ac:dyDescent="0.25">
      <c r="E516" s="1"/>
      <c r="F516" s="1"/>
      <c r="G516" s="1"/>
    </row>
    <row r="517" spans="5:7" x14ac:dyDescent="0.25">
      <c r="E517" s="1"/>
      <c r="F517" s="1"/>
      <c r="G517" s="1"/>
    </row>
    <row r="518" spans="5:7" x14ac:dyDescent="0.25">
      <c r="E518" s="1"/>
      <c r="F518" s="1"/>
      <c r="G518" s="1"/>
    </row>
    <row r="519" spans="5:7" x14ac:dyDescent="0.25">
      <c r="E519" s="1"/>
      <c r="F519" s="1"/>
      <c r="G519" s="1"/>
    </row>
    <row r="520" spans="5:7" x14ac:dyDescent="0.25">
      <c r="E520" s="1"/>
      <c r="F520" s="1"/>
      <c r="G520" s="1"/>
    </row>
    <row r="521" spans="5:7" x14ac:dyDescent="0.25">
      <c r="E521" s="1"/>
      <c r="F521" s="1"/>
      <c r="G521" s="1"/>
    </row>
    <row r="522" spans="5:7" x14ac:dyDescent="0.25">
      <c r="E522" s="1"/>
      <c r="F522" s="1"/>
      <c r="G522" s="1"/>
    </row>
    <row r="523" spans="5:7" x14ac:dyDescent="0.25">
      <c r="E523" s="1"/>
      <c r="F523" s="1"/>
      <c r="G523" s="1"/>
    </row>
    <row r="524" spans="5:7" x14ac:dyDescent="0.25">
      <c r="E524" s="1"/>
      <c r="F524" s="1"/>
      <c r="G524" s="1"/>
    </row>
    <row r="525" spans="5:7" x14ac:dyDescent="0.25">
      <c r="E525" s="1"/>
      <c r="F525" s="1"/>
      <c r="G525" s="1"/>
    </row>
    <row r="526" spans="5:7" x14ac:dyDescent="0.25">
      <c r="E526" s="1"/>
      <c r="F526" s="1"/>
      <c r="G526" s="1"/>
    </row>
    <row r="527" spans="5:7" x14ac:dyDescent="0.25">
      <c r="E527" s="1"/>
      <c r="F527" s="1"/>
      <c r="G527" s="1"/>
    </row>
    <row r="528" spans="5:7" x14ac:dyDescent="0.25">
      <c r="E528" s="1"/>
      <c r="F528" s="1"/>
      <c r="G528" s="1"/>
    </row>
    <row r="529" spans="5:7" x14ac:dyDescent="0.25">
      <c r="E529" s="1"/>
      <c r="F529" s="1"/>
      <c r="G529" s="1"/>
    </row>
    <row r="530" spans="5:7" x14ac:dyDescent="0.25">
      <c r="E530" s="1"/>
      <c r="F530" s="1"/>
      <c r="G530" s="1"/>
    </row>
    <row r="531" spans="5:7" x14ac:dyDescent="0.25">
      <c r="E531" s="1"/>
      <c r="F531" s="1"/>
      <c r="G531" s="1"/>
    </row>
    <row r="532" spans="5:7" x14ac:dyDescent="0.25">
      <c r="E532" s="1"/>
      <c r="F532" s="1"/>
      <c r="G532" s="1"/>
    </row>
    <row r="533" spans="5:7" x14ac:dyDescent="0.25">
      <c r="E533" s="1"/>
      <c r="F533" s="1"/>
      <c r="G533" s="1"/>
    </row>
    <row r="534" spans="5:7" x14ac:dyDescent="0.25">
      <c r="E534" s="1"/>
      <c r="F534" s="1"/>
      <c r="G534" s="1"/>
    </row>
    <row r="535" spans="5:7" x14ac:dyDescent="0.25">
      <c r="E535" s="1"/>
      <c r="F535" s="1"/>
      <c r="G535" s="1"/>
    </row>
    <row r="536" spans="5:7" x14ac:dyDescent="0.25">
      <c r="E536" s="1"/>
      <c r="F536" s="1"/>
      <c r="G536" s="1"/>
    </row>
    <row r="537" spans="5:7" x14ac:dyDescent="0.25">
      <c r="E537" s="1"/>
      <c r="F537" s="1"/>
      <c r="G537" s="1"/>
    </row>
    <row r="538" spans="5:7" x14ac:dyDescent="0.25">
      <c r="E538" s="1"/>
      <c r="F538" s="1"/>
      <c r="G538" s="1"/>
    </row>
    <row r="539" spans="5:7" x14ac:dyDescent="0.25">
      <c r="E539" s="1"/>
      <c r="F539" s="1"/>
      <c r="G539" s="1"/>
    </row>
    <row r="540" spans="5:7" x14ac:dyDescent="0.25">
      <c r="E540" s="1"/>
      <c r="F540" s="1"/>
      <c r="G540" s="1"/>
    </row>
    <row r="541" spans="5:7" x14ac:dyDescent="0.25">
      <c r="E541" s="1"/>
      <c r="F541" s="1"/>
      <c r="G541" s="1"/>
    </row>
    <row r="542" spans="5:7" x14ac:dyDescent="0.25">
      <c r="E542" s="1"/>
      <c r="F542" s="1"/>
      <c r="G542" s="1"/>
    </row>
    <row r="543" spans="5:7" x14ac:dyDescent="0.25">
      <c r="E543" s="1"/>
      <c r="F543" s="1"/>
      <c r="G543" s="1"/>
    </row>
    <row r="544" spans="5:7" x14ac:dyDescent="0.25">
      <c r="E544" s="1"/>
      <c r="F544" s="1"/>
      <c r="G544" s="1"/>
    </row>
    <row r="545" spans="5:7" x14ac:dyDescent="0.25">
      <c r="E545" s="1"/>
      <c r="F545" s="1"/>
      <c r="G545" s="1"/>
    </row>
    <row r="546" spans="5:7" x14ac:dyDescent="0.25">
      <c r="E546" s="1"/>
      <c r="F546" s="1"/>
      <c r="G546" s="1"/>
    </row>
    <row r="547" spans="5:7" x14ac:dyDescent="0.25">
      <c r="E547" s="1"/>
      <c r="F547" s="1"/>
      <c r="G547" s="1"/>
    </row>
    <row r="548" spans="5:7" x14ac:dyDescent="0.25">
      <c r="E548" s="1"/>
      <c r="F548" s="1"/>
      <c r="G548" s="1"/>
    </row>
    <row r="549" spans="5:7" x14ac:dyDescent="0.25">
      <c r="E549" s="1"/>
      <c r="F549" s="1"/>
      <c r="G549" s="1"/>
    </row>
    <row r="550" spans="5:7" x14ac:dyDescent="0.25">
      <c r="E550" s="1"/>
      <c r="F550" s="1"/>
      <c r="G550" s="1"/>
    </row>
    <row r="551" spans="5:7" x14ac:dyDescent="0.25">
      <c r="E551" s="1"/>
      <c r="F551" s="1"/>
      <c r="G551" s="1"/>
    </row>
    <row r="552" spans="5:7" x14ac:dyDescent="0.25">
      <c r="E552" s="1"/>
      <c r="F552" s="1"/>
      <c r="G552" s="1"/>
    </row>
    <row r="553" spans="5:7" x14ac:dyDescent="0.25">
      <c r="E553" s="1"/>
      <c r="F553" s="1"/>
      <c r="G553" s="1"/>
    </row>
    <row r="554" spans="5:7" x14ac:dyDescent="0.25">
      <c r="E554" s="1"/>
      <c r="F554" s="1"/>
      <c r="G554" s="1"/>
    </row>
    <row r="555" spans="5:7" x14ac:dyDescent="0.25">
      <c r="E555" s="1"/>
      <c r="F555" s="1"/>
      <c r="G555" s="1"/>
    </row>
    <row r="556" spans="5:7" x14ac:dyDescent="0.25">
      <c r="E556" s="1"/>
      <c r="F556" s="1"/>
      <c r="G556" s="1"/>
    </row>
    <row r="557" spans="5:7" x14ac:dyDescent="0.25">
      <c r="E557" s="1"/>
      <c r="F557" s="1"/>
      <c r="G557" s="1"/>
    </row>
    <row r="558" spans="5:7" x14ac:dyDescent="0.25">
      <c r="E558" s="1"/>
      <c r="F558" s="1"/>
      <c r="G558" s="1"/>
    </row>
    <row r="559" spans="5:7" x14ac:dyDescent="0.25">
      <c r="E559" s="1"/>
      <c r="F559" s="1"/>
      <c r="G559" s="1"/>
    </row>
    <row r="560" spans="5:7" x14ac:dyDescent="0.25">
      <c r="E560" s="1"/>
      <c r="F560" s="1"/>
      <c r="G560" s="1"/>
    </row>
    <row r="561" spans="5:7" x14ac:dyDescent="0.25">
      <c r="E561" s="1"/>
      <c r="F561" s="1"/>
      <c r="G561" s="1"/>
    </row>
    <row r="562" spans="5:7" x14ac:dyDescent="0.25">
      <c r="E562" s="1"/>
      <c r="F562" s="1"/>
      <c r="G562" s="1"/>
    </row>
    <row r="563" spans="5:7" x14ac:dyDescent="0.25">
      <c r="E563" s="1"/>
      <c r="F563" s="1"/>
      <c r="G563" s="1"/>
    </row>
    <row r="564" spans="5:7" x14ac:dyDescent="0.25">
      <c r="E564" s="1"/>
      <c r="F564" s="1"/>
      <c r="G564" s="1"/>
    </row>
    <row r="565" spans="5:7" x14ac:dyDescent="0.25">
      <c r="E565" s="1"/>
      <c r="F565" s="1"/>
      <c r="G565" s="1"/>
    </row>
    <row r="566" spans="5:7" x14ac:dyDescent="0.25">
      <c r="E566" s="1"/>
      <c r="F566" s="1"/>
      <c r="G566" s="1"/>
    </row>
    <row r="567" spans="5:7" x14ac:dyDescent="0.25">
      <c r="E567" s="1"/>
      <c r="F567" s="1"/>
      <c r="G567" s="1"/>
    </row>
    <row r="568" spans="5:7" x14ac:dyDescent="0.25">
      <c r="E568" s="1"/>
      <c r="F568" s="1"/>
      <c r="G568" s="1"/>
    </row>
    <row r="569" spans="5:7" x14ac:dyDescent="0.25">
      <c r="E569" s="1"/>
      <c r="F569" s="1"/>
      <c r="G569" s="1"/>
    </row>
    <row r="570" spans="5:7" x14ac:dyDescent="0.25">
      <c r="E570" s="1"/>
      <c r="F570" s="1"/>
      <c r="G570" s="1"/>
    </row>
    <row r="571" spans="5:7" x14ac:dyDescent="0.25">
      <c r="E571" s="1"/>
      <c r="F571" s="1"/>
      <c r="G571" s="1"/>
    </row>
    <row r="572" spans="5:7" x14ac:dyDescent="0.25">
      <c r="E572" s="1"/>
      <c r="F572" s="1"/>
      <c r="G572" s="1"/>
    </row>
    <row r="573" spans="5:7" x14ac:dyDescent="0.25">
      <c r="E573" s="1"/>
      <c r="F573" s="1"/>
      <c r="G573" s="1"/>
    </row>
    <row r="574" spans="5:7" x14ac:dyDescent="0.25">
      <c r="E574" s="1"/>
      <c r="F574" s="1"/>
      <c r="G574" s="1"/>
    </row>
    <row r="575" spans="5:7" x14ac:dyDescent="0.25">
      <c r="E575" s="1"/>
      <c r="F575" s="1"/>
      <c r="G575" s="1"/>
    </row>
    <row r="576" spans="5:7" x14ac:dyDescent="0.25">
      <c r="E576" s="1"/>
      <c r="F576" s="1"/>
      <c r="G576" s="1"/>
    </row>
    <row r="577" spans="5:7" x14ac:dyDescent="0.25">
      <c r="E577" s="1"/>
      <c r="F577" s="1"/>
      <c r="G577" s="1"/>
    </row>
    <row r="578" spans="5:7" x14ac:dyDescent="0.25">
      <c r="E578" s="1"/>
      <c r="F578" s="1"/>
      <c r="G578" s="1"/>
    </row>
    <row r="579" spans="5:7" x14ac:dyDescent="0.25">
      <c r="E579" s="1"/>
      <c r="F579" s="1"/>
      <c r="G579" s="1"/>
    </row>
    <row r="580" spans="5:7" x14ac:dyDescent="0.25">
      <c r="E580" s="1"/>
      <c r="F580" s="1"/>
      <c r="G580" s="1"/>
    </row>
    <row r="581" spans="5:7" x14ac:dyDescent="0.25">
      <c r="E581" s="1"/>
      <c r="F581" s="1"/>
      <c r="G581" s="1"/>
    </row>
    <row r="582" spans="5:7" x14ac:dyDescent="0.25">
      <c r="E582" s="1"/>
      <c r="F582" s="1"/>
      <c r="G582" s="1"/>
    </row>
    <row r="583" spans="5:7" x14ac:dyDescent="0.25">
      <c r="E583" s="1"/>
      <c r="F583" s="1"/>
      <c r="G583" s="1"/>
    </row>
    <row r="584" spans="5:7" x14ac:dyDescent="0.25">
      <c r="E584" s="1"/>
      <c r="F584" s="1"/>
      <c r="G584" s="1"/>
    </row>
    <row r="585" spans="5:7" x14ac:dyDescent="0.25">
      <c r="E585" s="1"/>
      <c r="F585" s="1"/>
      <c r="G585" s="1"/>
    </row>
    <row r="586" spans="5:7" x14ac:dyDescent="0.25">
      <c r="E586" s="1"/>
      <c r="F586" s="1"/>
      <c r="G586" s="1"/>
    </row>
    <row r="587" spans="5:7" x14ac:dyDescent="0.25">
      <c r="E587" s="1"/>
      <c r="F587" s="1"/>
      <c r="G587" s="1"/>
    </row>
    <row r="588" spans="5:7" x14ac:dyDescent="0.25">
      <c r="E588" s="1"/>
      <c r="F588" s="1"/>
      <c r="G588" s="1"/>
    </row>
    <row r="589" spans="5:7" x14ac:dyDescent="0.25">
      <c r="E589" s="1"/>
      <c r="F589" s="1"/>
      <c r="G589" s="1"/>
    </row>
    <row r="590" spans="5:7" x14ac:dyDescent="0.25">
      <c r="E590" s="1"/>
      <c r="F590" s="1"/>
      <c r="G590" s="1"/>
    </row>
    <row r="591" spans="5:7" x14ac:dyDescent="0.25">
      <c r="E591" s="1"/>
      <c r="F591" s="1"/>
      <c r="G591" s="1"/>
    </row>
    <row r="592" spans="5:7" x14ac:dyDescent="0.25">
      <c r="E592" s="1"/>
      <c r="F592" s="1"/>
      <c r="G592" s="1"/>
    </row>
    <row r="593" spans="5:7" x14ac:dyDescent="0.25">
      <c r="E593" s="1"/>
      <c r="F593" s="1"/>
      <c r="G593" s="1"/>
    </row>
    <row r="594" spans="5:7" x14ac:dyDescent="0.25">
      <c r="E594" s="1"/>
      <c r="F594" s="1"/>
      <c r="G594" s="1"/>
    </row>
    <row r="595" spans="5:7" x14ac:dyDescent="0.25">
      <c r="E595" s="1"/>
      <c r="F595" s="1"/>
      <c r="G595" s="1"/>
    </row>
    <row r="596" spans="5:7" x14ac:dyDescent="0.25">
      <c r="E596" s="1"/>
      <c r="F596" s="1"/>
      <c r="G596" s="1"/>
    </row>
    <row r="597" spans="5:7" x14ac:dyDescent="0.25">
      <c r="E597" s="1"/>
      <c r="F597" s="1"/>
      <c r="G597" s="1"/>
    </row>
    <row r="598" spans="5:7" x14ac:dyDescent="0.25">
      <c r="E598" s="1"/>
      <c r="F598" s="1"/>
      <c r="G598" s="1"/>
    </row>
    <row r="599" spans="5:7" x14ac:dyDescent="0.25">
      <c r="E599" s="1"/>
      <c r="F599" s="1"/>
      <c r="G599" s="1"/>
    </row>
    <row r="600" spans="5:7" x14ac:dyDescent="0.25">
      <c r="E600" s="1"/>
      <c r="F600" s="1"/>
      <c r="G600" s="1"/>
    </row>
    <row r="601" spans="5:7" x14ac:dyDescent="0.25">
      <c r="E601" s="1"/>
      <c r="F601" s="1"/>
      <c r="G601" s="1"/>
    </row>
    <row r="602" spans="5:7" x14ac:dyDescent="0.25">
      <c r="E602" s="1"/>
      <c r="F602" s="1"/>
      <c r="G602" s="1"/>
    </row>
    <row r="603" spans="5:7" x14ac:dyDescent="0.25">
      <c r="E603" s="1"/>
      <c r="F603" s="1"/>
      <c r="G603" s="1"/>
    </row>
    <row r="604" spans="5:7" x14ac:dyDescent="0.25">
      <c r="E604" s="1"/>
      <c r="F604" s="1"/>
      <c r="G604" s="1"/>
    </row>
    <row r="605" spans="5:7" x14ac:dyDescent="0.25">
      <c r="E605" s="1"/>
      <c r="F605" s="1"/>
      <c r="G605" s="1"/>
    </row>
    <row r="606" spans="5:7" x14ac:dyDescent="0.25">
      <c r="E606" s="1"/>
      <c r="F606" s="1"/>
      <c r="G606" s="1"/>
    </row>
    <row r="607" spans="5:7" x14ac:dyDescent="0.25">
      <c r="E607" s="1"/>
      <c r="F607" s="1"/>
      <c r="G607" s="1"/>
    </row>
    <row r="608" spans="5:7" x14ac:dyDescent="0.25">
      <c r="E608" s="1"/>
      <c r="F608" s="1"/>
      <c r="G608" s="1"/>
    </row>
    <row r="609" spans="5:7" x14ac:dyDescent="0.25">
      <c r="E609" s="1"/>
      <c r="F609" s="1"/>
      <c r="G609" s="1"/>
    </row>
    <row r="610" spans="5:7" x14ac:dyDescent="0.25">
      <c r="E610" s="1"/>
      <c r="F610" s="1"/>
      <c r="G610" s="1"/>
    </row>
    <row r="611" spans="5:7" x14ac:dyDescent="0.25">
      <c r="E611" s="1"/>
      <c r="F611" s="1"/>
      <c r="G611" s="1"/>
    </row>
    <row r="612" spans="5:7" x14ac:dyDescent="0.25">
      <c r="E612" s="1"/>
      <c r="F612" s="1"/>
      <c r="G612" s="1"/>
    </row>
    <row r="613" spans="5:7" x14ac:dyDescent="0.25">
      <c r="E613" s="1"/>
      <c r="F613" s="1"/>
      <c r="G613" s="1"/>
    </row>
    <row r="614" spans="5:7" x14ac:dyDescent="0.25">
      <c r="E614" s="1"/>
      <c r="F614" s="1"/>
      <c r="G614" s="1"/>
    </row>
    <row r="615" spans="5:7" x14ac:dyDescent="0.25">
      <c r="E615" s="1"/>
      <c r="F615" s="1"/>
      <c r="G615" s="1"/>
    </row>
    <row r="616" spans="5:7" x14ac:dyDescent="0.25">
      <c r="E616" s="1"/>
      <c r="F616" s="1"/>
      <c r="G616" s="1"/>
    </row>
    <row r="617" spans="5:7" x14ac:dyDescent="0.25">
      <c r="E617" s="1"/>
      <c r="F617" s="1"/>
      <c r="G617" s="1"/>
    </row>
    <row r="618" spans="5:7" x14ac:dyDescent="0.25">
      <c r="E618" s="1"/>
      <c r="F618" s="1"/>
      <c r="G618" s="1"/>
    </row>
    <row r="619" spans="5:7" x14ac:dyDescent="0.25">
      <c r="E619" s="1"/>
      <c r="F619" s="1"/>
      <c r="G619" s="1"/>
    </row>
    <row r="620" spans="5:7" x14ac:dyDescent="0.25">
      <c r="E620" s="1"/>
      <c r="F620" s="1"/>
      <c r="G620" s="1"/>
    </row>
    <row r="621" spans="5:7" x14ac:dyDescent="0.25">
      <c r="E621" s="1"/>
      <c r="F621" s="1"/>
      <c r="G621" s="1"/>
    </row>
    <row r="622" spans="5:7" x14ac:dyDescent="0.25">
      <c r="E622" s="1"/>
      <c r="F622" s="1"/>
      <c r="G622" s="1"/>
    </row>
    <row r="623" spans="5:7" x14ac:dyDescent="0.25">
      <c r="E623" s="1"/>
      <c r="F623" s="1"/>
      <c r="G623" s="1"/>
    </row>
    <row r="624" spans="5:7" x14ac:dyDescent="0.25">
      <c r="E624" s="1"/>
      <c r="F624" s="1"/>
      <c r="G624" s="1"/>
    </row>
    <row r="625" spans="5:7" x14ac:dyDescent="0.25">
      <c r="E625" s="1"/>
      <c r="F625" s="1"/>
      <c r="G625" s="1"/>
    </row>
    <row r="626" spans="5:7" x14ac:dyDescent="0.25">
      <c r="E626" s="1"/>
      <c r="F626" s="1"/>
      <c r="G626" s="1"/>
    </row>
    <row r="627" spans="5:7" x14ac:dyDescent="0.25">
      <c r="E627" s="1"/>
      <c r="F627" s="1"/>
      <c r="G627" s="1"/>
    </row>
    <row r="628" spans="5:7" x14ac:dyDescent="0.25">
      <c r="E628" s="1"/>
      <c r="F628" s="1"/>
      <c r="G628" s="1"/>
    </row>
    <row r="629" spans="5:7" x14ac:dyDescent="0.25">
      <c r="E629" s="1"/>
      <c r="F629" s="1"/>
      <c r="G629" s="1"/>
    </row>
    <row r="630" spans="5:7" x14ac:dyDescent="0.25">
      <c r="E630" s="1"/>
      <c r="F630" s="1"/>
      <c r="G630" s="1"/>
    </row>
    <row r="631" spans="5:7" x14ac:dyDescent="0.25">
      <c r="E631" s="1"/>
      <c r="F631" s="1"/>
      <c r="G631" s="1"/>
    </row>
    <row r="632" spans="5:7" x14ac:dyDescent="0.25">
      <c r="E632" s="1"/>
      <c r="F632" s="1"/>
      <c r="G632" s="1"/>
    </row>
    <row r="633" spans="5:7" x14ac:dyDescent="0.25">
      <c r="E633" s="1"/>
      <c r="F633" s="1"/>
      <c r="G633" s="1"/>
    </row>
    <row r="634" spans="5:7" x14ac:dyDescent="0.25">
      <c r="E634" s="1"/>
      <c r="F634" s="1"/>
      <c r="G634" s="1"/>
    </row>
    <row r="635" spans="5:7" x14ac:dyDescent="0.25">
      <c r="E635" s="1"/>
      <c r="F635" s="1"/>
      <c r="G635" s="1"/>
    </row>
    <row r="636" spans="5:7" x14ac:dyDescent="0.25">
      <c r="E636" s="1"/>
      <c r="F636" s="1"/>
      <c r="G636" s="1"/>
    </row>
    <row r="637" spans="5:7" x14ac:dyDescent="0.25">
      <c r="E637" s="1"/>
      <c r="F637" s="1"/>
      <c r="G637" s="1"/>
    </row>
    <row r="638" spans="5:7" x14ac:dyDescent="0.25">
      <c r="E638" s="1"/>
      <c r="F638" s="1"/>
      <c r="G638" s="1"/>
    </row>
    <row r="639" spans="5:7" x14ac:dyDescent="0.25">
      <c r="E639" s="1"/>
      <c r="F639" s="1"/>
      <c r="G639" s="1"/>
    </row>
    <row r="640" spans="5:7" x14ac:dyDescent="0.25">
      <c r="E640" s="1"/>
      <c r="F640" s="1"/>
      <c r="G640" s="1"/>
    </row>
    <row r="641" spans="5:7" x14ac:dyDescent="0.25">
      <c r="E641" s="1"/>
      <c r="F641" s="1"/>
      <c r="G641" s="1"/>
    </row>
    <row r="642" spans="5:7" x14ac:dyDescent="0.25">
      <c r="E642" s="1"/>
      <c r="F642" s="1"/>
      <c r="G642" s="1"/>
    </row>
    <row r="643" spans="5:7" x14ac:dyDescent="0.25">
      <c r="E643" s="1"/>
      <c r="F643" s="1"/>
      <c r="G643" s="1"/>
    </row>
    <row r="644" spans="5:7" x14ac:dyDescent="0.25">
      <c r="E644" s="1"/>
      <c r="F644" s="1"/>
      <c r="G644" s="1"/>
    </row>
    <row r="645" spans="5:7" x14ac:dyDescent="0.25">
      <c r="E645" s="1"/>
      <c r="F645" s="1"/>
      <c r="G645" s="1"/>
    </row>
    <row r="646" spans="5:7" x14ac:dyDescent="0.25">
      <c r="E646" s="1"/>
      <c r="F646" s="1"/>
      <c r="G646" s="1"/>
    </row>
    <row r="647" spans="5:7" x14ac:dyDescent="0.25">
      <c r="E647" s="1"/>
      <c r="F647" s="1"/>
      <c r="G647" s="1"/>
    </row>
    <row r="648" spans="5:7" x14ac:dyDescent="0.25">
      <c r="E648" s="1"/>
      <c r="F648" s="1"/>
      <c r="G648" s="1"/>
    </row>
    <row r="649" spans="5:7" x14ac:dyDescent="0.25">
      <c r="E649" s="1"/>
      <c r="F649" s="1"/>
      <c r="G649" s="1"/>
    </row>
    <row r="650" spans="5:7" x14ac:dyDescent="0.25">
      <c r="E650" s="1"/>
      <c r="F650" s="1"/>
      <c r="G650" s="1"/>
    </row>
    <row r="651" spans="5:7" x14ac:dyDescent="0.25">
      <c r="E651" s="1"/>
      <c r="F651" s="1"/>
      <c r="G651" s="1"/>
    </row>
    <row r="652" spans="5:7" x14ac:dyDescent="0.25">
      <c r="E652" s="1"/>
      <c r="F652" s="1"/>
      <c r="G652" s="1"/>
    </row>
    <row r="653" spans="5:7" x14ac:dyDescent="0.25">
      <c r="E653" s="1"/>
      <c r="F653" s="1"/>
      <c r="G653" s="1"/>
    </row>
    <row r="654" spans="5:7" x14ac:dyDescent="0.25">
      <c r="E654" s="1"/>
      <c r="F654" s="1"/>
      <c r="G654" s="1"/>
    </row>
    <row r="655" spans="5:7" x14ac:dyDescent="0.25">
      <c r="E655" s="1"/>
      <c r="F655" s="1"/>
      <c r="G655" s="1"/>
    </row>
    <row r="656" spans="5:7" x14ac:dyDescent="0.25">
      <c r="E656" s="1"/>
      <c r="F656" s="1"/>
      <c r="G656" s="1"/>
    </row>
    <row r="657" spans="5:7" x14ac:dyDescent="0.25">
      <c r="E657" s="1"/>
      <c r="F657" s="1"/>
      <c r="G657" s="1"/>
    </row>
    <row r="658" spans="5:7" x14ac:dyDescent="0.25">
      <c r="E658" s="1"/>
      <c r="F658" s="1"/>
      <c r="G658" s="1"/>
    </row>
    <row r="659" spans="5:7" x14ac:dyDescent="0.25">
      <c r="E659" s="1"/>
      <c r="F659" s="1"/>
      <c r="G659" s="1"/>
    </row>
    <row r="660" spans="5:7" x14ac:dyDescent="0.25">
      <c r="E660" s="1"/>
      <c r="F660" s="1"/>
      <c r="G660" s="1"/>
    </row>
    <row r="661" spans="5:7" x14ac:dyDescent="0.25">
      <c r="E661" s="1"/>
      <c r="F661" s="1"/>
      <c r="G661" s="1"/>
    </row>
    <row r="662" spans="5:7" x14ac:dyDescent="0.25">
      <c r="E662" s="1"/>
      <c r="F662" s="1"/>
      <c r="G662" s="1"/>
    </row>
    <row r="663" spans="5:7" x14ac:dyDescent="0.25">
      <c r="E663" s="1"/>
      <c r="F663" s="1"/>
      <c r="G663" s="1"/>
    </row>
    <row r="664" spans="5:7" x14ac:dyDescent="0.25">
      <c r="E664" s="1"/>
      <c r="F664" s="1"/>
      <c r="G664" s="1"/>
    </row>
    <row r="665" spans="5:7" x14ac:dyDescent="0.25">
      <c r="E665" s="1"/>
      <c r="F665" s="1"/>
      <c r="G665" s="1"/>
    </row>
    <row r="666" spans="5:7" x14ac:dyDescent="0.25">
      <c r="E666" s="1"/>
      <c r="F666" s="1"/>
      <c r="G666" s="1"/>
    </row>
    <row r="667" spans="5:7" x14ac:dyDescent="0.25">
      <c r="E667" s="1"/>
      <c r="F667" s="1"/>
      <c r="G667" s="1"/>
    </row>
    <row r="668" spans="5:7" x14ac:dyDescent="0.25">
      <c r="E668" s="1"/>
      <c r="F668" s="1"/>
      <c r="G668" s="1"/>
    </row>
    <row r="669" spans="5:7" x14ac:dyDescent="0.25">
      <c r="E669" s="1"/>
      <c r="F669" s="1"/>
      <c r="G669" s="1"/>
    </row>
    <row r="670" spans="5:7" x14ac:dyDescent="0.25">
      <c r="E670" s="1"/>
      <c r="F670" s="1"/>
      <c r="G670" s="1"/>
    </row>
    <row r="671" spans="5:7" x14ac:dyDescent="0.25">
      <c r="E671" s="1"/>
      <c r="F671" s="1"/>
      <c r="G671" s="1"/>
    </row>
    <row r="672" spans="5:7" x14ac:dyDescent="0.25">
      <c r="E672" s="1"/>
      <c r="F672" s="1"/>
      <c r="G672" s="1"/>
    </row>
    <row r="673" spans="5:7" x14ac:dyDescent="0.25">
      <c r="E673" s="1"/>
      <c r="F673" s="1"/>
      <c r="G673" s="1"/>
    </row>
    <row r="674" spans="5:7" x14ac:dyDescent="0.25">
      <c r="E674" s="1"/>
      <c r="F674" s="1"/>
      <c r="G674" s="1"/>
    </row>
    <row r="675" spans="5:7" x14ac:dyDescent="0.25">
      <c r="E675" s="1"/>
      <c r="F675" s="1"/>
      <c r="G675" s="1"/>
    </row>
    <row r="676" spans="5:7" x14ac:dyDescent="0.25">
      <c r="E676" s="1"/>
      <c r="F676" s="1"/>
      <c r="G676" s="1"/>
    </row>
    <row r="677" spans="5:7" x14ac:dyDescent="0.25">
      <c r="E677" s="1"/>
      <c r="F677" s="1"/>
      <c r="G677" s="1"/>
    </row>
    <row r="678" spans="5:7" x14ac:dyDescent="0.25">
      <c r="E678" s="1"/>
      <c r="F678" s="1"/>
      <c r="G678" s="1"/>
    </row>
    <row r="679" spans="5:7" x14ac:dyDescent="0.25">
      <c r="E679" s="1"/>
      <c r="F679" s="1"/>
      <c r="G679" s="1"/>
    </row>
    <row r="680" spans="5:7" x14ac:dyDescent="0.25">
      <c r="E680" s="1"/>
      <c r="F680" s="1"/>
      <c r="G680" s="1"/>
    </row>
    <row r="681" spans="5:7" x14ac:dyDescent="0.25">
      <c r="E681" s="1"/>
      <c r="F681" s="1"/>
      <c r="G681" s="1"/>
    </row>
    <row r="682" spans="5:7" x14ac:dyDescent="0.25">
      <c r="E682" s="1"/>
      <c r="F682" s="1"/>
      <c r="G682" s="1"/>
    </row>
    <row r="683" spans="5:7" x14ac:dyDescent="0.25">
      <c r="E683" s="1"/>
      <c r="F683" s="1"/>
      <c r="G683" s="1"/>
    </row>
    <row r="684" spans="5:7" x14ac:dyDescent="0.25">
      <c r="E684" s="1"/>
      <c r="F684" s="1"/>
      <c r="G684" s="1"/>
    </row>
    <row r="685" spans="5:7" x14ac:dyDescent="0.25">
      <c r="E685" s="1"/>
      <c r="F685" s="1"/>
      <c r="G685" s="1"/>
    </row>
    <row r="686" spans="5:7" x14ac:dyDescent="0.25">
      <c r="E686" s="1"/>
      <c r="F686" s="1"/>
      <c r="G686" s="1"/>
    </row>
    <row r="687" spans="5:7" x14ac:dyDescent="0.25">
      <c r="E687" s="1"/>
      <c r="F687" s="1"/>
      <c r="G687" s="1"/>
    </row>
    <row r="688" spans="5:7" x14ac:dyDescent="0.25">
      <c r="E688" s="1"/>
      <c r="F688" s="1"/>
      <c r="G688" s="1"/>
    </row>
    <row r="689" spans="5:7" x14ac:dyDescent="0.25">
      <c r="E689" s="1"/>
      <c r="F689" s="1"/>
      <c r="G689" s="1"/>
    </row>
    <row r="690" spans="5:7" x14ac:dyDescent="0.25">
      <c r="E690" s="1"/>
      <c r="F690" s="1"/>
      <c r="G690" s="1"/>
    </row>
    <row r="691" spans="5:7" x14ac:dyDescent="0.25">
      <c r="E691" s="1"/>
      <c r="F691" s="1"/>
      <c r="G691" s="1"/>
    </row>
    <row r="692" spans="5:7" x14ac:dyDescent="0.25">
      <c r="E692" s="1"/>
      <c r="F692" s="1"/>
      <c r="G692" s="1"/>
    </row>
    <row r="693" spans="5:7" x14ac:dyDescent="0.25">
      <c r="E693" s="1"/>
      <c r="F693" s="1"/>
      <c r="G693" s="1"/>
    </row>
    <row r="694" spans="5:7" x14ac:dyDescent="0.25">
      <c r="E694" s="1"/>
      <c r="F694" s="1"/>
      <c r="G694" s="1"/>
    </row>
    <row r="695" spans="5:7" x14ac:dyDescent="0.25">
      <c r="E695" s="1"/>
      <c r="F695" s="1"/>
      <c r="G695" s="1"/>
    </row>
    <row r="696" spans="5:7" x14ac:dyDescent="0.25">
      <c r="E696" s="1"/>
      <c r="F696" s="1"/>
      <c r="G696" s="1"/>
    </row>
    <row r="697" spans="5:7" x14ac:dyDescent="0.25">
      <c r="E697" s="1"/>
      <c r="F697" s="1"/>
      <c r="G697" s="1"/>
    </row>
    <row r="698" spans="5:7" x14ac:dyDescent="0.25">
      <c r="E698" s="1"/>
      <c r="F698" s="1"/>
      <c r="G698" s="1"/>
    </row>
    <row r="699" spans="5:7" x14ac:dyDescent="0.25">
      <c r="E699" s="1"/>
      <c r="F699" s="1"/>
      <c r="G699" s="1"/>
    </row>
    <row r="700" spans="5:7" x14ac:dyDescent="0.25">
      <c r="E700" s="1"/>
      <c r="F700" s="1"/>
      <c r="G700" s="1"/>
    </row>
    <row r="701" spans="5:7" x14ac:dyDescent="0.25">
      <c r="E701" s="1"/>
      <c r="F701" s="1"/>
      <c r="G701" s="1"/>
    </row>
    <row r="702" spans="5:7" x14ac:dyDescent="0.25">
      <c r="E702" s="1"/>
      <c r="F702" s="1"/>
      <c r="G702" s="1"/>
    </row>
    <row r="703" spans="5:7" x14ac:dyDescent="0.25">
      <c r="E703" s="1"/>
      <c r="F703" s="1"/>
      <c r="G703" s="1"/>
    </row>
    <row r="704" spans="5:7" x14ac:dyDescent="0.25">
      <c r="E704" s="1"/>
      <c r="F704" s="1"/>
      <c r="G704" s="1"/>
    </row>
    <row r="705" spans="5:7" x14ac:dyDescent="0.25">
      <c r="E705" s="1"/>
      <c r="F705" s="1"/>
      <c r="G705" s="1"/>
    </row>
    <row r="706" spans="5:7" x14ac:dyDescent="0.25">
      <c r="E706" s="1"/>
      <c r="F706" s="1"/>
      <c r="G706" s="1"/>
    </row>
    <row r="707" spans="5:7" x14ac:dyDescent="0.25">
      <c r="E707" s="1"/>
      <c r="F707" s="1"/>
      <c r="G707" s="1"/>
    </row>
    <row r="708" spans="5:7" x14ac:dyDescent="0.25">
      <c r="E708" s="1"/>
      <c r="F708" s="1"/>
      <c r="G708" s="1"/>
    </row>
    <row r="709" spans="5:7" x14ac:dyDescent="0.25">
      <c r="E709" s="1"/>
      <c r="F709" s="1"/>
      <c r="G709" s="1"/>
    </row>
    <row r="710" spans="5:7" x14ac:dyDescent="0.25">
      <c r="E710" s="1"/>
      <c r="F710" s="1"/>
      <c r="G710" s="1"/>
    </row>
    <row r="711" spans="5:7" x14ac:dyDescent="0.25">
      <c r="E711" s="1"/>
      <c r="F711" s="1"/>
      <c r="G711" s="1"/>
    </row>
    <row r="712" spans="5:7" x14ac:dyDescent="0.25">
      <c r="E712" s="1"/>
      <c r="F712" s="1"/>
      <c r="G712" s="1"/>
    </row>
    <row r="713" spans="5:7" x14ac:dyDescent="0.25">
      <c r="E713" s="1"/>
      <c r="F713" s="1"/>
      <c r="G713" s="1"/>
    </row>
    <row r="714" spans="5:7" x14ac:dyDescent="0.25">
      <c r="E714" s="1"/>
      <c r="F714" s="1"/>
      <c r="G714" s="1"/>
    </row>
    <row r="715" spans="5:7" x14ac:dyDescent="0.25">
      <c r="E715" s="1"/>
      <c r="F715" s="1"/>
      <c r="G715" s="1"/>
    </row>
    <row r="716" spans="5:7" x14ac:dyDescent="0.25">
      <c r="E716" s="1"/>
      <c r="F716" s="1"/>
      <c r="G716" s="1"/>
    </row>
    <row r="717" spans="5:7" x14ac:dyDescent="0.25">
      <c r="E717" s="1"/>
      <c r="F717" s="1"/>
      <c r="G717" s="1"/>
    </row>
    <row r="718" spans="5:7" x14ac:dyDescent="0.25">
      <c r="E718" s="1"/>
      <c r="F718" s="1"/>
      <c r="G718" s="1"/>
    </row>
    <row r="719" spans="5:7" x14ac:dyDescent="0.25">
      <c r="E719" s="1"/>
      <c r="F719" s="1"/>
      <c r="G719" s="1"/>
    </row>
    <row r="720" spans="5:7" x14ac:dyDescent="0.25">
      <c r="E720" s="1"/>
      <c r="F720" s="1"/>
      <c r="G720" s="1"/>
    </row>
    <row r="721" spans="5:7" x14ac:dyDescent="0.25">
      <c r="E721" s="1"/>
      <c r="F721" s="1"/>
      <c r="G721" s="1"/>
    </row>
    <row r="722" spans="5:7" x14ac:dyDescent="0.25">
      <c r="E722" s="1"/>
      <c r="F722" s="1"/>
      <c r="G722" s="1"/>
    </row>
    <row r="723" spans="5:7" x14ac:dyDescent="0.25">
      <c r="E723" s="1"/>
      <c r="F723" s="1"/>
      <c r="G723" s="1"/>
    </row>
    <row r="724" spans="5:7" x14ac:dyDescent="0.25">
      <c r="E724" s="1"/>
      <c r="F724" s="1"/>
      <c r="G724" s="1"/>
    </row>
    <row r="725" spans="5:7" x14ac:dyDescent="0.25">
      <c r="E725" s="1"/>
      <c r="F725" s="1"/>
      <c r="G725" s="1"/>
    </row>
    <row r="726" spans="5:7" x14ac:dyDescent="0.25">
      <c r="E726" s="1"/>
      <c r="F726" s="1"/>
      <c r="G726" s="1"/>
    </row>
    <row r="727" spans="5:7" x14ac:dyDescent="0.25">
      <c r="E727" s="1"/>
      <c r="F727" s="1"/>
      <c r="G727" s="1"/>
    </row>
    <row r="728" spans="5:7" x14ac:dyDescent="0.25">
      <c r="E728" s="1"/>
      <c r="F728" s="1"/>
      <c r="G728" s="1"/>
    </row>
    <row r="729" spans="5:7" x14ac:dyDescent="0.25">
      <c r="E729" s="1"/>
      <c r="F729" s="1"/>
      <c r="G729" s="1"/>
    </row>
    <row r="730" spans="5:7" x14ac:dyDescent="0.25">
      <c r="E730" s="1"/>
      <c r="F730" s="1"/>
      <c r="G730" s="1"/>
    </row>
    <row r="731" spans="5:7" x14ac:dyDescent="0.25">
      <c r="E731" s="1"/>
      <c r="F731" s="1"/>
      <c r="G731" s="1"/>
    </row>
    <row r="732" spans="5:7" x14ac:dyDescent="0.25">
      <c r="E732" s="1"/>
      <c r="F732" s="1"/>
      <c r="G732" s="1"/>
    </row>
    <row r="733" spans="5:7" x14ac:dyDescent="0.25">
      <c r="E733" s="1"/>
      <c r="F733" s="1"/>
      <c r="G733" s="1"/>
    </row>
    <row r="734" spans="5:7" x14ac:dyDescent="0.25">
      <c r="E734" s="1"/>
      <c r="F734" s="1"/>
      <c r="G734" s="1"/>
    </row>
    <row r="735" spans="5:7" x14ac:dyDescent="0.25">
      <c r="E735" s="1"/>
      <c r="F735" s="1"/>
      <c r="G735" s="1"/>
    </row>
    <row r="736" spans="5:7" x14ac:dyDescent="0.25">
      <c r="E736" s="1"/>
      <c r="F736" s="1"/>
      <c r="G736" s="1"/>
    </row>
    <row r="737" spans="5:7" x14ac:dyDescent="0.25">
      <c r="E737" s="1"/>
      <c r="F737" s="1"/>
      <c r="G737" s="1"/>
    </row>
    <row r="738" spans="5:7" x14ac:dyDescent="0.25">
      <c r="E738" s="1"/>
      <c r="F738" s="1"/>
      <c r="G738" s="1"/>
    </row>
    <row r="739" spans="5:7" x14ac:dyDescent="0.25">
      <c r="E739" s="1"/>
      <c r="F739" s="1"/>
      <c r="G739" s="1"/>
    </row>
    <row r="740" spans="5:7" x14ac:dyDescent="0.25">
      <c r="E740" s="1"/>
      <c r="F740" s="1"/>
      <c r="G740" s="1"/>
    </row>
    <row r="741" spans="5:7" x14ac:dyDescent="0.25">
      <c r="E741" s="1"/>
      <c r="F741" s="1"/>
      <c r="G741" s="1"/>
    </row>
    <row r="742" spans="5:7" x14ac:dyDescent="0.25">
      <c r="E742" s="1"/>
      <c r="F742" s="1"/>
      <c r="G742" s="1"/>
    </row>
    <row r="743" spans="5:7" x14ac:dyDescent="0.25">
      <c r="E743" s="1"/>
      <c r="F743" s="1"/>
      <c r="G743" s="1"/>
    </row>
    <row r="744" spans="5:7" x14ac:dyDescent="0.25">
      <c r="E744" s="1"/>
      <c r="F744" s="1"/>
      <c r="G744" s="1"/>
    </row>
    <row r="745" spans="5:7" x14ac:dyDescent="0.25">
      <c r="E745" s="1"/>
      <c r="F745" s="1"/>
      <c r="G745" s="1"/>
    </row>
    <row r="746" spans="5:7" x14ac:dyDescent="0.25">
      <c r="E746" s="1"/>
      <c r="F746" s="1"/>
      <c r="G746" s="1"/>
    </row>
    <row r="747" spans="5:7" x14ac:dyDescent="0.25">
      <c r="E747" s="1"/>
      <c r="F747" s="1"/>
      <c r="G747" s="1"/>
    </row>
    <row r="748" spans="5:7" x14ac:dyDescent="0.25">
      <c r="E748" s="1"/>
      <c r="F748" s="1"/>
      <c r="G748" s="1"/>
    </row>
    <row r="749" spans="5:7" x14ac:dyDescent="0.25">
      <c r="E749" s="1"/>
      <c r="F749" s="1"/>
      <c r="G749" s="1"/>
    </row>
    <row r="750" spans="5:7" x14ac:dyDescent="0.25">
      <c r="E750" s="1"/>
      <c r="F750" s="1"/>
      <c r="G750" s="1"/>
    </row>
    <row r="751" spans="5:7" x14ac:dyDescent="0.25">
      <c r="E751" s="1"/>
      <c r="F751" s="1"/>
      <c r="G751" s="1"/>
    </row>
    <row r="752" spans="5:7" x14ac:dyDescent="0.25">
      <c r="E752" s="1"/>
      <c r="F752" s="1"/>
      <c r="G752" s="1"/>
    </row>
    <row r="753" spans="5:7" x14ac:dyDescent="0.25">
      <c r="E753" s="1"/>
      <c r="F753" s="1"/>
      <c r="G753" s="1"/>
    </row>
    <row r="754" spans="5:7" x14ac:dyDescent="0.25">
      <c r="E754" s="1"/>
      <c r="F754" s="1"/>
      <c r="G754" s="1"/>
    </row>
    <row r="755" spans="5:7" x14ac:dyDescent="0.25">
      <c r="E755" s="1"/>
      <c r="F755" s="1"/>
      <c r="G755" s="1"/>
    </row>
    <row r="756" spans="5:7" x14ac:dyDescent="0.25">
      <c r="E756" s="1"/>
      <c r="F756" s="1"/>
      <c r="G756" s="1"/>
    </row>
    <row r="757" spans="5:7" x14ac:dyDescent="0.25">
      <c r="E757" s="1"/>
      <c r="F757" s="1"/>
      <c r="G757" s="1"/>
    </row>
    <row r="758" spans="5:7" x14ac:dyDescent="0.25">
      <c r="E758" s="1"/>
      <c r="F758" s="1"/>
      <c r="G758" s="1"/>
    </row>
    <row r="759" spans="5:7" x14ac:dyDescent="0.25">
      <c r="E759" s="1"/>
      <c r="F759" s="1"/>
      <c r="G759" s="1"/>
    </row>
    <row r="760" spans="5:7" x14ac:dyDescent="0.25">
      <c r="E760" s="1"/>
      <c r="F760" s="1"/>
      <c r="G760" s="1"/>
    </row>
    <row r="761" spans="5:7" x14ac:dyDescent="0.25">
      <c r="E761" s="1"/>
      <c r="F761" s="1"/>
      <c r="G761" s="1"/>
    </row>
    <row r="762" spans="5:7" x14ac:dyDescent="0.25">
      <c r="E762" s="1"/>
      <c r="F762" s="1"/>
      <c r="G762" s="1"/>
    </row>
    <row r="763" spans="5:7" x14ac:dyDescent="0.25">
      <c r="E763" s="1"/>
      <c r="F763" s="1"/>
      <c r="G763" s="1"/>
    </row>
    <row r="764" spans="5:7" x14ac:dyDescent="0.25">
      <c r="E764" s="1"/>
      <c r="F764" s="1"/>
      <c r="G764" s="1"/>
    </row>
    <row r="765" spans="5:7" x14ac:dyDescent="0.25">
      <c r="E765" s="1"/>
      <c r="F765" s="1"/>
      <c r="G765" s="1"/>
    </row>
    <row r="766" spans="5:7" x14ac:dyDescent="0.25">
      <c r="E766" s="1"/>
      <c r="F766" s="1"/>
      <c r="G766" s="1"/>
    </row>
    <row r="767" spans="5:7" x14ac:dyDescent="0.25">
      <c r="E767" s="1"/>
      <c r="F767" s="1"/>
      <c r="G767" s="1"/>
    </row>
    <row r="768" spans="5:7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7" x14ac:dyDescent="0.25">
      <c r="E785" s="1"/>
      <c r="F785" s="1"/>
      <c r="G785" s="1"/>
    </row>
    <row r="786" spans="5:7" x14ac:dyDescent="0.25">
      <c r="E786" s="1"/>
      <c r="F786" s="1"/>
      <c r="G786" s="1"/>
    </row>
    <row r="787" spans="5:7" x14ac:dyDescent="0.25">
      <c r="E787" s="1"/>
      <c r="F787" s="1"/>
      <c r="G787" s="1"/>
    </row>
    <row r="788" spans="5:7" x14ac:dyDescent="0.25">
      <c r="E788" s="1"/>
      <c r="F788" s="1"/>
      <c r="G788" s="1"/>
    </row>
    <row r="789" spans="5:7" x14ac:dyDescent="0.25">
      <c r="E789" s="1"/>
      <c r="F789" s="1"/>
      <c r="G789" s="1"/>
    </row>
    <row r="790" spans="5:7" x14ac:dyDescent="0.25">
      <c r="E790" s="1"/>
      <c r="F790" s="1"/>
      <c r="G790" s="1"/>
    </row>
    <row r="791" spans="5:7" x14ac:dyDescent="0.25">
      <c r="E791" s="1"/>
      <c r="F791" s="1"/>
      <c r="G791" s="1"/>
    </row>
    <row r="792" spans="5:7" x14ac:dyDescent="0.25">
      <c r="E792" s="1"/>
      <c r="F792" s="1"/>
      <c r="G792" s="1"/>
    </row>
    <row r="793" spans="5:7" x14ac:dyDescent="0.25">
      <c r="E793" s="1"/>
      <c r="F793" s="1"/>
      <c r="G793" s="1"/>
    </row>
    <row r="794" spans="5:7" x14ac:dyDescent="0.25">
      <c r="E794" s="1"/>
      <c r="F794" s="1"/>
      <c r="G794" s="1"/>
    </row>
    <row r="795" spans="5:7" x14ac:dyDescent="0.25">
      <c r="E795" s="1"/>
      <c r="F795" s="1"/>
      <c r="G795" s="1"/>
    </row>
    <row r="796" spans="5:7" x14ac:dyDescent="0.25">
      <c r="E796" s="1"/>
      <c r="F796" s="1"/>
      <c r="G796" s="1"/>
    </row>
    <row r="797" spans="5:7" x14ac:dyDescent="0.25">
      <c r="E797" s="1"/>
      <c r="F797" s="1"/>
      <c r="G797" s="1"/>
    </row>
    <row r="798" spans="5:7" x14ac:dyDescent="0.25">
      <c r="E798" s="1"/>
      <c r="F798" s="1"/>
      <c r="G798" s="1"/>
    </row>
    <row r="799" spans="5:7" x14ac:dyDescent="0.25">
      <c r="E799" s="1"/>
      <c r="F799" s="1"/>
      <c r="G799" s="1"/>
    </row>
    <row r="800" spans="5:7" x14ac:dyDescent="0.25">
      <c r="E800" s="1"/>
      <c r="F800" s="1"/>
      <c r="G800" s="1"/>
    </row>
    <row r="801" spans="5:7" x14ac:dyDescent="0.25">
      <c r="E801" s="1"/>
      <c r="F801" s="1"/>
      <c r="G801" s="1"/>
    </row>
    <row r="802" spans="5:7" x14ac:dyDescent="0.25">
      <c r="E802" s="1"/>
      <c r="F802" s="1"/>
      <c r="G802" s="1"/>
    </row>
    <row r="803" spans="5:7" x14ac:dyDescent="0.25">
      <c r="E803" s="1"/>
      <c r="F803" s="1"/>
      <c r="G803" s="1"/>
    </row>
    <row r="804" spans="5:7" x14ac:dyDescent="0.25">
      <c r="E804" s="1"/>
      <c r="F804" s="1"/>
      <c r="G804" s="1"/>
    </row>
    <row r="805" spans="5:7" x14ac:dyDescent="0.25">
      <c r="E805" s="1"/>
      <c r="F805" s="1"/>
      <c r="G805" s="1"/>
    </row>
    <row r="806" spans="5:7" x14ac:dyDescent="0.25">
      <c r="E806" s="1"/>
      <c r="F806" s="1"/>
      <c r="G806" s="1"/>
    </row>
    <row r="807" spans="5:7" x14ac:dyDescent="0.25">
      <c r="E807" s="1"/>
      <c r="F807" s="1"/>
      <c r="G807" s="1"/>
    </row>
    <row r="808" spans="5:7" x14ac:dyDescent="0.25">
      <c r="E808" s="1"/>
      <c r="F808" s="1"/>
      <c r="G808" s="1"/>
    </row>
    <row r="809" spans="5:7" x14ac:dyDescent="0.25">
      <c r="E809" s="1"/>
      <c r="F809" s="1"/>
      <c r="G809" s="1"/>
    </row>
    <row r="810" spans="5:7" x14ac:dyDescent="0.25">
      <c r="E810" s="1"/>
      <c r="F810" s="1"/>
      <c r="G810" s="1"/>
    </row>
    <row r="811" spans="5:7" x14ac:dyDescent="0.25">
      <c r="E811" s="1"/>
      <c r="F811" s="1"/>
      <c r="G811" s="1"/>
    </row>
    <row r="812" spans="5:7" x14ac:dyDescent="0.25">
      <c r="E812" s="1"/>
      <c r="F812" s="1"/>
      <c r="G812" s="1"/>
    </row>
    <row r="813" spans="5:7" x14ac:dyDescent="0.25">
      <c r="E813" s="1"/>
      <c r="F813" s="1"/>
      <c r="G813" s="1"/>
    </row>
    <row r="814" spans="5:7" x14ac:dyDescent="0.25">
      <c r="E814" s="1"/>
      <c r="F814" s="1"/>
      <c r="G814" s="1"/>
    </row>
    <row r="815" spans="5:7" x14ac:dyDescent="0.25">
      <c r="E815" s="1"/>
      <c r="F815" s="1"/>
      <c r="G815" s="1"/>
    </row>
    <row r="816" spans="5:7" x14ac:dyDescent="0.25">
      <c r="E816" s="1"/>
      <c r="F816" s="1"/>
      <c r="G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7" x14ac:dyDescent="0.25">
      <c r="E833" s="1"/>
      <c r="F833" s="1"/>
      <c r="G833" s="1"/>
    </row>
    <row r="834" spans="5:7" x14ac:dyDescent="0.25">
      <c r="E834" s="1"/>
      <c r="F834" s="1"/>
      <c r="G834" s="1"/>
    </row>
    <row r="835" spans="5:7" x14ac:dyDescent="0.25">
      <c r="E835" s="1"/>
      <c r="F835" s="1"/>
      <c r="G835" s="1"/>
    </row>
    <row r="836" spans="5:7" x14ac:dyDescent="0.25">
      <c r="E836" s="1"/>
      <c r="F836" s="1"/>
      <c r="G836" s="1"/>
    </row>
    <row r="837" spans="5:7" x14ac:dyDescent="0.25">
      <c r="E837" s="1"/>
      <c r="F837" s="1"/>
      <c r="G837" s="1"/>
    </row>
    <row r="838" spans="5:7" x14ac:dyDescent="0.25">
      <c r="E838" s="1"/>
      <c r="F838" s="1"/>
      <c r="G838" s="1"/>
    </row>
    <row r="839" spans="5:7" x14ac:dyDescent="0.25">
      <c r="E839" s="1"/>
      <c r="F839" s="1"/>
      <c r="G839" s="1"/>
    </row>
    <row r="840" spans="5:7" x14ac:dyDescent="0.25">
      <c r="E840" s="1"/>
      <c r="F840" s="1"/>
      <c r="G840" s="1"/>
    </row>
    <row r="841" spans="5:7" x14ac:dyDescent="0.25">
      <c r="E841" s="1"/>
      <c r="F841" s="1"/>
      <c r="G841" s="1"/>
    </row>
    <row r="842" spans="5:7" x14ac:dyDescent="0.25">
      <c r="E842" s="1"/>
      <c r="F842" s="1"/>
      <c r="G842" s="1"/>
    </row>
    <row r="843" spans="5:7" x14ac:dyDescent="0.25">
      <c r="E843" s="1"/>
      <c r="F843" s="1"/>
      <c r="G843" s="1"/>
    </row>
    <row r="844" spans="5:7" x14ac:dyDescent="0.25">
      <c r="E844" s="1"/>
      <c r="F844" s="1"/>
      <c r="G844" s="1"/>
    </row>
    <row r="845" spans="5:7" x14ac:dyDescent="0.25">
      <c r="E845" s="1"/>
      <c r="F845" s="1"/>
      <c r="G845" s="1"/>
    </row>
    <row r="846" spans="5:7" x14ac:dyDescent="0.25">
      <c r="E846" s="1"/>
      <c r="F846" s="1"/>
      <c r="G846" s="1"/>
    </row>
    <row r="847" spans="5:7" x14ac:dyDescent="0.25">
      <c r="E847" s="1"/>
      <c r="F847" s="1"/>
      <c r="G847" s="1"/>
    </row>
    <row r="848" spans="5:7" x14ac:dyDescent="0.25">
      <c r="E848" s="1"/>
      <c r="F848" s="1"/>
      <c r="G848" s="1"/>
    </row>
    <row r="849" spans="5:7" x14ac:dyDescent="0.25">
      <c r="E849" s="1"/>
      <c r="F849" s="1"/>
      <c r="G849" s="1"/>
    </row>
    <row r="850" spans="5:7" x14ac:dyDescent="0.25">
      <c r="E850" s="1"/>
      <c r="F850" s="1"/>
      <c r="G850" s="1"/>
    </row>
    <row r="851" spans="5:7" x14ac:dyDescent="0.25">
      <c r="E851" s="1"/>
      <c r="F851" s="1"/>
      <c r="G851" s="1"/>
    </row>
    <row r="852" spans="5:7" x14ac:dyDescent="0.25">
      <c r="E852" s="1"/>
      <c r="F852" s="1"/>
      <c r="G852" s="1"/>
    </row>
    <row r="853" spans="5:7" x14ac:dyDescent="0.25">
      <c r="E853" s="1"/>
      <c r="F853" s="1"/>
      <c r="G853" s="1"/>
    </row>
    <row r="854" spans="5:7" x14ac:dyDescent="0.25">
      <c r="E854" s="1"/>
      <c r="F854" s="1"/>
      <c r="G854" s="1"/>
    </row>
    <row r="855" spans="5:7" x14ac:dyDescent="0.25">
      <c r="E855" s="1"/>
      <c r="F855" s="1"/>
      <c r="G855" s="1"/>
    </row>
    <row r="856" spans="5:7" x14ac:dyDescent="0.25">
      <c r="E856" s="1"/>
      <c r="F856" s="1"/>
      <c r="G856" s="1"/>
    </row>
    <row r="857" spans="5:7" x14ac:dyDescent="0.25">
      <c r="E857" s="1"/>
      <c r="F857" s="1"/>
      <c r="G857" s="1"/>
    </row>
    <row r="858" spans="5:7" x14ac:dyDescent="0.25">
      <c r="E858" s="1"/>
      <c r="F858" s="1"/>
      <c r="G858" s="1"/>
    </row>
    <row r="859" spans="5:7" x14ac:dyDescent="0.25">
      <c r="E859" s="1"/>
      <c r="F859" s="1"/>
      <c r="G859" s="1"/>
    </row>
    <row r="860" spans="5:7" x14ac:dyDescent="0.25">
      <c r="E860" s="1"/>
      <c r="F860" s="1"/>
      <c r="G860" s="1"/>
    </row>
    <row r="861" spans="5:7" x14ac:dyDescent="0.25">
      <c r="E861" s="1"/>
      <c r="F861" s="1"/>
      <c r="G861" s="1"/>
    </row>
    <row r="862" spans="5:7" x14ac:dyDescent="0.25">
      <c r="E862" s="1"/>
      <c r="F862" s="1"/>
      <c r="G862" s="1"/>
    </row>
    <row r="863" spans="5:7" x14ac:dyDescent="0.25">
      <c r="E863" s="1"/>
      <c r="F863" s="1"/>
      <c r="G863" s="1"/>
    </row>
    <row r="864" spans="5:7" x14ac:dyDescent="0.25">
      <c r="E864" s="1"/>
      <c r="F864" s="1"/>
      <c r="G864" s="1"/>
    </row>
    <row r="865" spans="5:7" x14ac:dyDescent="0.25">
      <c r="E865" s="1"/>
      <c r="F865" s="1"/>
      <c r="G865" s="1"/>
    </row>
    <row r="866" spans="5:7" x14ac:dyDescent="0.25">
      <c r="E866" s="1"/>
      <c r="F866" s="1"/>
      <c r="G866" s="1"/>
    </row>
    <row r="867" spans="5:7" x14ac:dyDescent="0.25">
      <c r="E867" s="1"/>
      <c r="F867" s="1"/>
      <c r="G867" s="1"/>
    </row>
    <row r="868" spans="5:7" x14ac:dyDescent="0.25">
      <c r="E868" s="1"/>
      <c r="F868" s="1"/>
      <c r="G868" s="1"/>
    </row>
    <row r="869" spans="5:7" x14ac:dyDescent="0.25">
      <c r="E869" s="1"/>
      <c r="F869" s="1"/>
      <c r="G869" s="1"/>
    </row>
    <row r="870" spans="5:7" x14ac:dyDescent="0.25">
      <c r="E870" s="1"/>
      <c r="F870" s="1"/>
      <c r="G870" s="1"/>
    </row>
    <row r="871" spans="5:7" x14ac:dyDescent="0.25">
      <c r="E871" s="1"/>
      <c r="F871" s="1"/>
      <c r="G871" s="1"/>
    </row>
    <row r="872" spans="5:7" x14ac:dyDescent="0.25">
      <c r="E872" s="1"/>
      <c r="F872" s="1"/>
      <c r="G872" s="1"/>
    </row>
    <row r="873" spans="5:7" x14ac:dyDescent="0.25">
      <c r="E873" s="1"/>
      <c r="F873" s="1"/>
      <c r="G873" s="1"/>
    </row>
    <row r="874" spans="5:7" x14ac:dyDescent="0.25">
      <c r="E874" s="1"/>
      <c r="F874" s="1"/>
      <c r="G874" s="1"/>
    </row>
    <row r="875" spans="5:7" x14ac:dyDescent="0.25">
      <c r="E875" s="1"/>
      <c r="F875" s="1"/>
      <c r="G875" s="1"/>
    </row>
    <row r="876" spans="5:7" x14ac:dyDescent="0.25">
      <c r="E876" s="1"/>
      <c r="F876" s="1"/>
      <c r="G876" s="1"/>
    </row>
    <row r="877" spans="5:7" x14ac:dyDescent="0.25">
      <c r="E877" s="1"/>
      <c r="F877" s="1"/>
      <c r="G877" s="1"/>
    </row>
    <row r="878" spans="5:7" x14ac:dyDescent="0.25">
      <c r="E878" s="1"/>
      <c r="F878" s="1"/>
      <c r="G878" s="1"/>
    </row>
    <row r="879" spans="5:7" x14ac:dyDescent="0.25">
      <c r="E879" s="1"/>
      <c r="F879" s="1"/>
      <c r="G879" s="1"/>
    </row>
    <row r="880" spans="5:7" x14ac:dyDescent="0.25">
      <c r="E880" s="1"/>
      <c r="F880" s="1"/>
      <c r="G880" s="1"/>
    </row>
    <row r="881" spans="5:7" x14ac:dyDescent="0.25">
      <c r="E881" s="1"/>
      <c r="F881" s="1"/>
      <c r="G881" s="1"/>
    </row>
    <row r="882" spans="5:7" x14ac:dyDescent="0.25">
      <c r="E882" s="1"/>
      <c r="F882" s="1"/>
      <c r="G882" s="1"/>
    </row>
    <row r="883" spans="5:7" x14ac:dyDescent="0.25">
      <c r="E883" s="1"/>
      <c r="F883" s="1"/>
      <c r="G883" s="1"/>
    </row>
    <row r="884" spans="5:7" x14ac:dyDescent="0.25">
      <c r="E884" s="1"/>
      <c r="F884" s="1"/>
      <c r="G884" s="1"/>
    </row>
    <row r="885" spans="5:7" x14ac:dyDescent="0.25">
      <c r="E885" s="1"/>
      <c r="F885" s="1"/>
      <c r="G885" s="1"/>
    </row>
    <row r="886" spans="5:7" x14ac:dyDescent="0.25">
      <c r="E886" s="1"/>
      <c r="F886" s="1"/>
      <c r="G886" s="1"/>
    </row>
    <row r="887" spans="5:7" x14ac:dyDescent="0.25">
      <c r="E887" s="1"/>
      <c r="F887" s="1"/>
      <c r="G887" s="1"/>
    </row>
    <row r="888" spans="5:7" x14ac:dyDescent="0.25">
      <c r="E888" s="1"/>
      <c r="F888" s="1"/>
      <c r="G888" s="1"/>
    </row>
    <row r="889" spans="5:7" x14ac:dyDescent="0.25">
      <c r="E889" s="1"/>
      <c r="F889" s="1"/>
      <c r="G889" s="1"/>
    </row>
    <row r="890" spans="5:7" x14ac:dyDescent="0.25">
      <c r="E890" s="1"/>
      <c r="F890" s="1"/>
      <c r="G890" s="1"/>
    </row>
    <row r="891" spans="5:7" x14ac:dyDescent="0.25">
      <c r="E891" s="1"/>
      <c r="F891" s="1"/>
      <c r="G891" s="1"/>
    </row>
    <row r="892" spans="5:7" x14ac:dyDescent="0.25">
      <c r="E892" s="1"/>
      <c r="F892" s="1"/>
      <c r="G892" s="1"/>
    </row>
    <row r="893" spans="5:7" x14ac:dyDescent="0.25">
      <c r="E893" s="1"/>
      <c r="F893" s="1"/>
      <c r="G893" s="1"/>
    </row>
    <row r="894" spans="5:7" x14ac:dyDescent="0.25">
      <c r="E894" s="1"/>
      <c r="F894" s="1"/>
      <c r="G894" s="1"/>
    </row>
    <row r="895" spans="5:7" x14ac:dyDescent="0.25">
      <c r="E895" s="1"/>
      <c r="F895" s="1"/>
      <c r="G895" s="1"/>
    </row>
    <row r="896" spans="5:7" x14ac:dyDescent="0.25">
      <c r="E896" s="1"/>
      <c r="F896" s="1"/>
      <c r="G896" s="1"/>
    </row>
    <row r="897" spans="5:7" x14ac:dyDescent="0.25">
      <c r="E897" s="1"/>
      <c r="F897" s="1"/>
      <c r="G897" s="1"/>
    </row>
    <row r="898" spans="5:7" x14ac:dyDescent="0.25">
      <c r="E898" s="1"/>
      <c r="F898" s="1"/>
      <c r="G898" s="1"/>
    </row>
    <row r="899" spans="5:7" x14ac:dyDescent="0.25">
      <c r="E899" s="1"/>
      <c r="F899" s="1"/>
      <c r="G899" s="1"/>
    </row>
    <row r="900" spans="5:7" x14ac:dyDescent="0.25">
      <c r="E900" s="1"/>
      <c r="F900" s="1"/>
      <c r="G900" s="1"/>
    </row>
    <row r="901" spans="5:7" x14ac:dyDescent="0.25">
      <c r="E901" s="1"/>
      <c r="F901" s="1"/>
      <c r="G901" s="1"/>
    </row>
    <row r="902" spans="5:7" x14ac:dyDescent="0.25">
      <c r="E902" s="1"/>
      <c r="F902" s="1"/>
      <c r="G902" s="1"/>
    </row>
    <row r="903" spans="5:7" x14ac:dyDescent="0.25">
      <c r="E903" s="1"/>
      <c r="F903" s="1"/>
      <c r="G903" s="1"/>
    </row>
    <row r="904" spans="5:7" x14ac:dyDescent="0.25">
      <c r="E904" s="1"/>
      <c r="F904" s="1"/>
      <c r="G904" s="1"/>
    </row>
    <row r="905" spans="5:7" x14ac:dyDescent="0.25">
      <c r="E905" s="1"/>
      <c r="F905" s="1"/>
      <c r="G905" s="1"/>
    </row>
    <row r="906" spans="5:7" x14ac:dyDescent="0.25">
      <c r="E906" s="1"/>
      <c r="F906" s="1"/>
      <c r="G906" s="1"/>
    </row>
    <row r="907" spans="5:7" x14ac:dyDescent="0.25">
      <c r="E907" s="1"/>
      <c r="F907" s="1"/>
      <c r="G907" s="1"/>
    </row>
    <row r="908" spans="5:7" x14ac:dyDescent="0.25">
      <c r="E908" s="1"/>
      <c r="F908" s="1"/>
      <c r="G908" s="1"/>
    </row>
    <row r="909" spans="5:7" x14ac:dyDescent="0.25">
      <c r="E909" s="1"/>
      <c r="F909" s="1"/>
      <c r="G909" s="1"/>
    </row>
    <row r="910" spans="5:7" x14ac:dyDescent="0.25">
      <c r="E910" s="1"/>
      <c r="F910" s="1"/>
      <c r="G910" s="1"/>
    </row>
    <row r="911" spans="5:7" x14ac:dyDescent="0.25">
      <c r="E911" s="1"/>
      <c r="F911" s="1"/>
      <c r="G911" s="1"/>
    </row>
    <row r="912" spans="5:7" x14ac:dyDescent="0.25">
      <c r="E912" s="1"/>
      <c r="F912" s="1"/>
      <c r="G912" s="1"/>
    </row>
    <row r="913" spans="5:7" x14ac:dyDescent="0.25">
      <c r="E913" s="1"/>
      <c r="F913" s="1"/>
      <c r="G913" s="1"/>
    </row>
    <row r="914" spans="5:7" x14ac:dyDescent="0.25">
      <c r="E914" s="1"/>
      <c r="F914" s="1"/>
      <c r="G914" s="1"/>
    </row>
    <row r="915" spans="5:7" x14ac:dyDescent="0.25">
      <c r="E915" s="1"/>
      <c r="F915" s="1"/>
      <c r="G915" s="1"/>
    </row>
    <row r="916" spans="5:7" x14ac:dyDescent="0.25">
      <c r="E916" s="1"/>
      <c r="F916" s="1"/>
      <c r="G916" s="1"/>
    </row>
    <row r="917" spans="5:7" x14ac:dyDescent="0.25">
      <c r="E917" s="1"/>
      <c r="F917" s="1"/>
      <c r="G917" s="1"/>
    </row>
    <row r="918" spans="5:7" x14ac:dyDescent="0.25">
      <c r="E918" s="1"/>
      <c r="F918" s="1"/>
      <c r="G918" s="1"/>
    </row>
    <row r="919" spans="5:7" x14ac:dyDescent="0.25">
      <c r="E919" s="1"/>
      <c r="F919" s="1"/>
      <c r="G919" s="1"/>
    </row>
    <row r="920" spans="5:7" x14ac:dyDescent="0.25">
      <c r="E920" s="1"/>
      <c r="F920" s="1"/>
      <c r="G920" s="1"/>
    </row>
    <row r="921" spans="5:7" x14ac:dyDescent="0.25">
      <c r="E921" s="1"/>
      <c r="F921" s="1"/>
      <c r="G921" s="1"/>
    </row>
    <row r="922" spans="5:7" x14ac:dyDescent="0.25">
      <c r="E922" s="1"/>
      <c r="F922" s="1"/>
      <c r="G922" s="1"/>
    </row>
    <row r="923" spans="5:7" x14ac:dyDescent="0.25">
      <c r="E923" s="1"/>
      <c r="F923" s="1"/>
      <c r="G923" s="1"/>
    </row>
    <row r="924" spans="5:7" x14ac:dyDescent="0.25">
      <c r="E924" s="1"/>
      <c r="F924" s="1"/>
      <c r="G924" s="1"/>
    </row>
    <row r="925" spans="5:7" x14ac:dyDescent="0.25">
      <c r="E925" s="1"/>
      <c r="F925" s="1"/>
      <c r="G925" s="1"/>
    </row>
    <row r="926" spans="5:7" x14ac:dyDescent="0.25">
      <c r="E926" s="1"/>
      <c r="F926" s="1"/>
      <c r="G926" s="1"/>
    </row>
    <row r="927" spans="5:7" x14ac:dyDescent="0.25">
      <c r="E927" s="1"/>
      <c r="F927" s="1"/>
      <c r="G927" s="1"/>
    </row>
    <row r="928" spans="5:7" x14ac:dyDescent="0.25">
      <c r="E928" s="1"/>
      <c r="F928" s="1"/>
      <c r="G928" s="1"/>
    </row>
    <row r="929" spans="5:7" x14ac:dyDescent="0.25">
      <c r="E929" s="1"/>
      <c r="F929" s="1"/>
      <c r="G929" s="1"/>
    </row>
    <row r="930" spans="5:7" x14ac:dyDescent="0.25">
      <c r="E930" s="1"/>
      <c r="F930" s="1"/>
      <c r="G930" s="1"/>
    </row>
    <row r="931" spans="5:7" x14ac:dyDescent="0.25">
      <c r="E931" s="1"/>
      <c r="F931" s="1"/>
      <c r="G931" s="1"/>
    </row>
    <row r="932" spans="5:7" x14ac:dyDescent="0.25">
      <c r="E932" s="1"/>
      <c r="F932" s="1"/>
      <c r="G932" s="1"/>
    </row>
    <row r="933" spans="5:7" x14ac:dyDescent="0.25">
      <c r="E933" s="1"/>
      <c r="F933" s="1"/>
      <c r="G933" s="1"/>
    </row>
    <row r="934" spans="5:7" x14ac:dyDescent="0.25">
      <c r="E934" s="1"/>
      <c r="F934" s="1"/>
      <c r="G934" s="1"/>
    </row>
    <row r="935" spans="5:7" x14ac:dyDescent="0.25">
      <c r="E935" s="1"/>
      <c r="F935" s="1"/>
      <c r="G935" s="1"/>
    </row>
    <row r="936" spans="5:7" x14ac:dyDescent="0.25">
      <c r="E936" s="1"/>
      <c r="F936" s="1"/>
      <c r="G936" s="1"/>
    </row>
    <row r="937" spans="5:7" x14ac:dyDescent="0.25">
      <c r="E937" s="1"/>
      <c r="F937" s="1"/>
      <c r="G937" s="1"/>
    </row>
    <row r="938" spans="5:7" x14ac:dyDescent="0.25">
      <c r="E938" s="1"/>
      <c r="F938" s="1"/>
      <c r="G938" s="1"/>
    </row>
    <row r="939" spans="5:7" x14ac:dyDescent="0.25">
      <c r="E939" s="1"/>
      <c r="F939" s="1"/>
      <c r="G939" s="1"/>
    </row>
    <row r="940" spans="5:7" x14ac:dyDescent="0.25">
      <c r="E940" s="1"/>
      <c r="F940" s="1"/>
      <c r="G940" s="1"/>
    </row>
    <row r="941" spans="5:7" x14ac:dyDescent="0.25">
      <c r="E941" s="1"/>
      <c r="F941" s="1"/>
      <c r="G941" s="1"/>
    </row>
    <row r="942" spans="5:7" x14ac:dyDescent="0.25">
      <c r="E942" s="1"/>
      <c r="F942" s="1"/>
      <c r="G942" s="1"/>
    </row>
    <row r="943" spans="5:7" x14ac:dyDescent="0.25">
      <c r="E943" s="1"/>
      <c r="F943" s="1"/>
      <c r="G943" s="1"/>
    </row>
    <row r="944" spans="5:7" x14ac:dyDescent="0.25">
      <c r="E944" s="1"/>
      <c r="F944" s="1"/>
      <c r="G944" s="1"/>
    </row>
    <row r="945" spans="5:7" x14ac:dyDescent="0.25">
      <c r="E945" s="1"/>
      <c r="F945" s="1"/>
      <c r="G945" s="1"/>
    </row>
    <row r="946" spans="5:7" x14ac:dyDescent="0.25">
      <c r="E946" s="1"/>
      <c r="F946" s="1"/>
      <c r="G946" s="1"/>
    </row>
    <row r="947" spans="5:7" x14ac:dyDescent="0.25">
      <c r="E947" s="1"/>
      <c r="F947" s="1"/>
      <c r="G947" s="1"/>
    </row>
    <row r="948" spans="5:7" x14ac:dyDescent="0.25">
      <c r="E948" s="1"/>
      <c r="F948" s="1"/>
      <c r="G948" s="1"/>
    </row>
    <row r="949" spans="5:7" x14ac:dyDescent="0.25">
      <c r="E949" s="1"/>
      <c r="F949" s="1"/>
      <c r="G949" s="1"/>
    </row>
    <row r="950" spans="5:7" x14ac:dyDescent="0.25">
      <c r="E950" s="1"/>
      <c r="F950" s="1"/>
      <c r="G950" s="1"/>
    </row>
    <row r="951" spans="5:7" x14ac:dyDescent="0.25">
      <c r="E951" s="1"/>
      <c r="F951" s="1"/>
      <c r="G951" s="1"/>
    </row>
    <row r="952" spans="5:7" x14ac:dyDescent="0.25">
      <c r="E952" s="1"/>
      <c r="F952" s="1"/>
      <c r="G952" s="1"/>
    </row>
    <row r="953" spans="5:7" x14ac:dyDescent="0.25">
      <c r="E953" s="1"/>
      <c r="F953" s="1"/>
      <c r="G953" s="1"/>
    </row>
    <row r="954" spans="5:7" x14ac:dyDescent="0.25">
      <c r="E954" s="1"/>
      <c r="F954" s="1"/>
      <c r="G954" s="1"/>
    </row>
    <row r="955" spans="5:7" x14ac:dyDescent="0.25">
      <c r="E955" s="1"/>
      <c r="F955" s="1"/>
      <c r="G955" s="1"/>
    </row>
    <row r="956" spans="5:7" x14ac:dyDescent="0.25">
      <c r="E956" s="1"/>
      <c r="F956" s="1"/>
      <c r="G956" s="1"/>
    </row>
    <row r="957" spans="5:7" x14ac:dyDescent="0.25">
      <c r="E957" s="1"/>
      <c r="F957" s="1"/>
      <c r="G957" s="1"/>
    </row>
    <row r="958" spans="5:7" x14ac:dyDescent="0.25">
      <c r="E958" s="1"/>
      <c r="F958" s="1"/>
      <c r="G958" s="1"/>
    </row>
    <row r="959" spans="5:7" x14ac:dyDescent="0.25">
      <c r="E959" s="1"/>
      <c r="F959" s="1"/>
      <c r="G959" s="1"/>
    </row>
    <row r="960" spans="5:7" x14ac:dyDescent="0.25">
      <c r="E960" s="1"/>
      <c r="F960" s="1"/>
      <c r="G960" s="1"/>
    </row>
    <row r="961" spans="5:7" x14ac:dyDescent="0.25">
      <c r="E961" s="1"/>
      <c r="F961" s="1"/>
      <c r="G961" s="1"/>
    </row>
    <row r="962" spans="5:7" x14ac:dyDescent="0.25">
      <c r="E962" s="1"/>
      <c r="F962" s="1"/>
      <c r="G962" s="1"/>
    </row>
    <row r="963" spans="5:7" x14ac:dyDescent="0.25">
      <c r="E963" s="1"/>
      <c r="F963" s="1"/>
      <c r="G963" s="1"/>
    </row>
    <row r="964" spans="5:7" x14ac:dyDescent="0.25">
      <c r="E964" s="1"/>
      <c r="F964" s="1"/>
      <c r="G964" s="1"/>
    </row>
    <row r="965" spans="5:7" x14ac:dyDescent="0.25">
      <c r="E965" s="1"/>
      <c r="F965" s="1"/>
      <c r="G965" s="1"/>
    </row>
    <row r="966" spans="5:7" x14ac:dyDescent="0.25">
      <c r="E966" s="1"/>
      <c r="F966" s="1"/>
      <c r="G966" s="1"/>
    </row>
    <row r="967" spans="5:7" x14ac:dyDescent="0.25">
      <c r="E967" s="1"/>
      <c r="F967" s="1"/>
      <c r="G967" s="1"/>
    </row>
    <row r="968" spans="5:7" x14ac:dyDescent="0.25">
      <c r="E968" s="1"/>
      <c r="F968" s="1"/>
      <c r="G968" s="1"/>
    </row>
    <row r="969" spans="5:7" x14ac:dyDescent="0.25">
      <c r="E969" s="1"/>
      <c r="F969" s="1"/>
      <c r="G969" s="1"/>
    </row>
    <row r="970" spans="5:7" x14ac:dyDescent="0.25">
      <c r="E970" s="1"/>
      <c r="F970" s="1"/>
      <c r="G970" s="1"/>
    </row>
    <row r="971" spans="5:7" x14ac:dyDescent="0.25">
      <c r="E971" s="1"/>
      <c r="F971" s="1"/>
      <c r="G971" s="1"/>
    </row>
    <row r="972" spans="5:7" x14ac:dyDescent="0.25">
      <c r="E972" s="1"/>
      <c r="F972" s="1"/>
      <c r="G972" s="1"/>
    </row>
    <row r="973" spans="5:7" x14ac:dyDescent="0.25">
      <c r="E973" s="1"/>
      <c r="F973" s="1"/>
      <c r="G973" s="1"/>
    </row>
    <row r="974" spans="5:7" x14ac:dyDescent="0.25">
      <c r="E974" s="1"/>
      <c r="F974" s="1"/>
      <c r="G974" s="1"/>
    </row>
    <row r="975" spans="5:7" x14ac:dyDescent="0.25">
      <c r="E975" s="1"/>
      <c r="F975" s="1"/>
      <c r="G975" s="1"/>
    </row>
    <row r="976" spans="5:7" x14ac:dyDescent="0.25">
      <c r="E976" s="1"/>
      <c r="F976" s="1"/>
      <c r="G976" s="1"/>
    </row>
    <row r="977" spans="5:7" x14ac:dyDescent="0.25">
      <c r="E977" s="1"/>
      <c r="F977" s="1"/>
      <c r="G977" s="1"/>
    </row>
    <row r="978" spans="5:7" x14ac:dyDescent="0.25">
      <c r="E978" s="1"/>
      <c r="F978" s="1"/>
      <c r="G978" s="1"/>
    </row>
    <row r="979" spans="5:7" x14ac:dyDescent="0.25">
      <c r="E979" s="1"/>
      <c r="F979" s="1"/>
      <c r="G979" s="1"/>
    </row>
    <row r="980" spans="5:7" x14ac:dyDescent="0.25">
      <c r="E980" s="1"/>
      <c r="F980" s="1"/>
      <c r="G980" s="1"/>
    </row>
    <row r="981" spans="5:7" x14ac:dyDescent="0.25">
      <c r="E981" s="1"/>
      <c r="F981" s="1"/>
      <c r="G981" s="1"/>
    </row>
    <row r="982" spans="5:7" x14ac:dyDescent="0.25">
      <c r="E982" s="1"/>
      <c r="F982" s="1"/>
      <c r="G982" s="1"/>
    </row>
    <row r="983" spans="5:7" x14ac:dyDescent="0.25">
      <c r="E983" s="1"/>
      <c r="F983" s="1"/>
      <c r="G983" s="1"/>
    </row>
    <row r="984" spans="5:7" x14ac:dyDescent="0.25">
      <c r="E984" s="1"/>
      <c r="F984" s="1"/>
      <c r="G984" s="1"/>
    </row>
    <row r="985" spans="5:7" x14ac:dyDescent="0.25">
      <c r="E985" s="1"/>
      <c r="F985" s="1"/>
      <c r="G985" s="1"/>
    </row>
    <row r="986" spans="5:7" x14ac:dyDescent="0.25">
      <c r="E986" s="1"/>
      <c r="F986" s="1"/>
      <c r="G986" s="1"/>
    </row>
    <row r="987" spans="5:7" x14ac:dyDescent="0.25">
      <c r="E987" s="1"/>
      <c r="F987" s="1"/>
      <c r="G987" s="1"/>
    </row>
    <row r="988" spans="5:7" x14ac:dyDescent="0.25">
      <c r="E988" s="1"/>
      <c r="F988" s="1"/>
      <c r="G988" s="1"/>
    </row>
    <row r="989" spans="5:7" x14ac:dyDescent="0.25">
      <c r="E989" s="1"/>
      <c r="F989" s="1"/>
      <c r="G989" s="1"/>
    </row>
    <row r="990" spans="5:7" x14ac:dyDescent="0.25">
      <c r="E990" s="1"/>
      <c r="F990" s="1"/>
      <c r="G990" s="1"/>
    </row>
    <row r="991" spans="5:7" x14ac:dyDescent="0.25">
      <c r="E991" s="1"/>
      <c r="F991" s="1"/>
      <c r="G991" s="1"/>
    </row>
    <row r="992" spans="5:7" x14ac:dyDescent="0.25">
      <c r="E992" s="1"/>
      <c r="F992" s="1"/>
      <c r="G992" s="1"/>
    </row>
    <row r="993" spans="5:7" x14ac:dyDescent="0.25">
      <c r="E993" s="1"/>
      <c r="F993" s="1"/>
      <c r="G993" s="1"/>
    </row>
    <row r="994" spans="5:7" x14ac:dyDescent="0.25">
      <c r="E994" s="1"/>
      <c r="F994" s="1"/>
      <c r="G994" s="1"/>
    </row>
    <row r="995" spans="5:7" x14ac:dyDescent="0.25">
      <c r="E995" s="1"/>
      <c r="F995" s="1"/>
      <c r="G995" s="1"/>
    </row>
    <row r="996" spans="5:7" x14ac:dyDescent="0.25">
      <c r="E996" s="1"/>
      <c r="F996" s="1"/>
      <c r="G996" s="1"/>
    </row>
    <row r="997" spans="5:7" x14ac:dyDescent="0.25">
      <c r="E997" s="1"/>
      <c r="F997" s="1"/>
      <c r="G997" s="1"/>
    </row>
    <row r="998" spans="5:7" x14ac:dyDescent="0.25">
      <c r="E998" s="1"/>
      <c r="F998" s="1"/>
      <c r="G998" s="1"/>
    </row>
    <row r="999" spans="5:7" x14ac:dyDescent="0.25">
      <c r="E999" s="1"/>
      <c r="F999" s="1"/>
      <c r="G999" s="1"/>
    </row>
    <row r="1000" spans="5:7" x14ac:dyDescent="0.25">
      <c r="E1000" s="1"/>
      <c r="F1000" s="1"/>
      <c r="G1000" s="1"/>
    </row>
    <row r="1001" spans="5:7" x14ac:dyDescent="0.25">
      <c r="E1001" s="1"/>
      <c r="F1001" s="1"/>
      <c r="G100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1052-EA78-41C9-A739-4BAEFF029BFE}">
  <dimension ref="A1:M1001"/>
  <sheetViews>
    <sheetView workbookViewId="0">
      <selection activeCell="U40" sqref="U40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s="2" t="s">
        <v>0</v>
      </c>
      <c r="F1" s="2" t="str">
        <f>"Mean Time " &amp; TEXT(F2,"###.#") &amp; " ms"</f>
        <v>Mean Time 8.8 ms</v>
      </c>
      <c r="G1" s="2" t="str">
        <f>"WCET " &amp; TEXT(G2,"###.#") &amp; " ms"</f>
        <v>WCET 11.9 ms</v>
      </c>
      <c r="H1" s="2" t="str">
        <f>"Serialize LEG "  &amp; TEXT(AVERAGE(H$2:H$101),"###.#") &amp; " ms"</f>
        <v>Serialize LEG 2.4 ms</v>
      </c>
      <c r="I1" s="2" t="str">
        <f>"Deserialize LEG "  &amp; TEXT(AVERAGE(I$2:I$101),"###.#") &amp; " ms"</f>
        <v>Deserialize LEG 6.4 ms</v>
      </c>
      <c r="J1" s="2" t="str">
        <f>"Serialize Eng "  &amp; TEXT(AVERAGE(J$2:J$101),"###.#") &amp; " ms"</f>
        <v>Serialize Eng .6 ms</v>
      </c>
      <c r="K1" s="2" t="str">
        <f>"Deserialize Eng "  &amp; TEXT(AVERAGE(K$2:K$101),"###.#") &amp; " ms"</f>
        <v>Deserialize Eng 2.9 ms</v>
      </c>
      <c r="L1" s="2" t="str">
        <f>"Serialize TT "  &amp; TEXT(AVERAGE(L$2:L$101),"###.#") &amp; " ms"</f>
        <v>Serialize TT 1.9 ms</v>
      </c>
      <c r="M1" s="2" t="str">
        <f>"Deserialize TT "  &amp; TEXT(AVERAGE(M$2:M$101),"###.#") &amp; " ms"</f>
        <v>Deserialize TT 3.4 ms</v>
      </c>
    </row>
    <row r="2" spans="1:13" x14ac:dyDescent="0.25">
      <c r="A2">
        <v>4378</v>
      </c>
      <c r="B2">
        <v>7494</v>
      </c>
      <c r="C2">
        <v>1744</v>
      </c>
      <c r="D2">
        <v>3528</v>
      </c>
      <c r="E2" s="3">
        <f>(A2+B2)/1000</f>
        <v>11.872</v>
      </c>
      <c r="F2" s="3">
        <f>AVERAGE(E$2:E$101)</f>
        <v>8.7753099999999975</v>
      </c>
      <c r="G2" s="3">
        <f>MAX(E$2:E$101)</f>
        <v>11.872</v>
      </c>
      <c r="H2" s="3">
        <f>A2/1000</f>
        <v>4.3780000000000001</v>
      </c>
      <c r="I2" s="3">
        <f>B2/1000</f>
        <v>7.4939999999999998</v>
      </c>
      <c r="J2" s="3">
        <f>C2/1000</f>
        <v>1.744</v>
      </c>
      <c r="K2" s="3">
        <f>D2/1000</f>
        <v>3.528</v>
      </c>
      <c r="L2" s="3">
        <f>H2-J2</f>
        <v>2.6340000000000003</v>
      </c>
      <c r="M2" s="3">
        <f>I2-K2</f>
        <v>3.9659999999999997</v>
      </c>
    </row>
    <row r="3" spans="1:13" x14ac:dyDescent="0.25">
      <c r="A3">
        <v>2624</v>
      </c>
      <c r="B3">
        <v>6513</v>
      </c>
      <c r="C3">
        <v>923</v>
      </c>
      <c r="D3">
        <v>3088</v>
      </c>
      <c r="E3" s="3">
        <f t="shared" ref="E3:E66" si="0">(A3+B3)/1000</f>
        <v>9.1370000000000005</v>
      </c>
      <c r="F3" s="3">
        <f t="shared" ref="F3:F66" si="1">AVERAGE(E$2:E$101)</f>
        <v>8.7753099999999975</v>
      </c>
      <c r="G3" s="3">
        <f t="shared" ref="G3:G66" si="2">MAX(E$2:E$101)</f>
        <v>11.872</v>
      </c>
      <c r="H3" s="3">
        <f t="shared" ref="H3:K66" si="3">A3/1000</f>
        <v>2.6240000000000001</v>
      </c>
      <c r="I3" s="3">
        <f t="shared" si="3"/>
        <v>6.5129999999999999</v>
      </c>
      <c r="J3" s="3">
        <f t="shared" si="3"/>
        <v>0.92300000000000004</v>
      </c>
      <c r="K3" s="3">
        <f t="shared" si="3"/>
        <v>3.0880000000000001</v>
      </c>
      <c r="L3" s="3">
        <f t="shared" ref="L3:M66" si="4">H3-J3</f>
        <v>1.7010000000000001</v>
      </c>
      <c r="M3" s="3">
        <f t="shared" si="4"/>
        <v>3.4249999999999998</v>
      </c>
    </row>
    <row r="4" spans="1:13" x14ac:dyDescent="0.25">
      <c r="A4">
        <v>2182</v>
      </c>
      <c r="B4">
        <v>6224</v>
      </c>
      <c r="C4">
        <v>546</v>
      </c>
      <c r="D4">
        <v>2837</v>
      </c>
      <c r="E4" s="3">
        <f t="shared" si="0"/>
        <v>8.4060000000000006</v>
      </c>
      <c r="F4" s="3">
        <f t="shared" si="1"/>
        <v>8.7753099999999975</v>
      </c>
      <c r="G4" s="3">
        <f t="shared" si="2"/>
        <v>11.872</v>
      </c>
      <c r="H4" s="3">
        <f t="shared" si="3"/>
        <v>2.1819999999999999</v>
      </c>
      <c r="I4" s="3">
        <f t="shared" si="3"/>
        <v>6.2240000000000002</v>
      </c>
      <c r="J4" s="3">
        <f t="shared" si="3"/>
        <v>0.54600000000000004</v>
      </c>
      <c r="K4" s="3">
        <f t="shared" si="3"/>
        <v>2.8370000000000002</v>
      </c>
      <c r="L4" s="3">
        <f t="shared" si="4"/>
        <v>1.6359999999999999</v>
      </c>
      <c r="M4" s="3">
        <f t="shared" si="4"/>
        <v>3.387</v>
      </c>
    </row>
    <row r="5" spans="1:13" x14ac:dyDescent="0.25">
      <c r="A5">
        <v>2178</v>
      </c>
      <c r="B5">
        <v>6236</v>
      </c>
      <c r="C5">
        <v>537</v>
      </c>
      <c r="D5">
        <v>2849</v>
      </c>
      <c r="E5" s="3">
        <f t="shared" si="0"/>
        <v>8.4139999999999997</v>
      </c>
      <c r="F5" s="3">
        <f t="shared" si="1"/>
        <v>8.7753099999999975</v>
      </c>
      <c r="G5" s="3">
        <f t="shared" si="2"/>
        <v>11.872</v>
      </c>
      <c r="H5" s="3">
        <f t="shared" si="3"/>
        <v>2.1779999999999999</v>
      </c>
      <c r="I5" s="3">
        <f t="shared" si="3"/>
        <v>6.2359999999999998</v>
      </c>
      <c r="J5" s="3">
        <f t="shared" si="3"/>
        <v>0.53700000000000003</v>
      </c>
      <c r="K5" s="3">
        <f t="shared" si="3"/>
        <v>2.8490000000000002</v>
      </c>
      <c r="L5" s="3">
        <f t="shared" si="4"/>
        <v>1.641</v>
      </c>
      <c r="M5" s="3">
        <f t="shared" si="4"/>
        <v>3.3869999999999996</v>
      </c>
    </row>
    <row r="6" spans="1:13" x14ac:dyDescent="0.25">
      <c r="A6">
        <v>2132</v>
      </c>
      <c r="B6">
        <v>6265</v>
      </c>
      <c r="C6">
        <v>539</v>
      </c>
      <c r="D6">
        <v>2859</v>
      </c>
      <c r="E6" s="3">
        <f t="shared" si="0"/>
        <v>8.3970000000000002</v>
      </c>
      <c r="F6" s="3">
        <f t="shared" si="1"/>
        <v>8.7753099999999975</v>
      </c>
      <c r="G6" s="3">
        <f t="shared" si="2"/>
        <v>11.872</v>
      </c>
      <c r="H6" s="3">
        <f t="shared" si="3"/>
        <v>2.1320000000000001</v>
      </c>
      <c r="I6" s="3">
        <f t="shared" si="3"/>
        <v>6.2649999999999997</v>
      </c>
      <c r="J6" s="3">
        <f t="shared" si="3"/>
        <v>0.53900000000000003</v>
      </c>
      <c r="K6" s="3">
        <f t="shared" si="3"/>
        <v>2.859</v>
      </c>
      <c r="L6" s="3">
        <f t="shared" si="4"/>
        <v>1.593</v>
      </c>
      <c r="M6" s="3">
        <f t="shared" si="4"/>
        <v>3.4059999999999997</v>
      </c>
    </row>
    <row r="7" spans="1:13" x14ac:dyDescent="0.25">
      <c r="A7">
        <v>2173</v>
      </c>
      <c r="B7">
        <v>6284</v>
      </c>
      <c r="C7">
        <v>542</v>
      </c>
      <c r="D7">
        <v>2848</v>
      </c>
      <c r="E7" s="3">
        <f t="shared" si="0"/>
        <v>8.4570000000000007</v>
      </c>
      <c r="F7" s="3">
        <f t="shared" si="1"/>
        <v>8.7753099999999975</v>
      </c>
      <c r="G7" s="3">
        <f t="shared" si="2"/>
        <v>11.872</v>
      </c>
      <c r="H7" s="3">
        <f t="shared" si="3"/>
        <v>2.173</v>
      </c>
      <c r="I7" s="3">
        <f t="shared" si="3"/>
        <v>6.2839999999999998</v>
      </c>
      <c r="J7" s="3">
        <f t="shared" si="3"/>
        <v>0.54200000000000004</v>
      </c>
      <c r="K7" s="3">
        <f t="shared" si="3"/>
        <v>2.8479999999999999</v>
      </c>
      <c r="L7" s="3">
        <f t="shared" si="4"/>
        <v>1.631</v>
      </c>
      <c r="M7" s="3">
        <f t="shared" si="4"/>
        <v>3.4359999999999999</v>
      </c>
    </row>
    <row r="8" spans="1:13" x14ac:dyDescent="0.25">
      <c r="A8">
        <v>2230</v>
      </c>
      <c r="B8">
        <v>6487</v>
      </c>
      <c r="C8">
        <v>531</v>
      </c>
      <c r="D8">
        <v>2862</v>
      </c>
      <c r="E8" s="3">
        <f t="shared" si="0"/>
        <v>8.7170000000000005</v>
      </c>
      <c r="F8" s="3">
        <f t="shared" si="1"/>
        <v>8.7753099999999975</v>
      </c>
      <c r="G8" s="3">
        <f t="shared" si="2"/>
        <v>11.872</v>
      </c>
      <c r="H8" s="3">
        <f t="shared" si="3"/>
        <v>2.23</v>
      </c>
      <c r="I8" s="3">
        <f t="shared" si="3"/>
        <v>6.4870000000000001</v>
      </c>
      <c r="J8" s="3">
        <f t="shared" si="3"/>
        <v>0.53100000000000003</v>
      </c>
      <c r="K8" s="3">
        <f t="shared" si="3"/>
        <v>2.8620000000000001</v>
      </c>
      <c r="L8" s="3">
        <f t="shared" si="4"/>
        <v>1.6989999999999998</v>
      </c>
      <c r="M8" s="3">
        <f t="shared" si="4"/>
        <v>3.625</v>
      </c>
    </row>
    <row r="9" spans="1:13" x14ac:dyDescent="0.25">
      <c r="A9">
        <v>2182</v>
      </c>
      <c r="B9">
        <v>6201</v>
      </c>
      <c r="C9">
        <v>524</v>
      </c>
      <c r="D9">
        <v>2828</v>
      </c>
      <c r="E9" s="3">
        <f t="shared" si="0"/>
        <v>8.3829999999999991</v>
      </c>
      <c r="F9" s="3">
        <f t="shared" si="1"/>
        <v>8.7753099999999975</v>
      </c>
      <c r="G9" s="3">
        <f t="shared" si="2"/>
        <v>11.872</v>
      </c>
      <c r="H9" s="3">
        <f t="shared" si="3"/>
        <v>2.1819999999999999</v>
      </c>
      <c r="I9" s="3">
        <f t="shared" si="3"/>
        <v>6.2009999999999996</v>
      </c>
      <c r="J9" s="3">
        <f t="shared" si="3"/>
        <v>0.52400000000000002</v>
      </c>
      <c r="K9" s="3">
        <f t="shared" si="3"/>
        <v>2.8279999999999998</v>
      </c>
      <c r="L9" s="3">
        <f t="shared" si="4"/>
        <v>1.6579999999999999</v>
      </c>
      <c r="M9" s="3">
        <f t="shared" si="4"/>
        <v>3.3729999999999998</v>
      </c>
    </row>
    <row r="10" spans="1:13" x14ac:dyDescent="0.25">
      <c r="A10">
        <v>2202</v>
      </c>
      <c r="B10">
        <v>6233</v>
      </c>
      <c r="C10">
        <v>550</v>
      </c>
      <c r="D10">
        <v>2879</v>
      </c>
      <c r="E10" s="3">
        <f t="shared" si="0"/>
        <v>8.4350000000000005</v>
      </c>
      <c r="F10" s="3">
        <f t="shared" si="1"/>
        <v>8.7753099999999975</v>
      </c>
      <c r="G10" s="3">
        <f t="shared" si="2"/>
        <v>11.872</v>
      </c>
      <c r="H10" s="3">
        <f t="shared" si="3"/>
        <v>2.202</v>
      </c>
      <c r="I10" s="3">
        <f t="shared" si="3"/>
        <v>6.2329999999999997</v>
      </c>
      <c r="J10" s="3">
        <f t="shared" si="3"/>
        <v>0.55000000000000004</v>
      </c>
      <c r="K10" s="3">
        <f t="shared" si="3"/>
        <v>2.879</v>
      </c>
      <c r="L10" s="3">
        <f t="shared" si="4"/>
        <v>1.6519999999999999</v>
      </c>
      <c r="M10" s="3">
        <f t="shared" si="4"/>
        <v>3.3539999999999996</v>
      </c>
    </row>
    <row r="11" spans="1:13" x14ac:dyDescent="0.25">
      <c r="A11">
        <v>2150</v>
      </c>
      <c r="B11">
        <v>6288</v>
      </c>
      <c r="C11">
        <v>527</v>
      </c>
      <c r="D11">
        <v>2856</v>
      </c>
      <c r="E11" s="3">
        <f t="shared" si="0"/>
        <v>8.4380000000000006</v>
      </c>
      <c r="F11" s="3">
        <f t="shared" si="1"/>
        <v>8.7753099999999975</v>
      </c>
      <c r="G11" s="3">
        <f t="shared" si="2"/>
        <v>11.872</v>
      </c>
      <c r="H11" s="3">
        <f t="shared" si="3"/>
        <v>2.15</v>
      </c>
      <c r="I11" s="3">
        <f t="shared" si="3"/>
        <v>6.2880000000000003</v>
      </c>
      <c r="J11" s="3">
        <f t="shared" si="3"/>
        <v>0.52700000000000002</v>
      </c>
      <c r="K11" s="3">
        <f t="shared" si="3"/>
        <v>2.8559999999999999</v>
      </c>
      <c r="L11" s="3">
        <f t="shared" si="4"/>
        <v>1.6229999999999998</v>
      </c>
      <c r="M11" s="3">
        <f t="shared" si="4"/>
        <v>3.4320000000000004</v>
      </c>
    </row>
    <row r="12" spans="1:13" x14ac:dyDescent="0.25">
      <c r="A12">
        <v>2173</v>
      </c>
      <c r="B12">
        <v>6242</v>
      </c>
      <c r="C12">
        <v>555</v>
      </c>
      <c r="D12">
        <v>2845</v>
      </c>
      <c r="E12" s="3">
        <f t="shared" si="0"/>
        <v>8.4149999999999991</v>
      </c>
      <c r="F12" s="3">
        <f t="shared" si="1"/>
        <v>8.7753099999999975</v>
      </c>
      <c r="G12" s="3">
        <f t="shared" si="2"/>
        <v>11.872</v>
      </c>
      <c r="H12" s="3">
        <f t="shared" si="3"/>
        <v>2.173</v>
      </c>
      <c r="I12" s="3">
        <f t="shared" si="3"/>
        <v>6.242</v>
      </c>
      <c r="J12" s="3">
        <f t="shared" si="3"/>
        <v>0.55500000000000005</v>
      </c>
      <c r="K12" s="3">
        <f t="shared" si="3"/>
        <v>2.8450000000000002</v>
      </c>
      <c r="L12" s="3">
        <f t="shared" si="4"/>
        <v>1.6179999999999999</v>
      </c>
      <c r="M12" s="3">
        <f t="shared" si="4"/>
        <v>3.3969999999999998</v>
      </c>
    </row>
    <row r="13" spans="1:13" x14ac:dyDescent="0.25">
      <c r="A13">
        <v>2290</v>
      </c>
      <c r="B13">
        <v>6294</v>
      </c>
      <c r="C13">
        <v>523</v>
      </c>
      <c r="D13">
        <v>2842</v>
      </c>
      <c r="E13" s="3">
        <f t="shared" si="0"/>
        <v>8.5839999999999996</v>
      </c>
      <c r="F13" s="3">
        <f t="shared" si="1"/>
        <v>8.7753099999999975</v>
      </c>
      <c r="G13" s="3">
        <f t="shared" si="2"/>
        <v>11.872</v>
      </c>
      <c r="H13" s="3">
        <f t="shared" si="3"/>
        <v>2.29</v>
      </c>
      <c r="I13" s="3">
        <f t="shared" si="3"/>
        <v>6.2939999999999996</v>
      </c>
      <c r="J13" s="3">
        <f t="shared" si="3"/>
        <v>0.52300000000000002</v>
      </c>
      <c r="K13" s="3">
        <f t="shared" si="3"/>
        <v>2.8420000000000001</v>
      </c>
      <c r="L13" s="3">
        <f t="shared" si="4"/>
        <v>1.7669999999999999</v>
      </c>
      <c r="M13" s="3">
        <f t="shared" si="4"/>
        <v>3.4519999999999995</v>
      </c>
    </row>
    <row r="14" spans="1:13" x14ac:dyDescent="0.25">
      <c r="A14">
        <v>2185</v>
      </c>
      <c r="B14">
        <v>6277</v>
      </c>
      <c r="C14">
        <v>543</v>
      </c>
      <c r="D14">
        <v>2828</v>
      </c>
      <c r="E14" s="3">
        <f t="shared" si="0"/>
        <v>8.4619999999999997</v>
      </c>
      <c r="F14" s="3">
        <f t="shared" si="1"/>
        <v>8.7753099999999975</v>
      </c>
      <c r="G14" s="3">
        <f t="shared" si="2"/>
        <v>11.872</v>
      </c>
      <c r="H14" s="3">
        <f t="shared" si="3"/>
        <v>2.1850000000000001</v>
      </c>
      <c r="I14" s="3">
        <f t="shared" si="3"/>
        <v>6.2770000000000001</v>
      </c>
      <c r="J14" s="3">
        <f t="shared" si="3"/>
        <v>0.54300000000000004</v>
      </c>
      <c r="K14" s="3">
        <f t="shared" si="3"/>
        <v>2.8279999999999998</v>
      </c>
      <c r="L14" s="3">
        <f t="shared" si="4"/>
        <v>1.6419999999999999</v>
      </c>
      <c r="M14" s="3">
        <f t="shared" si="4"/>
        <v>3.4490000000000003</v>
      </c>
    </row>
    <row r="15" spans="1:13" x14ac:dyDescent="0.25">
      <c r="A15">
        <v>2271</v>
      </c>
      <c r="B15">
        <v>6247</v>
      </c>
      <c r="C15">
        <v>502</v>
      </c>
      <c r="D15">
        <v>2845</v>
      </c>
      <c r="E15" s="3">
        <f t="shared" si="0"/>
        <v>8.5180000000000007</v>
      </c>
      <c r="F15" s="3">
        <f t="shared" si="1"/>
        <v>8.7753099999999975</v>
      </c>
      <c r="G15" s="3">
        <f t="shared" si="2"/>
        <v>11.872</v>
      </c>
      <c r="H15" s="3">
        <f t="shared" si="3"/>
        <v>2.2709999999999999</v>
      </c>
      <c r="I15" s="3">
        <f t="shared" si="3"/>
        <v>6.2469999999999999</v>
      </c>
      <c r="J15" s="3">
        <f t="shared" si="3"/>
        <v>0.502</v>
      </c>
      <c r="K15" s="3">
        <f t="shared" si="3"/>
        <v>2.8450000000000002</v>
      </c>
      <c r="L15" s="3">
        <f t="shared" si="4"/>
        <v>1.7689999999999999</v>
      </c>
      <c r="M15" s="3">
        <f t="shared" si="4"/>
        <v>3.4019999999999997</v>
      </c>
    </row>
    <row r="16" spans="1:13" x14ac:dyDescent="0.25">
      <c r="A16">
        <v>2358</v>
      </c>
      <c r="B16">
        <v>6215</v>
      </c>
      <c r="C16">
        <v>499</v>
      </c>
      <c r="D16">
        <v>2857</v>
      </c>
      <c r="E16" s="3">
        <f t="shared" si="0"/>
        <v>8.5730000000000004</v>
      </c>
      <c r="F16" s="3">
        <f t="shared" si="1"/>
        <v>8.7753099999999975</v>
      </c>
      <c r="G16" s="3">
        <f t="shared" si="2"/>
        <v>11.872</v>
      </c>
      <c r="H16" s="3">
        <f t="shared" si="3"/>
        <v>2.3580000000000001</v>
      </c>
      <c r="I16" s="3">
        <f t="shared" si="3"/>
        <v>6.2149999999999999</v>
      </c>
      <c r="J16" s="3">
        <f t="shared" si="3"/>
        <v>0.499</v>
      </c>
      <c r="K16" s="3">
        <f t="shared" si="3"/>
        <v>2.8570000000000002</v>
      </c>
      <c r="L16" s="3">
        <f t="shared" si="4"/>
        <v>1.859</v>
      </c>
      <c r="M16" s="3">
        <f t="shared" si="4"/>
        <v>3.3579999999999997</v>
      </c>
    </row>
    <row r="17" spans="1:13" x14ac:dyDescent="0.25">
      <c r="A17">
        <v>2281</v>
      </c>
      <c r="B17">
        <v>6337</v>
      </c>
      <c r="C17">
        <v>546</v>
      </c>
      <c r="D17">
        <v>2850</v>
      </c>
      <c r="E17" s="3">
        <f t="shared" si="0"/>
        <v>8.6180000000000003</v>
      </c>
      <c r="F17" s="3">
        <f t="shared" si="1"/>
        <v>8.7753099999999975</v>
      </c>
      <c r="G17" s="3">
        <f t="shared" si="2"/>
        <v>11.872</v>
      </c>
      <c r="H17" s="3">
        <f t="shared" si="3"/>
        <v>2.2810000000000001</v>
      </c>
      <c r="I17" s="3">
        <f t="shared" si="3"/>
        <v>6.3369999999999997</v>
      </c>
      <c r="J17" s="3">
        <f t="shared" si="3"/>
        <v>0.54600000000000004</v>
      </c>
      <c r="K17" s="3">
        <f t="shared" si="3"/>
        <v>2.85</v>
      </c>
      <c r="L17" s="3">
        <f t="shared" si="4"/>
        <v>1.7350000000000001</v>
      </c>
      <c r="M17" s="3">
        <f t="shared" si="4"/>
        <v>3.4869999999999997</v>
      </c>
    </row>
    <row r="18" spans="1:13" x14ac:dyDescent="0.25">
      <c r="A18">
        <v>2255</v>
      </c>
      <c r="B18">
        <v>6284</v>
      </c>
      <c r="C18">
        <v>525</v>
      </c>
      <c r="D18">
        <v>2858</v>
      </c>
      <c r="E18" s="3">
        <f t="shared" si="0"/>
        <v>8.5389999999999997</v>
      </c>
      <c r="F18" s="3">
        <f t="shared" si="1"/>
        <v>8.7753099999999975</v>
      </c>
      <c r="G18" s="3">
        <f t="shared" si="2"/>
        <v>11.872</v>
      </c>
      <c r="H18" s="3">
        <f t="shared" si="3"/>
        <v>2.2549999999999999</v>
      </c>
      <c r="I18" s="3">
        <f t="shared" si="3"/>
        <v>6.2839999999999998</v>
      </c>
      <c r="J18" s="3">
        <f t="shared" si="3"/>
        <v>0.52500000000000002</v>
      </c>
      <c r="K18" s="3">
        <f t="shared" si="3"/>
        <v>2.8580000000000001</v>
      </c>
      <c r="L18" s="3">
        <f t="shared" si="4"/>
        <v>1.73</v>
      </c>
      <c r="M18" s="3">
        <f t="shared" si="4"/>
        <v>3.4259999999999997</v>
      </c>
    </row>
    <row r="19" spans="1:13" x14ac:dyDescent="0.25">
      <c r="A19">
        <v>2287</v>
      </c>
      <c r="B19">
        <v>6117</v>
      </c>
      <c r="C19">
        <v>543</v>
      </c>
      <c r="D19">
        <v>2778</v>
      </c>
      <c r="E19" s="3">
        <f t="shared" si="0"/>
        <v>8.4039999999999999</v>
      </c>
      <c r="F19" s="3">
        <f t="shared" si="1"/>
        <v>8.7753099999999975</v>
      </c>
      <c r="G19" s="3">
        <f t="shared" si="2"/>
        <v>11.872</v>
      </c>
      <c r="H19" s="3">
        <f t="shared" si="3"/>
        <v>2.2869999999999999</v>
      </c>
      <c r="I19" s="3">
        <f t="shared" si="3"/>
        <v>6.117</v>
      </c>
      <c r="J19" s="3">
        <f t="shared" si="3"/>
        <v>0.54300000000000004</v>
      </c>
      <c r="K19" s="3">
        <f t="shared" si="3"/>
        <v>2.778</v>
      </c>
      <c r="L19" s="3">
        <f t="shared" si="4"/>
        <v>1.7439999999999998</v>
      </c>
      <c r="M19" s="3">
        <f t="shared" si="4"/>
        <v>3.339</v>
      </c>
    </row>
    <row r="20" spans="1:13" x14ac:dyDescent="0.25">
      <c r="A20">
        <v>2321</v>
      </c>
      <c r="B20">
        <v>6290</v>
      </c>
      <c r="C20">
        <v>540</v>
      </c>
      <c r="D20">
        <v>2852</v>
      </c>
      <c r="E20" s="3">
        <f t="shared" si="0"/>
        <v>8.6110000000000007</v>
      </c>
      <c r="F20" s="3">
        <f t="shared" si="1"/>
        <v>8.7753099999999975</v>
      </c>
      <c r="G20" s="3">
        <f t="shared" si="2"/>
        <v>11.872</v>
      </c>
      <c r="H20" s="3">
        <f t="shared" si="3"/>
        <v>2.3210000000000002</v>
      </c>
      <c r="I20" s="3">
        <f t="shared" si="3"/>
        <v>6.29</v>
      </c>
      <c r="J20" s="3">
        <f t="shared" si="3"/>
        <v>0.54</v>
      </c>
      <c r="K20" s="3">
        <f t="shared" si="3"/>
        <v>2.8519999999999999</v>
      </c>
      <c r="L20" s="3">
        <f t="shared" si="4"/>
        <v>1.7810000000000001</v>
      </c>
      <c r="M20" s="3">
        <f t="shared" si="4"/>
        <v>3.4380000000000002</v>
      </c>
    </row>
    <row r="21" spans="1:13" x14ac:dyDescent="0.25">
      <c r="A21">
        <v>2274</v>
      </c>
      <c r="B21">
        <v>6258</v>
      </c>
      <c r="C21">
        <v>525</v>
      </c>
      <c r="D21">
        <v>2846</v>
      </c>
      <c r="E21" s="3">
        <f t="shared" si="0"/>
        <v>8.532</v>
      </c>
      <c r="F21" s="3">
        <f t="shared" si="1"/>
        <v>8.7753099999999975</v>
      </c>
      <c r="G21" s="3">
        <f t="shared" si="2"/>
        <v>11.872</v>
      </c>
      <c r="H21" s="3">
        <f t="shared" si="3"/>
        <v>2.274</v>
      </c>
      <c r="I21" s="3">
        <f t="shared" si="3"/>
        <v>6.258</v>
      </c>
      <c r="J21" s="3">
        <f t="shared" si="3"/>
        <v>0.52500000000000002</v>
      </c>
      <c r="K21" s="3">
        <f t="shared" si="3"/>
        <v>2.8460000000000001</v>
      </c>
      <c r="L21" s="3">
        <f t="shared" si="4"/>
        <v>1.7490000000000001</v>
      </c>
      <c r="M21" s="3">
        <f t="shared" si="4"/>
        <v>3.4119999999999999</v>
      </c>
    </row>
    <row r="22" spans="1:13" x14ac:dyDescent="0.25">
      <c r="A22">
        <v>2461</v>
      </c>
      <c r="B22">
        <v>6424</v>
      </c>
      <c r="C22">
        <v>615</v>
      </c>
      <c r="D22">
        <v>2868</v>
      </c>
      <c r="E22" s="3">
        <f t="shared" si="0"/>
        <v>8.8849999999999998</v>
      </c>
      <c r="F22" s="3">
        <f t="shared" si="1"/>
        <v>8.7753099999999975</v>
      </c>
      <c r="G22" s="3">
        <f t="shared" si="2"/>
        <v>11.872</v>
      </c>
      <c r="H22" s="3">
        <f t="shared" si="3"/>
        <v>2.4609999999999999</v>
      </c>
      <c r="I22" s="3">
        <f t="shared" si="3"/>
        <v>6.4240000000000004</v>
      </c>
      <c r="J22" s="3">
        <f t="shared" si="3"/>
        <v>0.61499999999999999</v>
      </c>
      <c r="K22" s="3">
        <f t="shared" si="3"/>
        <v>2.8679999999999999</v>
      </c>
      <c r="L22" s="3">
        <f t="shared" si="4"/>
        <v>1.8459999999999999</v>
      </c>
      <c r="M22" s="3">
        <f t="shared" si="4"/>
        <v>3.5560000000000005</v>
      </c>
    </row>
    <row r="23" spans="1:13" x14ac:dyDescent="0.25">
      <c r="A23">
        <v>2391</v>
      </c>
      <c r="B23">
        <v>6307</v>
      </c>
      <c r="C23">
        <v>541</v>
      </c>
      <c r="D23">
        <v>2839</v>
      </c>
      <c r="E23" s="3">
        <f t="shared" si="0"/>
        <v>8.6980000000000004</v>
      </c>
      <c r="F23" s="3">
        <f t="shared" si="1"/>
        <v>8.7753099999999975</v>
      </c>
      <c r="G23" s="3">
        <f t="shared" si="2"/>
        <v>11.872</v>
      </c>
      <c r="H23" s="3">
        <f t="shared" si="3"/>
        <v>2.391</v>
      </c>
      <c r="I23" s="3">
        <f t="shared" si="3"/>
        <v>6.3070000000000004</v>
      </c>
      <c r="J23" s="3">
        <f t="shared" si="3"/>
        <v>0.54100000000000004</v>
      </c>
      <c r="K23" s="3">
        <f t="shared" si="3"/>
        <v>2.839</v>
      </c>
      <c r="L23" s="3">
        <f t="shared" si="4"/>
        <v>1.85</v>
      </c>
      <c r="M23" s="3">
        <f t="shared" si="4"/>
        <v>3.4680000000000004</v>
      </c>
    </row>
    <row r="24" spans="1:13" x14ac:dyDescent="0.25">
      <c r="A24">
        <v>2332</v>
      </c>
      <c r="B24">
        <v>6157</v>
      </c>
      <c r="C24">
        <v>520</v>
      </c>
      <c r="D24">
        <v>2808</v>
      </c>
      <c r="E24" s="3">
        <f t="shared" si="0"/>
        <v>8.4890000000000008</v>
      </c>
      <c r="F24" s="3">
        <f t="shared" si="1"/>
        <v>8.7753099999999975</v>
      </c>
      <c r="G24" s="3">
        <f t="shared" si="2"/>
        <v>11.872</v>
      </c>
      <c r="H24" s="3">
        <f t="shared" si="3"/>
        <v>2.3319999999999999</v>
      </c>
      <c r="I24" s="3">
        <f t="shared" si="3"/>
        <v>6.157</v>
      </c>
      <c r="J24" s="3">
        <f t="shared" si="3"/>
        <v>0.52</v>
      </c>
      <c r="K24" s="3">
        <f t="shared" si="3"/>
        <v>2.8079999999999998</v>
      </c>
      <c r="L24" s="3">
        <f t="shared" si="4"/>
        <v>1.8119999999999998</v>
      </c>
      <c r="M24" s="3">
        <f t="shared" si="4"/>
        <v>3.3490000000000002</v>
      </c>
    </row>
    <row r="25" spans="1:13" x14ac:dyDescent="0.25">
      <c r="A25">
        <v>2267</v>
      </c>
      <c r="B25">
        <v>7899</v>
      </c>
      <c r="C25">
        <v>540</v>
      </c>
      <c r="D25">
        <v>4437</v>
      </c>
      <c r="E25" s="3">
        <f t="shared" si="0"/>
        <v>10.166</v>
      </c>
      <c r="F25" s="3">
        <f t="shared" si="1"/>
        <v>8.7753099999999975</v>
      </c>
      <c r="G25" s="3">
        <f t="shared" si="2"/>
        <v>11.872</v>
      </c>
      <c r="H25" s="3">
        <f t="shared" si="3"/>
        <v>2.2669999999999999</v>
      </c>
      <c r="I25" s="3">
        <f t="shared" si="3"/>
        <v>7.899</v>
      </c>
      <c r="J25" s="3">
        <f t="shared" si="3"/>
        <v>0.54</v>
      </c>
      <c r="K25" s="3">
        <f t="shared" si="3"/>
        <v>4.4370000000000003</v>
      </c>
      <c r="L25" s="3">
        <f t="shared" si="4"/>
        <v>1.7269999999999999</v>
      </c>
      <c r="M25" s="3">
        <f t="shared" si="4"/>
        <v>3.4619999999999997</v>
      </c>
    </row>
    <row r="26" spans="1:13" x14ac:dyDescent="0.25">
      <c r="A26">
        <v>2298</v>
      </c>
      <c r="B26">
        <v>6236</v>
      </c>
      <c r="C26">
        <v>564</v>
      </c>
      <c r="D26">
        <v>2870</v>
      </c>
      <c r="E26" s="3">
        <f t="shared" si="0"/>
        <v>8.5340000000000007</v>
      </c>
      <c r="F26" s="3">
        <f t="shared" si="1"/>
        <v>8.7753099999999975</v>
      </c>
      <c r="G26" s="3">
        <f t="shared" si="2"/>
        <v>11.872</v>
      </c>
      <c r="H26" s="3">
        <f t="shared" si="3"/>
        <v>2.298</v>
      </c>
      <c r="I26" s="3">
        <f t="shared" si="3"/>
        <v>6.2359999999999998</v>
      </c>
      <c r="J26" s="3">
        <f t="shared" si="3"/>
        <v>0.56399999999999995</v>
      </c>
      <c r="K26" s="3">
        <f t="shared" si="3"/>
        <v>2.87</v>
      </c>
      <c r="L26" s="3">
        <f t="shared" si="4"/>
        <v>1.734</v>
      </c>
      <c r="M26" s="3">
        <f t="shared" si="4"/>
        <v>3.3659999999999997</v>
      </c>
    </row>
    <row r="27" spans="1:13" x14ac:dyDescent="0.25">
      <c r="A27">
        <v>2425</v>
      </c>
      <c r="B27">
        <v>6250</v>
      </c>
      <c r="C27">
        <v>533</v>
      </c>
      <c r="D27">
        <v>2844</v>
      </c>
      <c r="E27" s="3">
        <f t="shared" si="0"/>
        <v>8.6750000000000007</v>
      </c>
      <c r="F27" s="3">
        <f t="shared" si="1"/>
        <v>8.7753099999999975</v>
      </c>
      <c r="G27" s="3">
        <f t="shared" si="2"/>
        <v>11.872</v>
      </c>
      <c r="H27" s="3">
        <f t="shared" si="3"/>
        <v>2.4249999999999998</v>
      </c>
      <c r="I27" s="3">
        <f t="shared" si="3"/>
        <v>6.25</v>
      </c>
      <c r="J27" s="3">
        <f t="shared" si="3"/>
        <v>0.53300000000000003</v>
      </c>
      <c r="K27" s="3">
        <f t="shared" si="3"/>
        <v>2.8439999999999999</v>
      </c>
      <c r="L27" s="3">
        <f t="shared" si="4"/>
        <v>1.8919999999999999</v>
      </c>
      <c r="M27" s="3">
        <f t="shared" si="4"/>
        <v>3.4060000000000001</v>
      </c>
    </row>
    <row r="28" spans="1:13" x14ac:dyDescent="0.25">
      <c r="A28">
        <v>2357</v>
      </c>
      <c r="B28">
        <v>6243</v>
      </c>
      <c r="C28">
        <v>536</v>
      </c>
      <c r="D28">
        <v>2872</v>
      </c>
      <c r="E28" s="3">
        <f t="shared" si="0"/>
        <v>8.6</v>
      </c>
      <c r="F28" s="3">
        <f t="shared" si="1"/>
        <v>8.7753099999999975</v>
      </c>
      <c r="G28" s="3">
        <f t="shared" si="2"/>
        <v>11.872</v>
      </c>
      <c r="H28" s="3">
        <f t="shared" si="3"/>
        <v>2.3570000000000002</v>
      </c>
      <c r="I28" s="3">
        <f t="shared" si="3"/>
        <v>6.2430000000000003</v>
      </c>
      <c r="J28" s="3">
        <f t="shared" si="3"/>
        <v>0.53600000000000003</v>
      </c>
      <c r="K28" s="3">
        <f t="shared" si="3"/>
        <v>2.8719999999999999</v>
      </c>
      <c r="L28" s="3">
        <f t="shared" si="4"/>
        <v>1.8210000000000002</v>
      </c>
      <c r="M28" s="3">
        <f t="shared" si="4"/>
        <v>3.3710000000000004</v>
      </c>
    </row>
    <row r="29" spans="1:13" x14ac:dyDescent="0.25">
      <c r="A29">
        <v>2348</v>
      </c>
      <c r="B29">
        <v>6248</v>
      </c>
      <c r="C29">
        <v>525</v>
      </c>
      <c r="D29">
        <v>2831</v>
      </c>
      <c r="E29" s="3">
        <f t="shared" si="0"/>
        <v>8.5960000000000001</v>
      </c>
      <c r="F29" s="3">
        <f t="shared" si="1"/>
        <v>8.7753099999999975</v>
      </c>
      <c r="G29" s="3">
        <f t="shared" si="2"/>
        <v>11.872</v>
      </c>
      <c r="H29" s="3">
        <f t="shared" si="3"/>
        <v>2.3479999999999999</v>
      </c>
      <c r="I29" s="3">
        <f t="shared" si="3"/>
        <v>6.2480000000000002</v>
      </c>
      <c r="J29" s="3">
        <f t="shared" si="3"/>
        <v>0.52500000000000002</v>
      </c>
      <c r="K29" s="3">
        <f t="shared" si="3"/>
        <v>2.831</v>
      </c>
      <c r="L29" s="3">
        <f t="shared" si="4"/>
        <v>1.823</v>
      </c>
      <c r="M29" s="3">
        <f t="shared" si="4"/>
        <v>3.4170000000000003</v>
      </c>
    </row>
    <row r="30" spans="1:13" x14ac:dyDescent="0.25">
      <c r="A30">
        <v>2315</v>
      </c>
      <c r="B30">
        <v>6316</v>
      </c>
      <c r="C30">
        <v>526</v>
      </c>
      <c r="D30">
        <v>2851</v>
      </c>
      <c r="E30" s="3">
        <f t="shared" si="0"/>
        <v>8.6310000000000002</v>
      </c>
      <c r="F30" s="3">
        <f t="shared" si="1"/>
        <v>8.7753099999999975</v>
      </c>
      <c r="G30" s="3">
        <f t="shared" si="2"/>
        <v>11.872</v>
      </c>
      <c r="H30" s="3">
        <f t="shared" si="3"/>
        <v>2.3149999999999999</v>
      </c>
      <c r="I30" s="3">
        <f t="shared" si="3"/>
        <v>6.3159999999999998</v>
      </c>
      <c r="J30" s="3">
        <f t="shared" si="3"/>
        <v>0.52600000000000002</v>
      </c>
      <c r="K30" s="3">
        <f t="shared" si="3"/>
        <v>2.851</v>
      </c>
      <c r="L30" s="3">
        <f t="shared" si="4"/>
        <v>1.7889999999999999</v>
      </c>
      <c r="M30" s="3">
        <f t="shared" si="4"/>
        <v>3.4649999999999999</v>
      </c>
    </row>
    <row r="31" spans="1:13" x14ac:dyDescent="0.25">
      <c r="A31">
        <v>2456</v>
      </c>
      <c r="B31">
        <v>6224</v>
      </c>
      <c r="C31">
        <v>550</v>
      </c>
      <c r="D31">
        <v>2833</v>
      </c>
      <c r="E31" s="3">
        <f t="shared" si="0"/>
        <v>8.68</v>
      </c>
      <c r="F31" s="3">
        <f t="shared" si="1"/>
        <v>8.7753099999999975</v>
      </c>
      <c r="G31" s="3">
        <f t="shared" si="2"/>
        <v>11.872</v>
      </c>
      <c r="H31" s="3">
        <f t="shared" si="3"/>
        <v>2.456</v>
      </c>
      <c r="I31" s="3">
        <f t="shared" si="3"/>
        <v>6.2240000000000002</v>
      </c>
      <c r="J31" s="3">
        <f t="shared" si="3"/>
        <v>0.55000000000000004</v>
      </c>
      <c r="K31" s="3">
        <f t="shared" si="3"/>
        <v>2.8330000000000002</v>
      </c>
      <c r="L31" s="3">
        <f t="shared" si="4"/>
        <v>1.9059999999999999</v>
      </c>
      <c r="M31" s="3">
        <f t="shared" si="4"/>
        <v>3.391</v>
      </c>
    </row>
    <row r="32" spans="1:13" x14ac:dyDescent="0.25">
      <c r="A32">
        <v>2311</v>
      </c>
      <c r="B32">
        <v>6306</v>
      </c>
      <c r="C32">
        <v>521</v>
      </c>
      <c r="D32">
        <v>2839</v>
      </c>
      <c r="E32" s="3">
        <f t="shared" si="0"/>
        <v>8.6170000000000009</v>
      </c>
      <c r="F32" s="3">
        <f t="shared" si="1"/>
        <v>8.7753099999999975</v>
      </c>
      <c r="G32" s="3">
        <f t="shared" si="2"/>
        <v>11.872</v>
      </c>
      <c r="H32" s="3">
        <f t="shared" si="3"/>
        <v>2.3109999999999999</v>
      </c>
      <c r="I32" s="3">
        <f t="shared" si="3"/>
        <v>6.306</v>
      </c>
      <c r="J32" s="3">
        <f t="shared" si="3"/>
        <v>0.52100000000000002</v>
      </c>
      <c r="K32" s="3">
        <f t="shared" si="3"/>
        <v>2.839</v>
      </c>
      <c r="L32" s="3">
        <f t="shared" si="4"/>
        <v>1.79</v>
      </c>
      <c r="M32" s="3">
        <f t="shared" si="4"/>
        <v>3.4670000000000001</v>
      </c>
    </row>
    <row r="33" spans="1:13" x14ac:dyDescent="0.25">
      <c r="A33">
        <v>2449</v>
      </c>
      <c r="B33">
        <v>6510</v>
      </c>
      <c r="C33">
        <v>526</v>
      </c>
      <c r="D33">
        <v>3084</v>
      </c>
      <c r="E33" s="3">
        <f t="shared" si="0"/>
        <v>8.9589999999999996</v>
      </c>
      <c r="F33" s="3">
        <f t="shared" si="1"/>
        <v>8.7753099999999975</v>
      </c>
      <c r="G33" s="3">
        <f t="shared" si="2"/>
        <v>11.872</v>
      </c>
      <c r="H33" s="3">
        <f t="shared" si="3"/>
        <v>2.4489999999999998</v>
      </c>
      <c r="I33" s="3">
        <f t="shared" si="3"/>
        <v>6.51</v>
      </c>
      <c r="J33" s="3">
        <f t="shared" si="3"/>
        <v>0.52600000000000002</v>
      </c>
      <c r="K33" s="3">
        <f t="shared" si="3"/>
        <v>3.0840000000000001</v>
      </c>
      <c r="L33" s="3">
        <f t="shared" si="4"/>
        <v>1.9229999999999998</v>
      </c>
      <c r="M33" s="3">
        <f t="shared" si="4"/>
        <v>3.4259999999999997</v>
      </c>
    </row>
    <row r="34" spans="1:13" x14ac:dyDescent="0.25">
      <c r="A34">
        <v>2299</v>
      </c>
      <c r="B34">
        <v>6232</v>
      </c>
      <c r="C34">
        <v>536</v>
      </c>
      <c r="D34">
        <v>2820</v>
      </c>
      <c r="E34" s="3">
        <f t="shared" si="0"/>
        <v>8.5310000000000006</v>
      </c>
      <c r="F34" s="3">
        <f t="shared" si="1"/>
        <v>8.7753099999999975</v>
      </c>
      <c r="G34" s="3">
        <f t="shared" si="2"/>
        <v>11.872</v>
      </c>
      <c r="H34" s="3">
        <f t="shared" si="3"/>
        <v>2.2989999999999999</v>
      </c>
      <c r="I34" s="3">
        <f t="shared" si="3"/>
        <v>6.2320000000000002</v>
      </c>
      <c r="J34" s="3">
        <f t="shared" si="3"/>
        <v>0.53600000000000003</v>
      </c>
      <c r="K34" s="3">
        <f t="shared" si="3"/>
        <v>2.82</v>
      </c>
      <c r="L34" s="3">
        <f t="shared" si="4"/>
        <v>1.7629999999999999</v>
      </c>
      <c r="M34" s="3">
        <f t="shared" si="4"/>
        <v>3.4120000000000004</v>
      </c>
    </row>
    <row r="35" spans="1:13" x14ac:dyDescent="0.25">
      <c r="A35">
        <v>2351</v>
      </c>
      <c r="B35">
        <v>6247</v>
      </c>
      <c r="C35">
        <v>549</v>
      </c>
      <c r="D35">
        <v>2828</v>
      </c>
      <c r="E35" s="3">
        <f t="shared" si="0"/>
        <v>8.5980000000000008</v>
      </c>
      <c r="F35" s="3">
        <f t="shared" si="1"/>
        <v>8.7753099999999975</v>
      </c>
      <c r="G35" s="3">
        <f t="shared" si="2"/>
        <v>11.872</v>
      </c>
      <c r="H35" s="3">
        <f t="shared" si="3"/>
        <v>2.351</v>
      </c>
      <c r="I35" s="3">
        <f t="shared" si="3"/>
        <v>6.2469999999999999</v>
      </c>
      <c r="J35" s="3">
        <f t="shared" si="3"/>
        <v>0.54900000000000004</v>
      </c>
      <c r="K35" s="3">
        <f t="shared" si="3"/>
        <v>2.8279999999999998</v>
      </c>
      <c r="L35" s="3">
        <f t="shared" si="4"/>
        <v>1.802</v>
      </c>
      <c r="M35" s="3">
        <f t="shared" si="4"/>
        <v>3.419</v>
      </c>
    </row>
    <row r="36" spans="1:13" x14ac:dyDescent="0.25">
      <c r="A36">
        <v>2494</v>
      </c>
      <c r="B36">
        <v>6273</v>
      </c>
      <c r="C36">
        <v>525</v>
      </c>
      <c r="D36">
        <v>2853</v>
      </c>
      <c r="E36" s="3">
        <f t="shared" si="0"/>
        <v>8.7669999999999995</v>
      </c>
      <c r="F36" s="3">
        <f t="shared" si="1"/>
        <v>8.7753099999999975</v>
      </c>
      <c r="G36" s="3">
        <f t="shared" si="2"/>
        <v>11.872</v>
      </c>
      <c r="H36" s="3">
        <f t="shared" si="3"/>
        <v>2.4940000000000002</v>
      </c>
      <c r="I36" s="3">
        <f t="shared" si="3"/>
        <v>6.2729999999999997</v>
      </c>
      <c r="J36" s="3">
        <f t="shared" si="3"/>
        <v>0.52500000000000002</v>
      </c>
      <c r="K36" s="3">
        <f t="shared" si="3"/>
        <v>2.8530000000000002</v>
      </c>
      <c r="L36" s="3">
        <f t="shared" si="4"/>
        <v>1.9690000000000003</v>
      </c>
      <c r="M36" s="3">
        <f t="shared" si="4"/>
        <v>3.4199999999999995</v>
      </c>
    </row>
    <row r="37" spans="1:13" x14ac:dyDescent="0.25">
      <c r="A37">
        <v>2361</v>
      </c>
      <c r="B37">
        <v>6337</v>
      </c>
      <c r="C37">
        <v>514</v>
      </c>
      <c r="D37">
        <v>2870</v>
      </c>
      <c r="E37" s="3">
        <f t="shared" si="0"/>
        <v>8.6980000000000004</v>
      </c>
      <c r="F37" s="3">
        <f t="shared" si="1"/>
        <v>8.7753099999999975</v>
      </c>
      <c r="G37" s="3">
        <f t="shared" si="2"/>
        <v>11.872</v>
      </c>
      <c r="H37" s="3">
        <f t="shared" si="3"/>
        <v>2.3610000000000002</v>
      </c>
      <c r="I37" s="3">
        <f t="shared" si="3"/>
        <v>6.3369999999999997</v>
      </c>
      <c r="J37" s="3">
        <f t="shared" si="3"/>
        <v>0.51400000000000001</v>
      </c>
      <c r="K37" s="3">
        <f t="shared" si="3"/>
        <v>2.87</v>
      </c>
      <c r="L37" s="3">
        <f t="shared" si="4"/>
        <v>1.8470000000000002</v>
      </c>
      <c r="M37" s="3">
        <f t="shared" si="4"/>
        <v>3.4669999999999996</v>
      </c>
    </row>
    <row r="38" spans="1:13" x14ac:dyDescent="0.25">
      <c r="A38">
        <v>2374</v>
      </c>
      <c r="B38">
        <v>6203</v>
      </c>
      <c r="C38">
        <v>516</v>
      </c>
      <c r="D38">
        <v>2838</v>
      </c>
      <c r="E38" s="3">
        <f t="shared" si="0"/>
        <v>8.577</v>
      </c>
      <c r="F38" s="3">
        <f t="shared" si="1"/>
        <v>8.7753099999999975</v>
      </c>
      <c r="G38" s="3">
        <f t="shared" si="2"/>
        <v>11.872</v>
      </c>
      <c r="H38" s="3">
        <f t="shared" si="3"/>
        <v>2.3740000000000001</v>
      </c>
      <c r="I38" s="3">
        <f t="shared" si="3"/>
        <v>6.2030000000000003</v>
      </c>
      <c r="J38" s="3">
        <f t="shared" si="3"/>
        <v>0.51600000000000001</v>
      </c>
      <c r="K38" s="3">
        <f t="shared" si="3"/>
        <v>2.8380000000000001</v>
      </c>
      <c r="L38" s="3">
        <f t="shared" si="4"/>
        <v>1.8580000000000001</v>
      </c>
      <c r="M38" s="3">
        <f t="shared" si="4"/>
        <v>3.3650000000000002</v>
      </c>
    </row>
    <row r="39" spans="1:13" x14ac:dyDescent="0.25">
      <c r="A39">
        <v>2380</v>
      </c>
      <c r="B39">
        <v>6157</v>
      </c>
      <c r="C39">
        <v>534</v>
      </c>
      <c r="D39">
        <v>2771</v>
      </c>
      <c r="E39" s="3">
        <f t="shared" si="0"/>
        <v>8.5370000000000008</v>
      </c>
      <c r="F39" s="3">
        <f t="shared" si="1"/>
        <v>8.7753099999999975</v>
      </c>
      <c r="G39" s="3">
        <f t="shared" si="2"/>
        <v>11.872</v>
      </c>
      <c r="H39" s="3">
        <f t="shared" si="3"/>
        <v>2.38</v>
      </c>
      <c r="I39" s="3">
        <f t="shared" si="3"/>
        <v>6.157</v>
      </c>
      <c r="J39" s="3">
        <f t="shared" si="3"/>
        <v>0.53400000000000003</v>
      </c>
      <c r="K39" s="3">
        <f t="shared" si="3"/>
        <v>2.7709999999999999</v>
      </c>
      <c r="L39" s="3">
        <f t="shared" si="4"/>
        <v>1.8459999999999999</v>
      </c>
      <c r="M39" s="3">
        <f t="shared" si="4"/>
        <v>3.3860000000000001</v>
      </c>
    </row>
    <row r="40" spans="1:13" x14ac:dyDescent="0.25">
      <c r="A40">
        <v>2158</v>
      </c>
      <c r="B40">
        <v>6268</v>
      </c>
      <c r="C40">
        <v>545</v>
      </c>
      <c r="D40">
        <v>2855</v>
      </c>
      <c r="E40" s="3">
        <f t="shared" si="0"/>
        <v>8.4260000000000002</v>
      </c>
      <c r="F40" s="3">
        <f t="shared" si="1"/>
        <v>8.7753099999999975</v>
      </c>
      <c r="G40" s="3">
        <f t="shared" si="2"/>
        <v>11.872</v>
      </c>
      <c r="H40" s="3">
        <f t="shared" si="3"/>
        <v>2.1579999999999999</v>
      </c>
      <c r="I40" s="3">
        <f t="shared" si="3"/>
        <v>6.2679999999999998</v>
      </c>
      <c r="J40" s="3">
        <f t="shared" si="3"/>
        <v>0.54500000000000004</v>
      </c>
      <c r="K40" s="3">
        <f t="shared" si="3"/>
        <v>2.855</v>
      </c>
      <c r="L40" s="3">
        <f t="shared" si="4"/>
        <v>1.613</v>
      </c>
      <c r="M40" s="3">
        <f t="shared" si="4"/>
        <v>3.4129999999999998</v>
      </c>
    </row>
    <row r="41" spans="1:13" x14ac:dyDescent="0.25">
      <c r="A41">
        <v>2394</v>
      </c>
      <c r="B41">
        <v>6268</v>
      </c>
      <c r="C41">
        <v>548</v>
      </c>
      <c r="D41">
        <v>2836</v>
      </c>
      <c r="E41" s="3">
        <f t="shared" si="0"/>
        <v>8.6620000000000008</v>
      </c>
      <c r="F41" s="3">
        <f t="shared" si="1"/>
        <v>8.7753099999999975</v>
      </c>
      <c r="G41" s="3">
        <f t="shared" si="2"/>
        <v>11.872</v>
      </c>
      <c r="H41" s="3">
        <f t="shared" si="3"/>
        <v>2.3940000000000001</v>
      </c>
      <c r="I41" s="3">
        <f t="shared" si="3"/>
        <v>6.2679999999999998</v>
      </c>
      <c r="J41" s="3">
        <f t="shared" si="3"/>
        <v>0.54800000000000004</v>
      </c>
      <c r="K41" s="3">
        <f t="shared" si="3"/>
        <v>2.8359999999999999</v>
      </c>
      <c r="L41" s="3">
        <f t="shared" si="4"/>
        <v>1.8460000000000001</v>
      </c>
      <c r="M41" s="3">
        <f t="shared" si="4"/>
        <v>3.4319999999999999</v>
      </c>
    </row>
    <row r="42" spans="1:13" x14ac:dyDescent="0.25">
      <c r="A42">
        <v>2363</v>
      </c>
      <c r="B42">
        <v>6264</v>
      </c>
      <c r="C42">
        <v>516</v>
      </c>
      <c r="D42">
        <v>2844</v>
      </c>
      <c r="E42" s="3">
        <f t="shared" si="0"/>
        <v>8.6270000000000007</v>
      </c>
      <c r="F42" s="3">
        <f t="shared" si="1"/>
        <v>8.7753099999999975</v>
      </c>
      <c r="G42" s="3">
        <f t="shared" si="2"/>
        <v>11.872</v>
      </c>
      <c r="H42" s="3">
        <f t="shared" si="3"/>
        <v>2.363</v>
      </c>
      <c r="I42" s="3">
        <f t="shared" si="3"/>
        <v>6.2640000000000002</v>
      </c>
      <c r="J42" s="3">
        <f t="shared" si="3"/>
        <v>0.51600000000000001</v>
      </c>
      <c r="K42" s="3">
        <f t="shared" si="3"/>
        <v>2.8439999999999999</v>
      </c>
      <c r="L42" s="3">
        <f t="shared" si="4"/>
        <v>1.847</v>
      </c>
      <c r="M42" s="3">
        <f t="shared" si="4"/>
        <v>3.4200000000000004</v>
      </c>
    </row>
    <row r="43" spans="1:13" x14ac:dyDescent="0.25">
      <c r="A43">
        <v>2380</v>
      </c>
      <c r="B43">
        <v>6528</v>
      </c>
      <c r="C43">
        <v>538</v>
      </c>
      <c r="D43">
        <v>3076</v>
      </c>
      <c r="E43" s="3">
        <f t="shared" si="0"/>
        <v>8.9079999999999995</v>
      </c>
      <c r="F43" s="3">
        <f t="shared" si="1"/>
        <v>8.7753099999999975</v>
      </c>
      <c r="G43" s="3">
        <f t="shared" si="2"/>
        <v>11.872</v>
      </c>
      <c r="H43" s="3">
        <f t="shared" si="3"/>
        <v>2.38</v>
      </c>
      <c r="I43" s="3">
        <f t="shared" si="3"/>
        <v>6.5279999999999996</v>
      </c>
      <c r="J43" s="3">
        <f t="shared" si="3"/>
        <v>0.53800000000000003</v>
      </c>
      <c r="K43" s="3">
        <f t="shared" si="3"/>
        <v>3.0760000000000001</v>
      </c>
      <c r="L43" s="3">
        <f t="shared" si="4"/>
        <v>1.8419999999999999</v>
      </c>
      <c r="M43" s="3">
        <f t="shared" si="4"/>
        <v>3.4519999999999995</v>
      </c>
    </row>
    <row r="44" spans="1:13" x14ac:dyDescent="0.25">
      <c r="A44">
        <v>2404</v>
      </c>
      <c r="B44">
        <v>6368</v>
      </c>
      <c r="C44">
        <v>534</v>
      </c>
      <c r="D44">
        <v>2865</v>
      </c>
      <c r="E44" s="3">
        <f t="shared" si="0"/>
        <v>8.7720000000000002</v>
      </c>
      <c r="F44" s="3">
        <f t="shared" si="1"/>
        <v>8.7753099999999975</v>
      </c>
      <c r="G44" s="3">
        <f t="shared" si="2"/>
        <v>11.872</v>
      </c>
      <c r="H44" s="3">
        <f t="shared" si="3"/>
        <v>2.4039999999999999</v>
      </c>
      <c r="I44" s="3">
        <f t="shared" si="3"/>
        <v>6.3680000000000003</v>
      </c>
      <c r="J44" s="3">
        <f t="shared" si="3"/>
        <v>0.53400000000000003</v>
      </c>
      <c r="K44" s="3">
        <f t="shared" si="3"/>
        <v>2.8650000000000002</v>
      </c>
      <c r="L44" s="3">
        <f t="shared" si="4"/>
        <v>1.8699999999999999</v>
      </c>
      <c r="M44" s="3">
        <f t="shared" si="4"/>
        <v>3.5030000000000001</v>
      </c>
    </row>
    <row r="45" spans="1:13" x14ac:dyDescent="0.25">
      <c r="A45">
        <v>2369</v>
      </c>
      <c r="B45">
        <v>6291</v>
      </c>
      <c r="C45">
        <v>530</v>
      </c>
      <c r="D45">
        <v>2862</v>
      </c>
      <c r="E45" s="3">
        <f t="shared" si="0"/>
        <v>8.66</v>
      </c>
      <c r="F45" s="3">
        <f t="shared" si="1"/>
        <v>8.7753099999999975</v>
      </c>
      <c r="G45" s="3">
        <f t="shared" si="2"/>
        <v>11.872</v>
      </c>
      <c r="H45" s="3">
        <f t="shared" si="3"/>
        <v>2.3690000000000002</v>
      </c>
      <c r="I45" s="3">
        <f t="shared" si="3"/>
        <v>6.2910000000000004</v>
      </c>
      <c r="J45" s="3">
        <f t="shared" si="3"/>
        <v>0.53</v>
      </c>
      <c r="K45" s="3">
        <f t="shared" si="3"/>
        <v>2.8620000000000001</v>
      </c>
      <c r="L45" s="3">
        <f t="shared" si="4"/>
        <v>1.8390000000000002</v>
      </c>
      <c r="M45" s="3">
        <f t="shared" si="4"/>
        <v>3.4290000000000003</v>
      </c>
    </row>
    <row r="46" spans="1:13" x14ac:dyDescent="0.25">
      <c r="A46">
        <v>2256</v>
      </c>
      <c r="B46">
        <v>6270</v>
      </c>
      <c r="C46">
        <v>521</v>
      </c>
      <c r="D46">
        <v>2850</v>
      </c>
      <c r="E46" s="3">
        <f t="shared" si="0"/>
        <v>8.5259999999999998</v>
      </c>
      <c r="F46" s="3">
        <f t="shared" si="1"/>
        <v>8.7753099999999975</v>
      </c>
      <c r="G46" s="3">
        <f t="shared" si="2"/>
        <v>11.872</v>
      </c>
      <c r="H46" s="3">
        <f t="shared" si="3"/>
        <v>2.2559999999999998</v>
      </c>
      <c r="I46" s="3">
        <f t="shared" si="3"/>
        <v>6.27</v>
      </c>
      <c r="J46" s="3">
        <f t="shared" si="3"/>
        <v>0.52100000000000002</v>
      </c>
      <c r="K46" s="3">
        <f t="shared" si="3"/>
        <v>2.85</v>
      </c>
      <c r="L46" s="3">
        <f t="shared" si="4"/>
        <v>1.7349999999999999</v>
      </c>
      <c r="M46" s="3">
        <f t="shared" si="4"/>
        <v>3.4199999999999995</v>
      </c>
    </row>
    <row r="47" spans="1:13" x14ac:dyDescent="0.25">
      <c r="A47">
        <v>2467</v>
      </c>
      <c r="B47">
        <v>6324</v>
      </c>
      <c r="C47">
        <v>543</v>
      </c>
      <c r="D47">
        <v>2854</v>
      </c>
      <c r="E47" s="3">
        <f t="shared" si="0"/>
        <v>8.7910000000000004</v>
      </c>
      <c r="F47" s="3">
        <f t="shared" si="1"/>
        <v>8.7753099999999975</v>
      </c>
      <c r="G47" s="3">
        <f t="shared" si="2"/>
        <v>11.872</v>
      </c>
      <c r="H47" s="3">
        <f t="shared" si="3"/>
        <v>2.4670000000000001</v>
      </c>
      <c r="I47" s="3">
        <f t="shared" si="3"/>
        <v>6.3239999999999998</v>
      </c>
      <c r="J47" s="3">
        <f t="shared" si="3"/>
        <v>0.54300000000000004</v>
      </c>
      <c r="K47" s="3">
        <f t="shared" si="3"/>
        <v>2.8540000000000001</v>
      </c>
      <c r="L47" s="3">
        <f t="shared" si="4"/>
        <v>1.9239999999999999</v>
      </c>
      <c r="M47" s="3">
        <f t="shared" si="4"/>
        <v>3.4699999999999998</v>
      </c>
    </row>
    <row r="48" spans="1:13" x14ac:dyDescent="0.25">
      <c r="A48">
        <v>2391</v>
      </c>
      <c r="B48">
        <v>6263</v>
      </c>
      <c r="C48">
        <v>539</v>
      </c>
      <c r="D48">
        <v>2838</v>
      </c>
      <c r="E48" s="3">
        <f t="shared" si="0"/>
        <v>8.6539999999999999</v>
      </c>
      <c r="F48" s="3">
        <f t="shared" si="1"/>
        <v>8.7753099999999975</v>
      </c>
      <c r="G48" s="3">
        <f t="shared" si="2"/>
        <v>11.872</v>
      </c>
      <c r="H48" s="3">
        <f t="shared" si="3"/>
        <v>2.391</v>
      </c>
      <c r="I48" s="3">
        <f t="shared" si="3"/>
        <v>6.2629999999999999</v>
      </c>
      <c r="J48" s="3">
        <f t="shared" si="3"/>
        <v>0.53900000000000003</v>
      </c>
      <c r="K48" s="3">
        <f t="shared" si="3"/>
        <v>2.8380000000000001</v>
      </c>
      <c r="L48" s="3">
        <f t="shared" si="4"/>
        <v>1.8519999999999999</v>
      </c>
      <c r="M48" s="3">
        <f t="shared" si="4"/>
        <v>3.4249999999999998</v>
      </c>
    </row>
    <row r="49" spans="1:13" x14ac:dyDescent="0.25">
      <c r="A49">
        <v>2426</v>
      </c>
      <c r="B49">
        <v>6185</v>
      </c>
      <c r="C49">
        <v>519</v>
      </c>
      <c r="D49">
        <v>2793</v>
      </c>
      <c r="E49" s="3">
        <f t="shared" si="0"/>
        <v>8.6110000000000007</v>
      </c>
      <c r="F49" s="3">
        <f t="shared" si="1"/>
        <v>8.7753099999999975</v>
      </c>
      <c r="G49" s="3">
        <f t="shared" si="2"/>
        <v>11.872</v>
      </c>
      <c r="H49" s="3">
        <f t="shared" si="3"/>
        <v>2.4260000000000002</v>
      </c>
      <c r="I49" s="3">
        <f t="shared" si="3"/>
        <v>6.1849999999999996</v>
      </c>
      <c r="J49" s="3">
        <f t="shared" si="3"/>
        <v>0.51900000000000002</v>
      </c>
      <c r="K49" s="3">
        <f t="shared" si="3"/>
        <v>2.7930000000000001</v>
      </c>
      <c r="L49" s="3">
        <f t="shared" si="4"/>
        <v>1.907</v>
      </c>
      <c r="M49" s="3">
        <f t="shared" si="4"/>
        <v>3.3919999999999995</v>
      </c>
    </row>
    <row r="50" spans="1:13" x14ac:dyDescent="0.25">
      <c r="A50">
        <v>2235</v>
      </c>
      <c r="B50">
        <v>6189</v>
      </c>
      <c r="C50">
        <v>530</v>
      </c>
      <c r="D50">
        <v>2836</v>
      </c>
      <c r="E50" s="3">
        <f t="shared" si="0"/>
        <v>8.4239999999999995</v>
      </c>
      <c r="F50" s="3">
        <f t="shared" si="1"/>
        <v>8.7753099999999975</v>
      </c>
      <c r="G50" s="3">
        <f t="shared" si="2"/>
        <v>11.872</v>
      </c>
      <c r="H50" s="3">
        <f t="shared" si="3"/>
        <v>2.2349999999999999</v>
      </c>
      <c r="I50" s="3">
        <f t="shared" si="3"/>
        <v>6.1890000000000001</v>
      </c>
      <c r="J50" s="3">
        <f t="shared" si="3"/>
        <v>0.53</v>
      </c>
      <c r="K50" s="3">
        <f t="shared" si="3"/>
        <v>2.8359999999999999</v>
      </c>
      <c r="L50" s="3">
        <f t="shared" si="4"/>
        <v>1.7049999999999998</v>
      </c>
      <c r="M50" s="3">
        <f t="shared" si="4"/>
        <v>3.3530000000000002</v>
      </c>
    </row>
    <row r="51" spans="1:13" x14ac:dyDescent="0.25">
      <c r="A51">
        <v>2419</v>
      </c>
      <c r="B51">
        <v>6397</v>
      </c>
      <c r="C51">
        <v>523</v>
      </c>
      <c r="D51">
        <v>2870</v>
      </c>
      <c r="E51" s="3">
        <f t="shared" si="0"/>
        <v>8.8160000000000007</v>
      </c>
      <c r="F51" s="3">
        <f t="shared" si="1"/>
        <v>8.7753099999999975</v>
      </c>
      <c r="G51" s="3">
        <f t="shared" si="2"/>
        <v>11.872</v>
      </c>
      <c r="H51" s="3">
        <f t="shared" si="3"/>
        <v>2.419</v>
      </c>
      <c r="I51" s="3">
        <f t="shared" si="3"/>
        <v>6.3970000000000002</v>
      </c>
      <c r="J51" s="3">
        <f t="shared" si="3"/>
        <v>0.52300000000000002</v>
      </c>
      <c r="K51" s="3">
        <f t="shared" si="3"/>
        <v>2.87</v>
      </c>
      <c r="L51" s="3">
        <f t="shared" si="4"/>
        <v>1.8959999999999999</v>
      </c>
      <c r="M51" s="3">
        <f t="shared" si="4"/>
        <v>3.5270000000000001</v>
      </c>
    </row>
    <row r="52" spans="1:13" x14ac:dyDescent="0.25">
      <c r="A52">
        <v>2372</v>
      </c>
      <c r="B52">
        <v>6366</v>
      </c>
      <c r="C52">
        <v>525</v>
      </c>
      <c r="D52">
        <v>2872</v>
      </c>
      <c r="E52" s="3">
        <f t="shared" si="0"/>
        <v>8.7379999999999995</v>
      </c>
      <c r="F52" s="3">
        <f t="shared" si="1"/>
        <v>8.7753099999999975</v>
      </c>
      <c r="G52" s="3">
        <f t="shared" si="2"/>
        <v>11.872</v>
      </c>
      <c r="H52" s="3">
        <f t="shared" si="3"/>
        <v>2.3719999999999999</v>
      </c>
      <c r="I52" s="3">
        <f t="shared" si="3"/>
        <v>6.3659999999999997</v>
      </c>
      <c r="J52" s="3">
        <f t="shared" si="3"/>
        <v>0.52500000000000002</v>
      </c>
      <c r="K52" s="3">
        <f t="shared" si="3"/>
        <v>2.8719999999999999</v>
      </c>
      <c r="L52" s="3">
        <f t="shared" si="4"/>
        <v>1.847</v>
      </c>
      <c r="M52" s="3">
        <f t="shared" si="4"/>
        <v>3.4939999999999998</v>
      </c>
    </row>
    <row r="53" spans="1:13" x14ac:dyDescent="0.25">
      <c r="A53">
        <v>3774</v>
      </c>
      <c r="B53">
        <v>6406</v>
      </c>
      <c r="C53">
        <v>1927</v>
      </c>
      <c r="D53">
        <v>2858</v>
      </c>
      <c r="E53" s="3">
        <f t="shared" si="0"/>
        <v>10.18</v>
      </c>
      <c r="F53" s="3">
        <f t="shared" si="1"/>
        <v>8.7753099999999975</v>
      </c>
      <c r="G53" s="3">
        <f t="shared" si="2"/>
        <v>11.872</v>
      </c>
      <c r="H53" s="3">
        <f t="shared" si="3"/>
        <v>3.774</v>
      </c>
      <c r="I53" s="3">
        <f t="shared" si="3"/>
        <v>6.4059999999999997</v>
      </c>
      <c r="J53" s="3">
        <f t="shared" si="3"/>
        <v>1.927</v>
      </c>
      <c r="K53" s="3">
        <f t="shared" si="3"/>
        <v>2.8580000000000001</v>
      </c>
      <c r="L53" s="3">
        <f t="shared" si="4"/>
        <v>1.847</v>
      </c>
      <c r="M53" s="3">
        <f t="shared" si="4"/>
        <v>3.5479999999999996</v>
      </c>
    </row>
    <row r="54" spans="1:13" x14ac:dyDescent="0.25">
      <c r="A54">
        <v>2449</v>
      </c>
      <c r="B54">
        <v>6278</v>
      </c>
      <c r="C54">
        <v>522</v>
      </c>
      <c r="D54">
        <v>2821</v>
      </c>
      <c r="E54" s="3">
        <f t="shared" si="0"/>
        <v>8.7270000000000003</v>
      </c>
      <c r="F54" s="3">
        <f t="shared" si="1"/>
        <v>8.7753099999999975</v>
      </c>
      <c r="G54" s="3">
        <f t="shared" si="2"/>
        <v>11.872</v>
      </c>
      <c r="H54" s="3">
        <f t="shared" si="3"/>
        <v>2.4489999999999998</v>
      </c>
      <c r="I54" s="3">
        <f t="shared" si="3"/>
        <v>6.2779999999999996</v>
      </c>
      <c r="J54" s="3">
        <f t="shared" si="3"/>
        <v>0.52200000000000002</v>
      </c>
      <c r="K54" s="3">
        <f t="shared" si="3"/>
        <v>2.8210000000000002</v>
      </c>
      <c r="L54" s="3">
        <f t="shared" si="4"/>
        <v>1.9269999999999998</v>
      </c>
      <c r="M54" s="3">
        <f t="shared" si="4"/>
        <v>3.4569999999999994</v>
      </c>
    </row>
    <row r="55" spans="1:13" x14ac:dyDescent="0.25">
      <c r="A55">
        <v>2387</v>
      </c>
      <c r="B55">
        <v>6276</v>
      </c>
      <c r="C55">
        <v>525</v>
      </c>
      <c r="D55">
        <v>2854</v>
      </c>
      <c r="E55" s="3">
        <f t="shared" si="0"/>
        <v>8.6630000000000003</v>
      </c>
      <c r="F55" s="3">
        <f t="shared" si="1"/>
        <v>8.7753099999999975</v>
      </c>
      <c r="G55" s="3">
        <f t="shared" si="2"/>
        <v>11.872</v>
      </c>
      <c r="H55" s="3">
        <f t="shared" si="3"/>
        <v>2.387</v>
      </c>
      <c r="I55" s="3">
        <f t="shared" si="3"/>
        <v>6.2759999999999998</v>
      </c>
      <c r="J55" s="3">
        <f t="shared" si="3"/>
        <v>0.52500000000000002</v>
      </c>
      <c r="K55" s="3">
        <f t="shared" si="3"/>
        <v>2.8540000000000001</v>
      </c>
      <c r="L55" s="3">
        <f t="shared" si="4"/>
        <v>1.8620000000000001</v>
      </c>
      <c r="M55" s="3">
        <f t="shared" si="4"/>
        <v>3.4219999999999997</v>
      </c>
    </row>
    <row r="56" spans="1:13" x14ac:dyDescent="0.25">
      <c r="A56">
        <v>2401</v>
      </c>
      <c r="B56">
        <v>6228</v>
      </c>
      <c r="C56">
        <v>540</v>
      </c>
      <c r="D56">
        <v>2864</v>
      </c>
      <c r="E56" s="3">
        <f t="shared" si="0"/>
        <v>8.6289999999999996</v>
      </c>
      <c r="F56" s="3">
        <f t="shared" si="1"/>
        <v>8.7753099999999975</v>
      </c>
      <c r="G56" s="3">
        <f t="shared" si="2"/>
        <v>11.872</v>
      </c>
      <c r="H56" s="3">
        <f t="shared" si="3"/>
        <v>2.4009999999999998</v>
      </c>
      <c r="I56" s="3">
        <f t="shared" si="3"/>
        <v>6.2279999999999998</v>
      </c>
      <c r="J56" s="3">
        <f t="shared" si="3"/>
        <v>0.54</v>
      </c>
      <c r="K56" s="3">
        <f t="shared" si="3"/>
        <v>2.8639999999999999</v>
      </c>
      <c r="L56" s="3">
        <f t="shared" si="4"/>
        <v>1.8609999999999998</v>
      </c>
      <c r="M56" s="3">
        <f t="shared" si="4"/>
        <v>3.3639999999999999</v>
      </c>
    </row>
    <row r="57" spans="1:13" x14ac:dyDescent="0.25">
      <c r="A57">
        <v>2362</v>
      </c>
      <c r="B57">
        <v>6237</v>
      </c>
      <c r="C57">
        <v>537</v>
      </c>
      <c r="D57">
        <v>2838</v>
      </c>
      <c r="E57" s="3">
        <f t="shared" si="0"/>
        <v>8.5990000000000002</v>
      </c>
      <c r="F57" s="3">
        <f t="shared" si="1"/>
        <v>8.7753099999999975</v>
      </c>
      <c r="G57" s="3">
        <f t="shared" si="2"/>
        <v>11.872</v>
      </c>
      <c r="H57" s="3">
        <f t="shared" si="3"/>
        <v>2.3620000000000001</v>
      </c>
      <c r="I57" s="3">
        <f t="shared" si="3"/>
        <v>6.2370000000000001</v>
      </c>
      <c r="J57" s="3">
        <f t="shared" si="3"/>
        <v>0.53700000000000003</v>
      </c>
      <c r="K57" s="3">
        <f t="shared" si="3"/>
        <v>2.8380000000000001</v>
      </c>
      <c r="L57" s="3">
        <f t="shared" si="4"/>
        <v>1.8250000000000002</v>
      </c>
      <c r="M57" s="3">
        <f t="shared" si="4"/>
        <v>3.399</v>
      </c>
    </row>
    <row r="58" spans="1:13" x14ac:dyDescent="0.25">
      <c r="A58">
        <v>2348</v>
      </c>
      <c r="B58">
        <v>6306</v>
      </c>
      <c r="C58">
        <v>518</v>
      </c>
      <c r="D58">
        <v>2862</v>
      </c>
      <c r="E58" s="3">
        <f t="shared" si="0"/>
        <v>8.6539999999999999</v>
      </c>
      <c r="F58" s="3">
        <f t="shared" si="1"/>
        <v>8.7753099999999975</v>
      </c>
      <c r="G58" s="3">
        <f t="shared" si="2"/>
        <v>11.872</v>
      </c>
      <c r="H58" s="3">
        <f t="shared" si="3"/>
        <v>2.3479999999999999</v>
      </c>
      <c r="I58" s="3">
        <f t="shared" si="3"/>
        <v>6.306</v>
      </c>
      <c r="J58" s="3">
        <f t="shared" si="3"/>
        <v>0.51800000000000002</v>
      </c>
      <c r="K58" s="3">
        <f t="shared" si="3"/>
        <v>2.8620000000000001</v>
      </c>
      <c r="L58" s="3">
        <f t="shared" si="4"/>
        <v>1.8299999999999998</v>
      </c>
      <c r="M58" s="3">
        <f t="shared" si="4"/>
        <v>3.444</v>
      </c>
    </row>
    <row r="59" spans="1:13" x14ac:dyDescent="0.25">
      <c r="A59">
        <v>2467</v>
      </c>
      <c r="B59">
        <v>6268</v>
      </c>
      <c r="C59">
        <v>529</v>
      </c>
      <c r="D59">
        <v>2861</v>
      </c>
      <c r="E59" s="3">
        <f t="shared" si="0"/>
        <v>8.7349999999999994</v>
      </c>
      <c r="F59" s="3">
        <f t="shared" si="1"/>
        <v>8.7753099999999975</v>
      </c>
      <c r="G59" s="3">
        <f t="shared" si="2"/>
        <v>11.872</v>
      </c>
      <c r="H59" s="3">
        <f t="shared" si="3"/>
        <v>2.4670000000000001</v>
      </c>
      <c r="I59" s="3">
        <f t="shared" si="3"/>
        <v>6.2679999999999998</v>
      </c>
      <c r="J59" s="3">
        <f t="shared" si="3"/>
        <v>0.52900000000000003</v>
      </c>
      <c r="K59" s="3">
        <f t="shared" si="3"/>
        <v>2.8610000000000002</v>
      </c>
      <c r="L59" s="3">
        <f t="shared" si="4"/>
        <v>1.9380000000000002</v>
      </c>
      <c r="M59" s="3">
        <f t="shared" si="4"/>
        <v>3.4069999999999996</v>
      </c>
    </row>
    <row r="60" spans="1:13" x14ac:dyDescent="0.25">
      <c r="A60">
        <v>2382</v>
      </c>
      <c r="B60">
        <v>6254</v>
      </c>
      <c r="C60">
        <v>540</v>
      </c>
      <c r="D60">
        <v>2846</v>
      </c>
      <c r="E60" s="3">
        <f t="shared" si="0"/>
        <v>8.6359999999999992</v>
      </c>
      <c r="F60" s="3">
        <f t="shared" si="1"/>
        <v>8.7753099999999975</v>
      </c>
      <c r="G60" s="3">
        <f t="shared" si="2"/>
        <v>11.872</v>
      </c>
      <c r="H60" s="3">
        <f t="shared" si="3"/>
        <v>2.3820000000000001</v>
      </c>
      <c r="I60" s="3">
        <f t="shared" si="3"/>
        <v>6.2539999999999996</v>
      </c>
      <c r="J60" s="3">
        <f t="shared" si="3"/>
        <v>0.54</v>
      </c>
      <c r="K60" s="3">
        <f t="shared" si="3"/>
        <v>2.8460000000000001</v>
      </c>
      <c r="L60" s="3">
        <f t="shared" si="4"/>
        <v>1.8420000000000001</v>
      </c>
      <c r="M60" s="3">
        <f t="shared" si="4"/>
        <v>3.4079999999999995</v>
      </c>
    </row>
    <row r="61" spans="1:13" x14ac:dyDescent="0.25">
      <c r="A61">
        <v>2270</v>
      </c>
      <c r="B61">
        <v>6261</v>
      </c>
      <c r="C61">
        <v>529</v>
      </c>
      <c r="D61">
        <v>2841</v>
      </c>
      <c r="E61" s="3">
        <f t="shared" si="0"/>
        <v>8.5310000000000006</v>
      </c>
      <c r="F61" s="3">
        <f t="shared" si="1"/>
        <v>8.7753099999999975</v>
      </c>
      <c r="G61" s="3">
        <f t="shared" si="2"/>
        <v>11.872</v>
      </c>
      <c r="H61" s="3">
        <f t="shared" si="3"/>
        <v>2.27</v>
      </c>
      <c r="I61" s="3">
        <f t="shared" si="3"/>
        <v>6.2610000000000001</v>
      </c>
      <c r="J61" s="3">
        <f t="shared" si="3"/>
        <v>0.52900000000000003</v>
      </c>
      <c r="K61" s="3">
        <f t="shared" si="3"/>
        <v>2.8410000000000002</v>
      </c>
      <c r="L61" s="3">
        <f t="shared" si="4"/>
        <v>1.7410000000000001</v>
      </c>
      <c r="M61" s="3">
        <f t="shared" si="4"/>
        <v>3.42</v>
      </c>
    </row>
    <row r="62" spans="1:13" x14ac:dyDescent="0.25">
      <c r="A62">
        <v>2392</v>
      </c>
      <c r="B62">
        <v>6293</v>
      </c>
      <c r="C62">
        <v>539</v>
      </c>
      <c r="D62">
        <v>2848</v>
      </c>
      <c r="E62" s="3">
        <f t="shared" si="0"/>
        <v>8.6850000000000005</v>
      </c>
      <c r="F62" s="3">
        <f t="shared" si="1"/>
        <v>8.7753099999999975</v>
      </c>
      <c r="G62" s="3">
        <f t="shared" si="2"/>
        <v>11.872</v>
      </c>
      <c r="H62" s="3">
        <f t="shared" si="3"/>
        <v>2.3919999999999999</v>
      </c>
      <c r="I62" s="3">
        <f t="shared" si="3"/>
        <v>6.2930000000000001</v>
      </c>
      <c r="J62" s="3">
        <f t="shared" si="3"/>
        <v>0.53900000000000003</v>
      </c>
      <c r="K62" s="3">
        <f t="shared" si="3"/>
        <v>2.8479999999999999</v>
      </c>
      <c r="L62" s="3">
        <f t="shared" si="4"/>
        <v>1.8529999999999998</v>
      </c>
      <c r="M62" s="3">
        <f t="shared" si="4"/>
        <v>3.4450000000000003</v>
      </c>
    </row>
    <row r="63" spans="1:13" x14ac:dyDescent="0.25">
      <c r="A63">
        <v>2351</v>
      </c>
      <c r="B63">
        <v>6254</v>
      </c>
      <c r="C63">
        <v>519</v>
      </c>
      <c r="D63">
        <v>2837</v>
      </c>
      <c r="E63" s="3">
        <f t="shared" si="0"/>
        <v>8.6050000000000004</v>
      </c>
      <c r="F63" s="3">
        <f t="shared" si="1"/>
        <v>8.7753099999999975</v>
      </c>
      <c r="G63" s="3">
        <f t="shared" si="2"/>
        <v>11.872</v>
      </c>
      <c r="H63" s="3">
        <f t="shared" si="3"/>
        <v>2.351</v>
      </c>
      <c r="I63" s="3">
        <f t="shared" si="3"/>
        <v>6.2539999999999996</v>
      </c>
      <c r="J63" s="3">
        <f t="shared" si="3"/>
        <v>0.51900000000000002</v>
      </c>
      <c r="K63" s="3">
        <f t="shared" si="3"/>
        <v>2.8370000000000002</v>
      </c>
      <c r="L63" s="3">
        <f t="shared" si="4"/>
        <v>1.8319999999999999</v>
      </c>
      <c r="M63" s="3">
        <f t="shared" si="4"/>
        <v>3.4169999999999994</v>
      </c>
    </row>
    <row r="64" spans="1:13" x14ac:dyDescent="0.25">
      <c r="A64">
        <v>2384</v>
      </c>
      <c r="B64">
        <v>8066</v>
      </c>
      <c r="C64">
        <v>517</v>
      </c>
      <c r="D64">
        <v>4551</v>
      </c>
      <c r="E64" s="3">
        <f t="shared" si="0"/>
        <v>10.45</v>
      </c>
      <c r="F64" s="3">
        <f t="shared" si="1"/>
        <v>8.7753099999999975</v>
      </c>
      <c r="G64" s="3">
        <f t="shared" si="2"/>
        <v>11.872</v>
      </c>
      <c r="H64" s="3">
        <f t="shared" si="3"/>
        <v>2.3839999999999999</v>
      </c>
      <c r="I64" s="3">
        <f t="shared" si="3"/>
        <v>8.0660000000000007</v>
      </c>
      <c r="J64" s="3">
        <f t="shared" si="3"/>
        <v>0.51700000000000002</v>
      </c>
      <c r="K64" s="3">
        <f t="shared" si="3"/>
        <v>4.5510000000000002</v>
      </c>
      <c r="L64" s="3">
        <f t="shared" si="4"/>
        <v>1.867</v>
      </c>
      <c r="M64" s="3">
        <f t="shared" si="4"/>
        <v>3.5150000000000006</v>
      </c>
    </row>
    <row r="65" spans="1:13" x14ac:dyDescent="0.25">
      <c r="A65">
        <v>2605</v>
      </c>
      <c r="B65">
        <v>6251</v>
      </c>
      <c r="C65">
        <v>531</v>
      </c>
      <c r="D65">
        <v>2850</v>
      </c>
      <c r="E65" s="3">
        <f t="shared" si="0"/>
        <v>8.8559999999999999</v>
      </c>
      <c r="F65" s="3">
        <f t="shared" si="1"/>
        <v>8.7753099999999975</v>
      </c>
      <c r="G65" s="3">
        <f t="shared" si="2"/>
        <v>11.872</v>
      </c>
      <c r="H65" s="3">
        <f t="shared" si="3"/>
        <v>2.605</v>
      </c>
      <c r="I65" s="3">
        <f t="shared" si="3"/>
        <v>6.2510000000000003</v>
      </c>
      <c r="J65" s="3">
        <f t="shared" si="3"/>
        <v>0.53100000000000003</v>
      </c>
      <c r="K65" s="3">
        <f t="shared" si="3"/>
        <v>2.85</v>
      </c>
      <c r="L65" s="3">
        <f t="shared" si="4"/>
        <v>2.0739999999999998</v>
      </c>
      <c r="M65" s="3">
        <f t="shared" si="4"/>
        <v>3.4010000000000002</v>
      </c>
    </row>
    <row r="66" spans="1:13" x14ac:dyDescent="0.25">
      <c r="A66">
        <v>2368</v>
      </c>
      <c r="B66">
        <v>6163</v>
      </c>
      <c r="C66">
        <v>541</v>
      </c>
      <c r="D66">
        <v>2840</v>
      </c>
      <c r="E66" s="3">
        <f t="shared" si="0"/>
        <v>8.5310000000000006</v>
      </c>
      <c r="F66" s="3">
        <f t="shared" si="1"/>
        <v>8.7753099999999975</v>
      </c>
      <c r="G66" s="3">
        <f t="shared" si="2"/>
        <v>11.872</v>
      </c>
      <c r="H66" s="3">
        <f t="shared" si="3"/>
        <v>2.3679999999999999</v>
      </c>
      <c r="I66" s="3">
        <f t="shared" si="3"/>
        <v>6.1630000000000003</v>
      </c>
      <c r="J66" s="3">
        <f t="shared" si="3"/>
        <v>0.54100000000000004</v>
      </c>
      <c r="K66" s="3">
        <f t="shared" ref="K66" si="5">D66/1000</f>
        <v>2.84</v>
      </c>
      <c r="L66" s="3">
        <f t="shared" si="4"/>
        <v>1.827</v>
      </c>
      <c r="M66" s="3">
        <f t="shared" si="4"/>
        <v>3.3230000000000004</v>
      </c>
    </row>
    <row r="67" spans="1:13" x14ac:dyDescent="0.25">
      <c r="A67">
        <v>2334</v>
      </c>
      <c r="B67">
        <v>6272</v>
      </c>
      <c r="C67">
        <v>523</v>
      </c>
      <c r="D67">
        <v>2849</v>
      </c>
      <c r="E67" s="3">
        <f t="shared" ref="E67:E101" si="6">(A67+B67)/1000</f>
        <v>8.6059999999999999</v>
      </c>
      <c r="F67" s="3">
        <f t="shared" ref="F67:F101" si="7">AVERAGE(E$2:E$101)</f>
        <v>8.7753099999999975</v>
      </c>
      <c r="G67" s="3">
        <f t="shared" ref="G67:G101" si="8">MAX(E$2:E$101)</f>
        <v>11.872</v>
      </c>
      <c r="H67" s="3">
        <f t="shared" ref="H67:K100" si="9">A67/1000</f>
        <v>2.3340000000000001</v>
      </c>
      <c r="I67" s="3">
        <f t="shared" si="9"/>
        <v>6.2720000000000002</v>
      </c>
      <c r="J67" s="3">
        <f t="shared" si="9"/>
        <v>0.52300000000000002</v>
      </c>
      <c r="K67" s="3">
        <f t="shared" si="9"/>
        <v>2.8490000000000002</v>
      </c>
      <c r="L67" s="3">
        <f t="shared" ref="L67:M101" si="10">H67-J67</f>
        <v>1.8109999999999999</v>
      </c>
      <c r="M67" s="3">
        <f t="shared" si="10"/>
        <v>3.423</v>
      </c>
    </row>
    <row r="68" spans="1:13" x14ac:dyDescent="0.25">
      <c r="A68">
        <v>2474</v>
      </c>
      <c r="B68">
        <v>7292</v>
      </c>
      <c r="C68">
        <v>544</v>
      </c>
      <c r="D68">
        <v>3866</v>
      </c>
      <c r="E68" s="3">
        <f t="shared" si="6"/>
        <v>9.766</v>
      </c>
      <c r="F68" s="3">
        <f t="shared" si="7"/>
        <v>8.7753099999999975</v>
      </c>
      <c r="G68" s="3">
        <f t="shared" si="8"/>
        <v>11.872</v>
      </c>
      <c r="H68" s="3">
        <f t="shared" si="9"/>
        <v>2.4740000000000002</v>
      </c>
      <c r="I68" s="3">
        <f t="shared" si="9"/>
        <v>7.2919999999999998</v>
      </c>
      <c r="J68" s="3">
        <f t="shared" si="9"/>
        <v>0.54400000000000004</v>
      </c>
      <c r="K68" s="3">
        <f t="shared" si="9"/>
        <v>3.8660000000000001</v>
      </c>
      <c r="L68" s="3">
        <f t="shared" si="10"/>
        <v>1.9300000000000002</v>
      </c>
      <c r="M68" s="3">
        <f t="shared" si="10"/>
        <v>3.4259999999999997</v>
      </c>
    </row>
    <row r="69" spans="1:13" x14ac:dyDescent="0.25">
      <c r="A69">
        <v>2444</v>
      </c>
      <c r="B69">
        <v>6311</v>
      </c>
      <c r="C69">
        <v>550</v>
      </c>
      <c r="D69">
        <v>2854</v>
      </c>
      <c r="E69" s="3">
        <f t="shared" si="6"/>
        <v>8.7550000000000008</v>
      </c>
      <c r="F69" s="3">
        <f t="shared" si="7"/>
        <v>8.7753099999999975</v>
      </c>
      <c r="G69" s="3">
        <f t="shared" si="8"/>
        <v>11.872</v>
      </c>
      <c r="H69" s="3">
        <f t="shared" si="9"/>
        <v>2.444</v>
      </c>
      <c r="I69" s="3">
        <f t="shared" si="9"/>
        <v>6.3109999999999999</v>
      </c>
      <c r="J69" s="3">
        <f t="shared" si="9"/>
        <v>0.55000000000000004</v>
      </c>
      <c r="K69" s="3">
        <f t="shared" si="9"/>
        <v>2.8540000000000001</v>
      </c>
      <c r="L69" s="3">
        <f t="shared" si="10"/>
        <v>1.8939999999999999</v>
      </c>
      <c r="M69" s="3">
        <f t="shared" si="10"/>
        <v>3.4569999999999999</v>
      </c>
    </row>
    <row r="70" spans="1:13" x14ac:dyDescent="0.25">
      <c r="A70">
        <v>2354</v>
      </c>
      <c r="B70">
        <v>6326</v>
      </c>
      <c r="C70">
        <v>539</v>
      </c>
      <c r="D70">
        <v>2846</v>
      </c>
      <c r="E70" s="3">
        <f t="shared" si="6"/>
        <v>8.68</v>
      </c>
      <c r="F70" s="3">
        <f t="shared" si="7"/>
        <v>8.7753099999999975</v>
      </c>
      <c r="G70" s="3">
        <f t="shared" si="8"/>
        <v>11.872</v>
      </c>
      <c r="H70" s="3">
        <f t="shared" si="9"/>
        <v>2.3540000000000001</v>
      </c>
      <c r="I70" s="3">
        <f t="shared" si="9"/>
        <v>6.3259999999999996</v>
      </c>
      <c r="J70" s="3">
        <f t="shared" si="9"/>
        <v>0.53900000000000003</v>
      </c>
      <c r="K70" s="3">
        <f t="shared" si="9"/>
        <v>2.8460000000000001</v>
      </c>
      <c r="L70" s="3">
        <f t="shared" si="10"/>
        <v>1.8149999999999999</v>
      </c>
      <c r="M70" s="3">
        <f t="shared" si="10"/>
        <v>3.4799999999999995</v>
      </c>
    </row>
    <row r="71" spans="1:13" x14ac:dyDescent="0.25">
      <c r="A71">
        <v>2429</v>
      </c>
      <c r="B71">
        <v>6244</v>
      </c>
      <c r="C71">
        <v>521</v>
      </c>
      <c r="D71">
        <v>2854</v>
      </c>
      <c r="E71" s="3">
        <f t="shared" si="6"/>
        <v>8.673</v>
      </c>
      <c r="F71" s="3">
        <f t="shared" si="7"/>
        <v>8.7753099999999975</v>
      </c>
      <c r="G71" s="3">
        <f t="shared" si="8"/>
        <v>11.872</v>
      </c>
      <c r="H71" s="3">
        <f t="shared" si="9"/>
        <v>2.4289999999999998</v>
      </c>
      <c r="I71" s="3">
        <f t="shared" si="9"/>
        <v>6.2439999999999998</v>
      </c>
      <c r="J71" s="3">
        <f t="shared" si="9"/>
        <v>0.52100000000000002</v>
      </c>
      <c r="K71" s="3">
        <f t="shared" si="9"/>
        <v>2.8540000000000001</v>
      </c>
      <c r="L71" s="3">
        <f t="shared" si="10"/>
        <v>1.9079999999999999</v>
      </c>
      <c r="M71" s="3">
        <f t="shared" si="10"/>
        <v>3.3899999999999997</v>
      </c>
    </row>
    <row r="72" spans="1:13" x14ac:dyDescent="0.25">
      <c r="A72">
        <v>2412</v>
      </c>
      <c r="B72">
        <v>6247</v>
      </c>
      <c r="C72">
        <v>529</v>
      </c>
      <c r="D72">
        <v>2871</v>
      </c>
      <c r="E72" s="3">
        <f t="shared" si="6"/>
        <v>8.6590000000000007</v>
      </c>
      <c r="F72" s="3">
        <f t="shared" si="7"/>
        <v>8.7753099999999975</v>
      </c>
      <c r="G72" s="3">
        <f t="shared" si="8"/>
        <v>11.872</v>
      </c>
      <c r="H72" s="3">
        <f t="shared" si="9"/>
        <v>2.4119999999999999</v>
      </c>
      <c r="I72" s="3">
        <f t="shared" si="9"/>
        <v>6.2469999999999999</v>
      </c>
      <c r="J72" s="3">
        <f t="shared" si="9"/>
        <v>0.52900000000000003</v>
      </c>
      <c r="K72" s="3">
        <f t="shared" si="9"/>
        <v>2.871</v>
      </c>
      <c r="L72" s="3">
        <f t="shared" si="10"/>
        <v>1.883</v>
      </c>
      <c r="M72" s="3">
        <f t="shared" si="10"/>
        <v>3.3759999999999999</v>
      </c>
    </row>
    <row r="73" spans="1:13" x14ac:dyDescent="0.25">
      <c r="A73">
        <v>2381</v>
      </c>
      <c r="B73">
        <v>6267</v>
      </c>
      <c r="C73">
        <v>537</v>
      </c>
      <c r="D73">
        <v>2860</v>
      </c>
      <c r="E73" s="3">
        <f t="shared" si="6"/>
        <v>8.6479999999999997</v>
      </c>
      <c r="F73" s="3">
        <f t="shared" si="7"/>
        <v>8.7753099999999975</v>
      </c>
      <c r="G73" s="3">
        <f t="shared" si="8"/>
        <v>11.872</v>
      </c>
      <c r="H73" s="3">
        <f t="shared" si="9"/>
        <v>2.3809999999999998</v>
      </c>
      <c r="I73" s="3">
        <f t="shared" si="9"/>
        <v>6.2670000000000003</v>
      </c>
      <c r="J73" s="3">
        <f t="shared" si="9"/>
        <v>0.53700000000000003</v>
      </c>
      <c r="K73" s="3">
        <f t="shared" si="9"/>
        <v>2.86</v>
      </c>
      <c r="L73" s="3">
        <f t="shared" si="10"/>
        <v>1.8439999999999999</v>
      </c>
      <c r="M73" s="3">
        <f t="shared" si="10"/>
        <v>3.4070000000000005</v>
      </c>
    </row>
    <row r="74" spans="1:13" x14ac:dyDescent="0.25">
      <c r="A74">
        <v>2384</v>
      </c>
      <c r="B74">
        <v>6281</v>
      </c>
      <c r="C74">
        <v>524</v>
      </c>
      <c r="D74">
        <v>2854</v>
      </c>
      <c r="E74" s="3">
        <f t="shared" si="6"/>
        <v>8.6649999999999991</v>
      </c>
      <c r="F74" s="3">
        <f t="shared" si="7"/>
        <v>8.7753099999999975</v>
      </c>
      <c r="G74" s="3">
        <f t="shared" si="8"/>
        <v>11.872</v>
      </c>
      <c r="H74" s="3">
        <f t="shared" si="9"/>
        <v>2.3839999999999999</v>
      </c>
      <c r="I74" s="3">
        <f t="shared" si="9"/>
        <v>6.2809999999999997</v>
      </c>
      <c r="J74" s="3">
        <f t="shared" si="9"/>
        <v>0.52400000000000002</v>
      </c>
      <c r="K74" s="3">
        <f t="shared" si="9"/>
        <v>2.8540000000000001</v>
      </c>
      <c r="L74" s="3">
        <f t="shared" si="10"/>
        <v>1.8599999999999999</v>
      </c>
      <c r="M74" s="3">
        <f t="shared" si="10"/>
        <v>3.4269999999999996</v>
      </c>
    </row>
    <row r="75" spans="1:13" x14ac:dyDescent="0.25">
      <c r="A75">
        <v>2399</v>
      </c>
      <c r="B75">
        <v>6243</v>
      </c>
      <c r="C75">
        <v>530</v>
      </c>
      <c r="D75">
        <v>2849</v>
      </c>
      <c r="E75" s="3">
        <f t="shared" si="6"/>
        <v>8.6419999999999995</v>
      </c>
      <c r="F75" s="3">
        <f t="shared" si="7"/>
        <v>8.7753099999999975</v>
      </c>
      <c r="G75" s="3">
        <f t="shared" si="8"/>
        <v>11.872</v>
      </c>
      <c r="H75" s="3">
        <f t="shared" si="9"/>
        <v>2.399</v>
      </c>
      <c r="I75" s="3">
        <f t="shared" si="9"/>
        <v>6.2430000000000003</v>
      </c>
      <c r="J75" s="3">
        <f t="shared" si="9"/>
        <v>0.53</v>
      </c>
      <c r="K75" s="3">
        <f t="shared" si="9"/>
        <v>2.8490000000000002</v>
      </c>
      <c r="L75" s="3">
        <f t="shared" si="10"/>
        <v>1.869</v>
      </c>
      <c r="M75" s="3">
        <f t="shared" si="10"/>
        <v>3.3940000000000001</v>
      </c>
    </row>
    <row r="76" spans="1:13" x14ac:dyDescent="0.25">
      <c r="A76">
        <v>3298</v>
      </c>
      <c r="B76">
        <v>6411</v>
      </c>
      <c r="C76">
        <v>481</v>
      </c>
      <c r="D76">
        <v>2871</v>
      </c>
      <c r="E76" s="3">
        <f t="shared" si="6"/>
        <v>9.7089999999999996</v>
      </c>
      <c r="F76" s="3">
        <f t="shared" si="7"/>
        <v>8.7753099999999975</v>
      </c>
      <c r="G76" s="3">
        <f t="shared" si="8"/>
        <v>11.872</v>
      </c>
      <c r="H76" s="3">
        <f t="shared" si="9"/>
        <v>3.298</v>
      </c>
      <c r="I76" s="3">
        <f t="shared" si="9"/>
        <v>6.4109999999999996</v>
      </c>
      <c r="J76" s="3">
        <f t="shared" si="9"/>
        <v>0.48099999999999998</v>
      </c>
      <c r="K76" s="3">
        <f t="shared" si="9"/>
        <v>2.871</v>
      </c>
      <c r="L76" s="3">
        <f t="shared" si="10"/>
        <v>2.8170000000000002</v>
      </c>
      <c r="M76" s="3">
        <f t="shared" si="10"/>
        <v>3.5399999999999996</v>
      </c>
    </row>
    <row r="77" spans="1:13" x14ac:dyDescent="0.25">
      <c r="A77">
        <v>2547</v>
      </c>
      <c r="B77">
        <v>6271</v>
      </c>
      <c r="C77">
        <v>543</v>
      </c>
      <c r="D77">
        <v>2850</v>
      </c>
      <c r="E77" s="3">
        <f t="shared" si="6"/>
        <v>8.8179999999999996</v>
      </c>
      <c r="F77" s="3">
        <f t="shared" si="7"/>
        <v>8.7753099999999975</v>
      </c>
      <c r="G77" s="3">
        <f t="shared" si="8"/>
        <v>11.872</v>
      </c>
      <c r="H77" s="3">
        <f t="shared" si="9"/>
        <v>2.5470000000000002</v>
      </c>
      <c r="I77" s="3">
        <f t="shared" si="9"/>
        <v>6.2709999999999999</v>
      </c>
      <c r="J77" s="3">
        <f t="shared" si="9"/>
        <v>0.54300000000000004</v>
      </c>
      <c r="K77" s="3">
        <f t="shared" si="9"/>
        <v>2.85</v>
      </c>
      <c r="L77" s="3">
        <f t="shared" si="10"/>
        <v>2.004</v>
      </c>
      <c r="M77" s="3">
        <f t="shared" si="10"/>
        <v>3.4209999999999998</v>
      </c>
    </row>
    <row r="78" spans="1:13" x14ac:dyDescent="0.25">
      <c r="A78">
        <v>2514</v>
      </c>
      <c r="B78">
        <v>6229</v>
      </c>
      <c r="C78">
        <v>560</v>
      </c>
      <c r="D78">
        <v>2844</v>
      </c>
      <c r="E78" s="3">
        <f t="shared" si="6"/>
        <v>8.7430000000000003</v>
      </c>
      <c r="F78" s="3">
        <f t="shared" si="7"/>
        <v>8.7753099999999975</v>
      </c>
      <c r="G78" s="3">
        <f t="shared" si="8"/>
        <v>11.872</v>
      </c>
      <c r="H78" s="3">
        <f t="shared" si="9"/>
        <v>2.5139999999999998</v>
      </c>
      <c r="I78" s="3">
        <f t="shared" si="9"/>
        <v>6.2290000000000001</v>
      </c>
      <c r="J78" s="3">
        <f t="shared" si="9"/>
        <v>0.56000000000000005</v>
      </c>
      <c r="K78" s="3">
        <f t="shared" si="9"/>
        <v>2.8439999999999999</v>
      </c>
      <c r="L78" s="3">
        <f t="shared" si="10"/>
        <v>1.9539999999999997</v>
      </c>
      <c r="M78" s="3">
        <f t="shared" si="10"/>
        <v>3.3850000000000002</v>
      </c>
    </row>
    <row r="79" spans="1:13" x14ac:dyDescent="0.25">
      <c r="A79">
        <v>2392</v>
      </c>
      <c r="B79">
        <v>6255</v>
      </c>
      <c r="C79">
        <v>525</v>
      </c>
      <c r="D79">
        <v>2835</v>
      </c>
      <c r="E79" s="3">
        <f t="shared" si="6"/>
        <v>8.6470000000000002</v>
      </c>
      <c r="F79" s="3">
        <f t="shared" si="7"/>
        <v>8.7753099999999975</v>
      </c>
      <c r="G79" s="3">
        <f t="shared" si="8"/>
        <v>11.872</v>
      </c>
      <c r="H79" s="3">
        <f t="shared" si="9"/>
        <v>2.3919999999999999</v>
      </c>
      <c r="I79" s="3">
        <f t="shared" si="9"/>
        <v>6.2549999999999999</v>
      </c>
      <c r="J79" s="3">
        <f t="shared" si="9"/>
        <v>0.52500000000000002</v>
      </c>
      <c r="K79" s="3">
        <f t="shared" si="9"/>
        <v>2.835</v>
      </c>
      <c r="L79" s="3">
        <f t="shared" si="10"/>
        <v>1.867</v>
      </c>
      <c r="M79" s="3">
        <f t="shared" si="10"/>
        <v>3.42</v>
      </c>
    </row>
    <row r="80" spans="1:13" x14ac:dyDescent="0.25">
      <c r="A80">
        <v>3104</v>
      </c>
      <c r="B80">
        <v>6235</v>
      </c>
      <c r="C80">
        <v>537</v>
      </c>
      <c r="D80">
        <v>2850</v>
      </c>
      <c r="E80" s="3">
        <f t="shared" si="6"/>
        <v>9.3390000000000004</v>
      </c>
      <c r="F80" s="3">
        <f t="shared" si="7"/>
        <v>8.7753099999999975</v>
      </c>
      <c r="G80" s="3">
        <f t="shared" si="8"/>
        <v>11.872</v>
      </c>
      <c r="H80" s="3">
        <f t="shared" si="9"/>
        <v>3.1040000000000001</v>
      </c>
      <c r="I80" s="3">
        <f t="shared" si="9"/>
        <v>6.2350000000000003</v>
      </c>
      <c r="J80" s="3">
        <f t="shared" si="9"/>
        <v>0.53700000000000003</v>
      </c>
      <c r="K80" s="3">
        <f t="shared" si="9"/>
        <v>2.85</v>
      </c>
      <c r="L80" s="3">
        <f t="shared" si="10"/>
        <v>2.5670000000000002</v>
      </c>
      <c r="M80" s="3">
        <f t="shared" si="10"/>
        <v>3.3850000000000002</v>
      </c>
    </row>
    <row r="81" spans="1:13" x14ac:dyDescent="0.25">
      <c r="A81">
        <v>2453</v>
      </c>
      <c r="B81">
        <v>6259</v>
      </c>
      <c r="C81">
        <v>546</v>
      </c>
      <c r="D81">
        <v>2862</v>
      </c>
      <c r="E81" s="3">
        <f t="shared" si="6"/>
        <v>8.7119999999999997</v>
      </c>
      <c r="F81" s="3">
        <f t="shared" si="7"/>
        <v>8.7753099999999975</v>
      </c>
      <c r="G81" s="3">
        <f t="shared" si="8"/>
        <v>11.872</v>
      </c>
      <c r="H81" s="3">
        <f t="shared" si="9"/>
        <v>2.4529999999999998</v>
      </c>
      <c r="I81" s="3">
        <f t="shared" si="9"/>
        <v>6.2590000000000003</v>
      </c>
      <c r="J81" s="3">
        <f t="shared" si="9"/>
        <v>0.54600000000000004</v>
      </c>
      <c r="K81" s="3">
        <f t="shared" si="9"/>
        <v>2.8620000000000001</v>
      </c>
      <c r="L81" s="3">
        <f t="shared" si="10"/>
        <v>1.9069999999999998</v>
      </c>
      <c r="M81" s="3">
        <f t="shared" si="10"/>
        <v>3.3970000000000002</v>
      </c>
    </row>
    <row r="82" spans="1:13" x14ac:dyDescent="0.25">
      <c r="A82">
        <v>2401</v>
      </c>
      <c r="B82">
        <v>6455</v>
      </c>
      <c r="C82">
        <v>543</v>
      </c>
      <c r="D82">
        <v>2856</v>
      </c>
      <c r="E82" s="3">
        <f t="shared" si="6"/>
        <v>8.8559999999999999</v>
      </c>
      <c r="F82" s="3">
        <f t="shared" si="7"/>
        <v>8.7753099999999975</v>
      </c>
      <c r="G82" s="3">
        <f t="shared" si="8"/>
        <v>11.872</v>
      </c>
      <c r="H82" s="3">
        <f t="shared" si="9"/>
        <v>2.4009999999999998</v>
      </c>
      <c r="I82" s="3">
        <f t="shared" si="9"/>
        <v>6.4550000000000001</v>
      </c>
      <c r="J82" s="3">
        <f t="shared" si="9"/>
        <v>0.54300000000000004</v>
      </c>
      <c r="K82" s="3">
        <f t="shared" si="9"/>
        <v>2.8559999999999999</v>
      </c>
      <c r="L82" s="3">
        <f t="shared" si="10"/>
        <v>1.8579999999999997</v>
      </c>
      <c r="M82" s="3">
        <f t="shared" si="10"/>
        <v>3.5990000000000002</v>
      </c>
    </row>
    <row r="83" spans="1:13" x14ac:dyDescent="0.25">
      <c r="A83">
        <v>2408</v>
      </c>
      <c r="B83">
        <v>6230</v>
      </c>
      <c r="C83">
        <v>537</v>
      </c>
      <c r="D83">
        <v>2829</v>
      </c>
      <c r="E83" s="3">
        <f t="shared" si="6"/>
        <v>8.6379999999999999</v>
      </c>
      <c r="F83" s="3">
        <f t="shared" si="7"/>
        <v>8.7753099999999975</v>
      </c>
      <c r="G83" s="3">
        <f t="shared" si="8"/>
        <v>11.872</v>
      </c>
      <c r="H83" s="3">
        <f t="shared" si="9"/>
        <v>2.4079999999999999</v>
      </c>
      <c r="I83" s="3">
        <f t="shared" si="9"/>
        <v>6.23</v>
      </c>
      <c r="J83" s="3">
        <f t="shared" si="9"/>
        <v>0.53700000000000003</v>
      </c>
      <c r="K83" s="3">
        <f t="shared" si="9"/>
        <v>2.8290000000000002</v>
      </c>
      <c r="L83" s="3">
        <f t="shared" si="10"/>
        <v>1.871</v>
      </c>
      <c r="M83" s="3">
        <f t="shared" si="10"/>
        <v>3.4010000000000002</v>
      </c>
    </row>
    <row r="84" spans="1:13" x14ac:dyDescent="0.25">
      <c r="A84">
        <v>2829</v>
      </c>
      <c r="B84">
        <v>6225</v>
      </c>
      <c r="C84">
        <v>968</v>
      </c>
      <c r="D84">
        <v>2859</v>
      </c>
      <c r="E84" s="3">
        <f t="shared" si="6"/>
        <v>9.0540000000000003</v>
      </c>
      <c r="F84" s="3">
        <f t="shared" si="7"/>
        <v>8.7753099999999975</v>
      </c>
      <c r="G84" s="3">
        <f t="shared" si="8"/>
        <v>11.872</v>
      </c>
      <c r="H84" s="3">
        <f t="shared" si="9"/>
        <v>2.8290000000000002</v>
      </c>
      <c r="I84" s="3">
        <f t="shared" si="9"/>
        <v>6.2249999999999996</v>
      </c>
      <c r="J84" s="3">
        <f t="shared" si="9"/>
        <v>0.96799999999999997</v>
      </c>
      <c r="K84" s="3">
        <f t="shared" si="9"/>
        <v>2.859</v>
      </c>
      <c r="L84" s="3">
        <f t="shared" si="10"/>
        <v>1.8610000000000002</v>
      </c>
      <c r="M84" s="3">
        <f t="shared" si="10"/>
        <v>3.3659999999999997</v>
      </c>
    </row>
    <row r="85" spans="1:13" x14ac:dyDescent="0.25">
      <c r="A85">
        <v>2445</v>
      </c>
      <c r="B85">
        <v>6241</v>
      </c>
      <c r="C85">
        <v>511</v>
      </c>
      <c r="D85">
        <v>2838</v>
      </c>
      <c r="E85" s="3">
        <f t="shared" si="6"/>
        <v>8.6859999999999999</v>
      </c>
      <c r="F85" s="3">
        <f t="shared" si="7"/>
        <v>8.7753099999999975</v>
      </c>
      <c r="G85" s="3">
        <f t="shared" si="8"/>
        <v>11.872</v>
      </c>
      <c r="H85" s="3">
        <f t="shared" si="9"/>
        <v>2.4449999999999998</v>
      </c>
      <c r="I85" s="3">
        <f t="shared" si="9"/>
        <v>6.2409999999999997</v>
      </c>
      <c r="J85" s="3">
        <f t="shared" si="9"/>
        <v>0.51100000000000001</v>
      </c>
      <c r="K85" s="3">
        <f t="shared" si="9"/>
        <v>2.8380000000000001</v>
      </c>
      <c r="L85" s="3">
        <f t="shared" si="10"/>
        <v>1.9339999999999997</v>
      </c>
      <c r="M85" s="3">
        <f t="shared" si="10"/>
        <v>3.4029999999999996</v>
      </c>
    </row>
    <row r="86" spans="1:13" x14ac:dyDescent="0.25">
      <c r="A86">
        <v>2436</v>
      </c>
      <c r="B86">
        <v>6650</v>
      </c>
      <c r="C86">
        <v>548</v>
      </c>
      <c r="D86">
        <v>2830</v>
      </c>
      <c r="E86" s="3">
        <f t="shared" si="6"/>
        <v>9.0860000000000003</v>
      </c>
      <c r="F86" s="3">
        <f t="shared" si="7"/>
        <v>8.7753099999999975</v>
      </c>
      <c r="G86" s="3">
        <f t="shared" si="8"/>
        <v>11.872</v>
      </c>
      <c r="H86" s="3">
        <f t="shared" si="9"/>
        <v>2.4359999999999999</v>
      </c>
      <c r="I86" s="3">
        <f t="shared" si="9"/>
        <v>6.65</v>
      </c>
      <c r="J86" s="3">
        <f t="shared" si="9"/>
        <v>0.54800000000000004</v>
      </c>
      <c r="K86" s="3">
        <f t="shared" si="9"/>
        <v>2.83</v>
      </c>
      <c r="L86" s="3">
        <f t="shared" si="10"/>
        <v>1.8879999999999999</v>
      </c>
      <c r="M86" s="3">
        <f t="shared" si="10"/>
        <v>3.8200000000000003</v>
      </c>
    </row>
    <row r="87" spans="1:13" x14ac:dyDescent="0.25">
      <c r="A87">
        <v>2393</v>
      </c>
      <c r="B87">
        <v>6274</v>
      </c>
      <c r="C87">
        <v>532</v>
      </c>
      <c r="D87">
        <v>2850</v>
      </c>
      <c r="E87" s="3">
        <f t="shared" si="6"/>
        <v>8.6669999999999998</v>
      </c>
      <c r="F87" s="3">
        <f t="shared" si="7"/>
        <v>8.7753099999999975</v>
      </c>
      <c r="G87" s="3">
        <f t="shared" si="8"/>
        <v>11.872</v>
      </c>
      <c r="H87" s="3">
        <f t="shared" si="9"/>
        <v>2.3929999999999998</v>
      </c>
      <c r="I87" s="3">
        <f t="shared" si="9"/>
        <v>6.274</v>
      </c>
      <c r="J87" s="3">
        <f t="shared" si="9"/>
        <v>0.53200000000000003</v>
      </c>
      <c r="K87" s="3">
        <f t="shared" si="9"/>
        <v>2.85</v>
      </c>
      <c r="L87" s="3">
        <f t="shared" si="10"/>
        <v>1.8609999999999998</v>
      </c>
      <c r="M87" s="3">
        <f t="shared" si="10"/>
        <v>3.4239999999999999</v>
      </c>
    </row>
    <row r="88" spans="1:13" x14ac:dyDescent="0.25">
      <c r="A88">
        <v>2388</v>
      </c>
      <c r="B88">
        <v>6229</v>
      </c>
      <c r="C88">
        <v>535</v>
      </c>
      <c r="D88">
        <v>2814</v>
      </c>
      <c r="E88" s="3">
        <f t="shared" si="6"/>
        <v>8.6170000000000009</v>
      </c>
      <c r="F88" s="3">
        <f t="shared" si="7"/>
        <v>8.7753099999999975</v>
      </c>
      <c r="G88" s="3">
        <f t="shared" si="8"/>
        <v>11.872</v>
      </c>
      <c r="H88" s="3">
        <f t="shared" si="9"/>
        <v>2.3879999999999999</v>
      </c>
      <c r="I88" s="3">
        <f t="shared" si="9"/>
        <v>6.2290000000000001</v>
      </c>
      <c r="J88" s="3">
        <f t="shared" si="9"/>
        <v>0.53500000000000003</v>
      </c>
      <c r="K88" s="3">
        <f t="shared" si="9"/>
        <v>2.8140000000000001</v>
      </c>
      <c r="L88" s="3">
        <f t="shared" si="10"/>
        <v>1.8529999999999998</v>
      </c>
      <c r="M88" s="3">
        <f t="shared" si="10"/>
        <v>3.415</v>
      </c>
    </row>
    <row r="89" spans="1:13" x14ac:dyDescent="0.25">
      <c r="A89">
        <v>2535</v>
      </c>
      <c r="B89">
        <v>6258</v>
      </c>
      <c r="C89">
        <v>527</v>
      </c>
      <c r="D89">
        <v>2832</v>
      </c>
      <c r="E89" s="3">
        <f t="shared" si="6"/>
        <v>8.7929999999999993</v>
      </c>
      <c r="F89" s="3">
        <f t="shared" si="7"/>
        <v>8.7753099999999975</v>
      </c>
      <c r="G89" s="3">
        <f t="shared" si="8"/>
        <v>11.872</v>
      </c>
      <c r="H89" s="3">
        <f t="shared" si="9"/>
        <v>2.5350000000000001</v>
      </c>
      <c r="I89" s="3">
        <f t="shared" si="9"/>
        <v>6.258</v>
      </c>
      <c r="J89" s="3">
        <f t="shared" si="9"/>
        <v>0.52700000000000002</v>
      </c>
      <c r="K89" s="3">
        <f t="shared" si="9"/>
        <v>2.8319999999999999</v>
      </c>
      <c r="L89" s="3">
        <f t="shared" si="10"/>
        <v>2.008</v>
      </c>
      <c r="M89" s="3">
        <f t="shared" si="10"/>
        <v>3.4260000000000002</v>
      </c>
    </row>
    <row r="90" spans="1:13" x14ac:dyDescent="0.25">
      <c r="A90">
        <v>2358</v>
      </c>
      <c r="B90">
        <v>6234</v>
      </c>
      <c r="C90">
        <v>522</v>
      </c>
      <c r="D90">
        <v>2853</v>
      </c>
      <c r="E90" s="3">
        <f t="shared" si="6"/>
        <v>8.5920000000000005</v>
      </c>
      <c r="F90" s="3">
        <f t="shared" si="7"/>
        <v>8.7753099999999975</v>
      </c>
      <c r="G90" s="3">
        <f t="shared" si="8"/>
        <v>11.872</v>
      </c>
      <c r="H90" s="3">
        <f t="shared" si="9"/>
        <v>2.3580000000000001</v>
      </c>
      <c r="I90" s="3">
        <f t="shared" si="9"/>
        <v>6.234</v>
      </c>
      <c r="J90" s="3">
        <f t="shared" si="9"/>
        <v>0.52200000000000002</v>
      </c>
      <c r="K90" s="3">
        <f t="shared" si="9"/>
        <v>2.8530000000000002</v>
      </c>
      <c r="L90" s="3">
        <f t="shared" si="10"/>
        <v>1.8360000000000001</v>
      </c>
      <c r="M90" s="3">
        <f t="shared" si="10"/>
        <v>3.3809999999999998</v>
      </c>
    </row>
    <row r="91" spans="1:13" x14ac:dyDescent="0.25">
      <c r="A91">
        <v>2419</v>
      </c>
      <c r="B91">
        <v>6444</v>
      </c>
      <c r="C91">
        <v>534</v>
      </c>
      <c r="D91">
        <v>2886</v>
      </c>
      <c r="E91" s="3">
        <f t="shared" si="6"/>
        <v>8.8629999999999995</v>
      </c>
      <c r="F91" s="3">
        <f t="shared" si="7"/>
        <v>8.7753099999999975</v>
      </c>
      <c r="G91" s="3">
        <f t="shared" si="8"/>
        <v>11.872</v>
      </c>
      <c r="H91" s="3">
        <f t="shared" si="9"/>
        <v>2.419</v>
      </c>
      <c r="I91" s="3">
        <f t="shared" si="9"/>
        <v>6.444</v>
      </c>
      <c r="J91" s="3">
        <f t="shared" si="9"/>
        <v>0.53400000000000003</v>
      </c>
      <c r="K91" s="3">
        <f t="shared" si="9"/>
        <v>2.8860000000000001</v>
      </c>
      <c r="L91" s="3">
        <f t="shared" si="10"/>
        <v>1.885</v>
      </c>
      <c r="M91" s="3">
        <f t="shared" si="10"/>
        <v>3.5579999999999998</v>
      </c>
    </row>
    <row r="92" spans="1:13" x14ac:dyDescent="0.25">
      <c r="A92">
        <v>2483</v>
      </c>
      <c r="B92">
        <v>6495</v>
      </c>
      <c r="C92">
        <v>539</v>
      </c>
      <c r="D92">
        <v>2885</v>
      </c>
      <c r="E92" s="3">
        <f t="shared" si="6"/>
        <v>8.9779999999999998</v>
      </c>
      <c r="F92" s="3">
        <f t="shared" si="7"/>
        <v>8.7753099999999975</v>
      </c>
      <c r="G92" s="3">
        <f t="shared" si="8"/>
        <v>11.872</v>
      </c>
      <c r="H92" s="3">
        <f t="shared" si="9"/>
        <v>2.4830000000000001</v>
      </c>
      <c r="I92" s="3">
        <f t="shared" si="9"/>
        <v>6.4950000000000001</v>
      </c>
      <c r="J92" s="3">
        <f t="shared" si="9"/>
        <v>0.53900000000000003</v>
      </c>
      <c r="K92" s="3">
        <f t="shared" si="9"/>
        <v>2.8849999999999998</v>
      </c>
      <c r="L92" s="3">
        <f t="shared" si="10"/>
        <v>1.944</v>
      </c>
      <c r="M92" s="3">
        <f t="shared" si="10"/>
        <v>3.6100000000000003</v>
      </c>
    </row>
    <row r="93" spans="1:13" x14ac:dyDescent="0.25">
      <c r="A93">
        <v>2318</v>
      </c>
      <c r="B93">
        <v>6265</v>
      </c>
      <c r="C93">
        <v>517</v>
      </c>
      <c r="D93">
        <v>2862</v>
      </c>
      <c r="E93" s="3">
        <f t="shared" si="6"/>
        <v>8.5830000000000002</v>
      </c>
      <c r="F93" s="3">
        <f t="shared" si="7"/>
        <v>8.7753099999999975</v>
      </c>
      <c r="G93" s="3">
        <f t="shared" si="8"/>
        <v>11.872</v>
      </c>
      <c r="H93" s="3">
        <f t="shared" si="9"/>
        <v>2.3180000000000001</v>
      </c>
      <c r="I93" s="3">
        <f t="shared" si="9"/>
        <v>6.2649999999999997</v>
      </c>
      <c r="J93" s="3">
        <f t="shared" si="9"/>
        <v>0.51700000000000002</v>
      </c>
      <c r="K93" s="3">
        <f t="shared" si="9"/>
        <v>2.8620000000000001</v>
      </c>
      <c r="L93" s="3">
        <f t="shared" si="10"/>
        <v>1.8010000000000002</v>
      </c>
      <c r="M93" s="3">
        <f t="shared" si="10"/>
        <v>3.4029999999999996</v>
      </c>
    </row>
    <row r="94" spans="1:13" x14ac:dyDescent="0.25">
      <c r="A94">
        <v>2471</v>
      </c>
      <c r="B94">
        <v>6331</v>
      </c>
      <c r="C94">
        <v>545</v>
      </c>
      <c r="D94">
        <v>2864</v>
      </c>
      <c r="E94" s="3">
        <f t="shared" si="6"/>
        <v>8.8019999999999996</v>
      </c>
      <c r="F94" s="3">
        <f t="shared" si="7"/>
        <v>8.7753099999999975</v>
      </c>
      <c r="G94" s="3">
        <f t="shared" si="8"/>
        <v>11.872</v>
      </c>
      <c r="H94" s="3">
        <f t="shared" si="9"/>
        <v>2.4710000000000001</v>
      </c>
      <c r="I94" s="3">
        <f t="shared" si="9"/>
        <v>6.3310000000000004</v>
      </c>
      <c r="J94" s="3">
        <f t="shared" si="9"/>
        <v>0.54500000000000004</v>
      </c>
      <c r="K94" s="3">
        <f t="shared" si="9"/>
        <v>2.8639999999999999</v>
      </c>
      <c r="L94" s="3">
        <f t="shared" si="10"/>
        <v>1.9260000000000002</v>
      </c>
      <c r="M94" s="3">
        <f t="shared" si="10"/>
        <v>3.4670000000000005</v>
      </c>
    </row>
    <row r="95" spans="1:13" x14ac:dyDescent="0.25">
      <c r="A95">
        <v>2414</v>
      </c>
      <c r="B95">
        <v>6281</v>
      </c>
      <c r="C95">
        <v>544</v>
      </c>
      <c r="D95">
        <v>2869</v>
      </c>
      <c r="E95" s="3">
        <f t="shared" si="6"/>
        <v>8.6950000000000003</v>
      </c>
      <c r="F95" s="3">
        <f t="shared" si="7"/>
        <v>8.7753099999999975</v>
      </c>
      <c r="G95" s="3">
        <f t="shared" si="8"/>
        <v>11.872</v>
      </c>
      <c r="H95" s="3">
        <f t="shared" si="9"/>
        <v>2.4140000000000001</v>
      </c>
      <c r="I95" s="3">
        <f t="shared" si="9"/>
        <v>6.2809999999999997</v>
      </c>
      <c r="J95" s="3">
        <f t="shared" si="9"/>
        <v>0.54400000000000004</v>
      </c>
      <c r="K95" s="3">
        <f t="shared" si="9"/>
        <v>2.8690000000000002</v>
      </c>
      <c r="L95" s="3">
        <f t="shared" si="10"/>
        <v>1.87</v>
      </c>
      <c r="M95" s="3">
        <f t="shared" si="10"/>
        <v>3.4119999999999995</v>
      </c>
    </row>
    <row r="96" spans="1:13" x14ac:dyDescent="0.25">
      <c r="A96">
        <v>2435</v>
      </c>
      <c r="B96">
        <v>6319</v>
      </c>
      <c r="C96">
        <v>521</v>
      </c>
      <c r="D96">
        <v>2875</v>
      </c>
      <c r="E96" s="3">
        <f t="shared" si="6"/>
        <v>8.7539999999999996</v>
      </c>
      <c r="F96" s="3">
        <f t="shared" si="7"/>
        <v>8.7753099999999975</v>
      </c>
      <c r="G96" s="3">
        <f t="shared" si="8"/>
        <v>11.872</v>
      </c>
      <c r="H96" s="3">
        <f t="shared" si="9"/>
        <v>2.4350000000000001</v>
      </c>
      <c r="I96" s="3">
        <f t="shared" si="9"/>
        <v>6.319</v>
      </c>
      <c r="J96" s="3">
        <f t="shared" si="9"/>
        <v>0.52100000000000002</v>
      </c>
      <c r="K96" s="3">
        <f t="shared" si="9"/>
        <v>2.875</v>
      </c>
      <c r="L96" s="3">
        <f t="shared" si="10"/>
        <v>1.9140000000000001</v>
      </c>
      <c r="M96" s="3">
        <f t="shared" si="10"/>
        <v>3.444</v>
      </c>
    </row>
    <row r="97" spans="1:13" x14ac:dyDescent="0.25">
      <c r="A97">
        <v>2467</v>
      </c>
      <c r="B97">
        <v>6299</v>
      </c>
      <c r="C97">
        <v>523</v>
      </c>
      <c r="D97">
        <v>2854</v>
      </c>
      <c r="E97" s="3">
        <f t="shared" si="6"/>
        <v>8.766</v>
      </c>
      <c r="F97" s="3">
        <f t="shared" si="7"/>
        <v>8.7753099999999975</v>
      </c>
      <c r="G97" s="3">
        <f t="shared" si="8"/>
        <v>11.872</v>
      </c>
      <c r="H97" s="3">
        <f t="shared" si="9"/>
        <v>2.4670000000000001</v>
      </c>
      <c r="I97" s="3">
        <f t="shared" si="9"/>
        <v>6.2990000000000004</v>
      </c>
      <c r="J97" s="3">
        <f t="shared" si="9"/>
        <v>0.52300000000000002</v>
      </c>
      <c r="K97" s="3">
        <f t="shared" si="9"/>
        <v>2.8540000000000001</v>
      </c>
      <c r="L97" s="3">
        <f t="shared" si="10"/>
        <v>1.944</v>
      </c>
      <c r="M97" s="3">
        <f t="shared" si="10"/>
        <v>3.4450000000000003</v>
      </c>
    </row>
    <row r="98" spans="1:13" x14ac:dyDescent="0.25">
      <c r="A98">
        <v>2405</v>
      </c>
      <c r="B98">
        <v>6428</v>
      </c>
      <c r="C98">
        <v>539</v>
      </c>
      <c r="D98">
        <v>2850</v>
      </c>
      <c r="E98" s="3">
        <f t="shared" si="6"/>
        <v>8.8330000000000002</v>
      </c>
      <c r="F98" s="3">
        <f t="shared" si="7"/>
        <v>8.7753099999999975</v>
      </c>
      <c r="G98" s="3">
        <f t="shared" si="8"/>
        <v>11.872</v>
      </c>
      <c r="H98" s="3">
        <f t="shared" si="9"/>
        <v>2.4049999999999998</v>
      </c>
      <c r="I98" s="3">
        <f t="shared" si="9"/>
        <v>6.4279999999999999</v>
      </c>
      <c r="J98" s="3">
        <f t="shared" si="9"/>
        <v>0.53900000000000003</v>
      </c>
      <c r="K98" s="3">
        <f t="shared" si="9"/>
        <v>2.85</v>
      </c>
      <c r="L98" s="3">
        <f t="shared" si="10"/>
        <v>1.8659999999999997</v>
      </c>
      <c r="M98" s="3">
        <f t="shared" si="10"/>
        <v>3.5779999999999998</v>
      </c>
    </row>
    <row r="99" spans="1:13" x14ac:dyDescent="0.25">
      <c r="A99">
        <v>2245</v>
      </c>
      <c r="B99">
        <v>7582</v>
      </c>
      <c r="C99">
        <v>544</v>
      </c>
      <c r="D99">
        <v>4180</v>
      </c>
      <c r="E99" s="3">
        <f t="shared" si="6"/>
        <v>9.827</v>
      </c>
      <c r="F99" s="3">
        <f t="shared" si="7"/>
        <v>8.7753099999999975</v>
      </c>
      <c r="G99" s="3">
        <f t="shared" si="8"/>
        <v>11.872</v>
      </c>
      <c r="H99" s="3">
        <f t="shared" si="9"/>
        <v>2.2450000000000001</v>
      </c>
      <c r="I99" s="3">
        <f t="shared" si="9"/>
        <v>7.5819999999999999</v>
      </c>
      <c r="J99" s="3">
        <f t="shared" si="9"/>
        <v>0.54400000000000004</v>
      </c>
      <c r="K99" s="3">
        <f t="shared" si="9"/>
        <v>4.18</v>
      </c>
      <c r="L99" s="3">
        <f t="shared" si="10"/>
        <v>1.7010000000000001</v>
      </c>
      <c r="M99" s="3">
        <f t="shared" si="10"/>
        <v>3.4020000000000001</v>
      </c>
    </row>
    <row r="100" spans="1:13" x14ac:dyDescent="0.25">
      <c r="A100">
        <v>2390</v>
      </c>
      <c r="B100">
        <v>6174</v>
      </c>
      <c r="C100">
        <v>544</v>
      </c>
      <c r="D100">
        <v>2827</v>
      </c>
      <c r="E100" s="3">
        <f t="shared" si="6"/>
        <v>8.5640000000000001</v>
      </c>
      <c r="F100" s="3">
        <f t="shared" si="7"/>
        <v>8.7753099999999975</v>
      </c>
      <c r="G100" s="3">
        <f t="shared" si="8"/>
        <v>11.872</v>
      </c>
      <c r="H100" s="3">
        <f t="shared" si="9"/>
        <v>2.39</v>
      </c>
      <c r="I100" s="3">
        <f t="shared" si="9"/>
        <v>6.1740000000000004</v>
      </c>
      <c r="J100" s="3">
        <f t="shared" si="9"/>
        <v>0.54400000000000004</v>
      </c>
      <c r="K100" s="3">
        <f t="shared" si="9"/>
        <v>2.827</v>
      </c>
      <c r="L100" s="3">
        <f t="shared" si="10"/>
        <v>1.8460000000000001</v>
      </c>
      <c r="M100" s="3">
        <f t="shared" si="10"/>
        <v>3.3470000000000004</v>
      </c>
    </row>
    <row r="101" spans="1:13" x14ac:dyDescent="0.25">
      <c r="A101">
        <v>2268</v>
      </c>
      <c r="B101">
        <v>6301</v>
      </c>
      <c r="C101">
        <v>539</v>
      </c>
      <c r="D101">
        <v>2850</v>
      </c>
      <c r="E101" s="3">
        <f t="shared" si="6"/>
        <v>8.5690000000000008</v>
      </c>
      <c r="F101" s="3">
        <f t="shared" si="7"/>
        <v>8.7753099999999975</v>
      </c>
      <c r="G101" s="3">
        <f t="shared" si="8"/>
        <v>11.872</v>
      </c>
      <c r="H101" s="3">
        <f t="shared" ref="H101:K101" si="11">A101/1000</f>
        <v>2.2679999999999998</v>
      </c>
      <c r="I101" s="3">
        <f t="shared" si="11"/>
        <v>6.3010000000000002</v>
      </c>
      <c r="J101" s="3">
        <f t="shared" si="11"/>
        <v>0.53900000000000003</v>
      </c>
      <c r="K101" s="3">
        <f t="shared" si="11"/>
        <v>2.85</v>
      </c>
      <c r="L101" s="3">
        <f t="shared" si="10"/>
        <v>1.7289999999999996</v>
      </c>
      <c r="M101" s="3">
        <f t="shared" si="10"/>
        <v>3.4510000000000001</v>
      </c>
    </row>
    <row r="102" spans="1:13" x14ac:dyDescent="0.25">
      <c r="E102" s="1"/>
      <c r="F102" s="1"/>
      <c r="G102" s="1"/>
    </row>
    <row r="103" spans="1:13" x14ac:dyDescent="0.25">
      <c r="E103" s="1"/>
      <c r="F103" s="1"/>
      <c r="G103" s="1"/>
    </row>
    <row r="104" spans="1:13" x14ac:dyDescent="0.25">
      <c r="E104" s="1"/>
      <c r="F104" s="1"/>
      <c r="G104" s="1"/>
    </row>
    <row r="105" spans="1:13" x14ac:dyDescent="0.25">
      <c r="E105" s="1"/>
      <c r="F105" s="1"/>
      <c r="G105" s="1"/>
    </row>
    <row r="106" spans="1:13" x14ac:dyDescent="0.25">
      <c r="E106" s="1"/>
      <c r="F106" s="1"/>
      <c r="G106" s="1"/>
    </row>
    <row r="107" spans="1:13" x14ac:dyDescent="0.25">
      <c r="E107" s="1"/>
      <c r="F107" s="1"/>
      <c r="G107" s="1"/>
    </row>
    <row r="108" spans="1:13" x14ac:dyDescent="0.25">
      <c r="E108" s="1"/>
      <c r="F108" s="1"/>
      <c r="G108" s="1"/>
    </row>
    <row r="109" spans="1:13" x14ac:dyDescent="0.25">
      <c r="E109" s="1"/>
      <c r="F109" s="1"/>
      <c r="G109" s="1"/>
    </row>
    <row r="110" spans="1:13" x14ac:dyDescent="0.25">
      <c r="E110" s="1"/>
      <c r="F110" s="1"/>
      <c r="G110" s="1"/>
    </row>
    <row r="111" spans="1:13" x14ac:dyDescent="0.25">
      <c r="E111" s="1"/>
      <c r="F111" s="1"/>
      <c r="G111" s="1"/>
    </row>
    <row r="112" spans="1:13" x14ac:dyDescent="0.25">
      <c r="E112" s="1"/>
      <c r="F112" s="1"/>
      <c r="G112" s="1"/>
    </row>
    <row r="113" spans="5:7" x14ac:dyDescent="0.25">
      <c r="E113" s="1"/>
      <c r="F113" s="1"/>
      <c r="G113" s="1"/>
    </row>
    <row r="114" spans="5:7" x14ac:dyDescent="0.25">
      <c r="E114" s="1"/>
      <c r="F114" s="1"/>
      <c r="G114" s="1"/>
    </row>
    <row r="115" spans="5:7" x14ac:dyDescent="0.25">
      <c r="E115" s="1"/>
      <c r="F115" s="1"/>
      <c r="G115" s="1"/>
    </row>
    <row r="116" spans="5:7" x14ac:dyDescent="0.25">
      <c r="E116" s="1"/>
      <c r="F116" s="1"/>
      <c r="G116" s="1"/>
    </row>
    <row r="117" spans="5:7" x14ac:dyDescent="0.25">
      <c r="E117" s="1"/>
      <c r="F117" s="1"/>
      <c r="G117" s="1"/>
    </row>
    <row r="118" spans="5:7" x14ac:dyDescent="0.25">
      <c r="E118" s="1"/>
      <c r="F118" s="1"/>
      <c r="G118" s="1"/>
    </row>
    <row r="119" spans="5:7" x14ac:dyDescent="0.25">
      <c r="E119" s="1"/>
      <c r="F119" s="1"/>
      <c r="G119" s="1"/>
    </row>
    <row r="120" spans="5:7" x14ac:dyDescent="0.25">
      <c r="E120" s="1"/>
      <c r="F120" s="1"/>
      <c r="G120" s="1"/>
    </row>
    <row r="121" spans="5:7" x14ac:dyDescent="0.25">
      <c r="E121" s="1"/>
      <c r="F121" s="1"/>
      <c r="G121" s="1"/>
    </row>
    <row r="122" spans="5:7" x14ac:dyDescent="0.25">
      <c r="E122" s="1"/>
      <c r="F122" s="1"/>
      <c r="G122" s="1"/>
    </row>
    <row r="123" spans="5:7" x14ac:dyDescent="0.25">
      <c r="E123" s="1"/>
      <c r="F123" s="1"/>
      <c r="G123" s="1"/>
    </row>
    <row r="124" spans="5:7" x14ac:dyDescent="0.25">
      <c r="E124" s="1"/>
      <c r="F124" s="1"/>
      <c r="G124" s="1"/>
    </row>
    <row r="125" spans="5:7" x14ac:dyDescent="0.25">
      <c r="E125" s="1"/>
      <c r="F125" s="1"/>
      <c r="G125" s="1"/>
    </row>
    <row r="126" spans="5:7" x14ac:dyDescent="0.25">
      <c r="E126" s="1"/>
      <c r="F126" s="1"/>
      <c r="G126" s="1"/>
    </row>
    <row r="127" spans="5:7" x14ac:dyDescent="0.25">
      <c r="E127" s="1"/>
      <c r="F127" s="1"/>
      <c r="G127" s="1"/>
    </row>
    <row r="128" spans="5:7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  <row r="132" spans="5:7" x14ac:dyDescent="0.25">
      <c r="E132" s="1"/>
      <c r="F132" s="1"/>
      <c r="G132" s="1"/>
    </row>
    <row r="133" spans="5:7" x14ac:dyDescent="0.25">
      <c r="E133" s="1"/>
      <c r="F133" s="1"/>
      <c r="G133" s="1"/>
    </row>
    <row r="134" spans="5:7" x14ac:dyDescent="0.25">
      <c r="E134" s="1"/>
      <c r="F134" s="1"/>
      <c r="G134" s="1"/>
    </row>
    <row r="135" spans="5:7" x14ac:dyDescent="0.25">
      <c r="E135" s="1"/>
      <c r="F135" s="1"/>
      <c r="G135" s="1"/>
    </row>
    <row r="136" spans="5:7" x14ac:dyDescent="0.25">
      <c r="E136" s="1"/>
      <c r="F136" s="1"/>
      <c r="G136" s="1"/>
    </row>
    <row r="137" spans="5:7" x14ac:dyDescent="0.25">
      <c r="E137" s="1"/>
      <c r="F137" s="1"/>
      <c r="G137" s="1"/>
    </row>
    <row r="138" spans="5:7" x14ac:dyDescent="0.25">
      <c r="E138" s="1"/>
      <c r="F138" s="1"/>
      <c r="G138" s="1"/>
    </row>
    <row r="139" spans="5:7" x14ac:dyDescent="0.25">
      <c r="E139" s="1"/>
      <c r="F139" s="1"/>
      <c r="G139" s="1"/>
    </row>
    <row r="140" spans="5:7" x14ac:dyDescent="0.25">
      <c r="E140" s="1"/>
      <c r="F140" s="1"/>
      <c r="G140" s="1"/>
    </row>
    <row r="141" spans="5:7" x14ac:dyDescent="0.25">
      <c r="E141" s="1"/>
      <c r="F141" s="1"/>
      <c r="G141" s="1"/>
    </row>
    <row r="142" spans="5:7" x14ac:dyDescent="0.25">
      <c r="E142" s="1"/>
      <c r="F142" s="1"/>
      <c r="G142" s="1"/>
    </row>
    <row r="143" spans="5:7" x14ac:dyDescent="0.25">
      <c r="E143" s="1"/>
      <c r="F143" s="1"/>
      <c r="G143" s="1"/>
    </row>
    <row r="144" spans="5:7" x14ac:dyDescent="0.25">
      <c r="E144" s="1"/>
      <c r="F144" s="1"/>
      <c r="G144" s="1"/>
    </row>
    <row r="145" spans="5:7" x14ac:dyDescent="0.25">
      <c r="E145" s="1"/>
      <c r="F145" s="1"/>
      <c r="G145" s="1"/>
    </row>
    <row r="146" spans="5:7" x14ac:dyDescent="0.25">
      <c r="E146" s="1"/>
      <c r="F146" s="1"/>
      <c r="G146" s="1"/>
    </row>
    <row r="147" spans="5:7" x14ac:dyDescent="0.25">
      <c r="E147" s="1"/>
      <c r="F147" s="1"/>
      <c r="G147" s="1"/>
    </row>
    <row r="148" spans="5:7" x14ac:dyDescent="0.25">
      <c r="E148" s="1"/>
      <c r="F148" s="1"/>
      <c r="G148" s="1"/>
    </row>
    <row r="149" spans="5:7" x14ac:dyDescent="0.25">
      <c r="E149" s="1"/>
      <c r="F149" s="1"/>
      <c r="G149" s="1"/>
    </row>
    <row r="150" spans="5:7" x14ac:dyDescent="0.25">
      <c r="E150" s="1"/>
      <c r="F150" s="1"/>
      <c r="G150" s="1"/>
    </row>
    <row r="151" spans="5:7" x14ac:dyDescent="0.25">
      <c r="E151" s="1"/>
      <c r="F151" s="1"/>
      <c r="G151" s="1"/>
    </row>
    <row r="152" spans="5:7" x14ac:dyDescent="0.25">
      <c r="E152" s="1"/>
      <c r="F152" s="1"/>
      <c r="G152" s="1"/>
    </row>
    <row r="153" spans="5:7" x14ac:dyDescent="0.25">
      <c r="E153" s="1"/>
      <c r="F153" s="1"/>
      <c r="G153" s="1"/>
    </row>
    <row r="154" spans="5:7" x14ac:dyDescent="0.25">
      <c r="E154" s="1"/>
      <c r="F154" s="1"/>
      <c r="G154" s="1"/>
    </row>
    <row r="155" spans="5:7" x14ac:dyDescent="0.25">
      <c r="E155" s="1"/>
      <c r="F155" s="1"/>
      <c r="G155" s="1"/>
    </row>
    <row r="156" spans="5:7" x14ac:dyDescent="0.25">
      <c r="E156" s="1"/>
      <c r="F156" s="1"/>
      <c r="G156" s="1"/>
    </row>
    <row r="157" spans="5:7" x14ac:dyDescent="0.25">
      <c r="E157" s="1"/>
      <c r="F157" s="1"/>
      <c r="G157" s="1"/>
    </row>
    <row r="158" spans="5:7" x14ac:dyDescent="0.25">
      <c r="E158" s="1"/>
      <c r="F158" s="1"/>
      <c r="G158" s="1"/>
    </row>
    <row r="159" spans="5:7" x14ac:dyDescent="0.25">
      <c r="E159" s="1"/>
      <c r="F159" s="1"/>
      <c r="G159" s="1"/>
    </row>
    <row r="160" spans="5:7" x14ac:dyDescent="0.25">
      <c r="E160" s="1"/>
      <c r="F160" s="1"/>
      <c r="G160" s="1"/>
    </row>
    <row r="161" spans="5:7" x14ac:dyDescent="0.25">
      <c r="E161" s="1"/>
      <c r="F161" s="1"/>
      <c r="G161" s="1"/>
    </row>
    <row r="162" spans="5:7" x14ac:dyDescent="0.25">
      <c r="E162" s="1"/>
      <c r="F162" s="1"/>
      <c r="G162" s="1"/>
    </row>
    <row r="163" spans="5:7" x14ac:dyDescent="0.25">
      <c r="E163" s="1"/>
      <c r="F163" s="1"/>
      <c r="G163" s="1"/>
    </row>
    <row r="164" spans="5:7" x14ac:dyDescent="0.25">
      <c r="E164" s="1"/>
      <c r="F164" s="1"/>
      <c r="G164" s="1"/>
    </row>
    <row r="165" spans="5:7" x14ac:dyDescent="0.25">
      <c r="E165" s="1"/>
      <c r="F165" s="1"/>
      <c r="G165" s="1"/>
    </row>
    <row r="166" spans="5:7" x14ac:dyDescent="0.25">
      <c r="E166" s="1"/>
      <c r="F166" s="1"/>
      <c r="G166" s="1"/>
    </row>
    <row r="167" spans="5:7" x14ac:dyDescent="0.25">
      <c r="E167" s="1"/>
      <c r="F167" s="1"/>
      <c r="G167" s="1"/>
    </row>
    <row r="168" spans="5:7" x14ac:dyDescent="0.25">
      <c r="E168" s="1"/>
      <c r="F168" s="1"/>
      <c r="G168" s="1"/>
    </row>
    <row r="169" spans="5:7" x14ac:dyDescent="0.25">
      <c r="E169" s="1"/>
      <c r="F169" s="1"/>
      <c r="G169" s="1"/>
    </row>
    <row r="170" spans="5:7" x14ac:dyDescent="0.25">
      <c r="E170" s="1"/>
      <c r="F170" s="1"/>
      <c r="G170" s="1"/>
    </row>
    <row r="171" spans="5:7" x14ac:dyDescent="0.25">
      <c r="E171" s="1"/>
      <c r="F171" s="1"/>
      <c r="G171" s="1"/>
    </row>
    <row r="172" spans="5:7" x14ac:dyDescent="0.25">
      <c r="E172" s="1"/>
      <c r="F172" s="1"/>
      <c r="G172" s="1"/>
    </row>
    <row r="173" spans="5:7" x14ac:dyDescent="0.25">
      <c r="E173" s="1"/>
      <c r="F173" s="1"/>
      <c r="G173" s="1"/>
    </row>
    <row r="174" spans="5:7" x14ac:dyDescent="0.25">
      <c r="E174" s="1"/>
      <c r="F174" s="1"/>
      <c r="G174" s="1"/>
    </row>
    <row r="175" spans="5:7" x14ac:dyDescent="0.25">
      <c r="E175" s="1"/>
      <c r="F175" s="1"/>
      <c r="G175" s="1"/>
    </row>
    <row r="176" spans="5:7" x14ac:dyDescent="0.25">
      <c r="E176" s="1"/>
      <c r="F176" s="1"/>
      <c r="G176" s="1"/>
    </row>
    <row r="177" spans="5:7" x14ac:dyDescent="0.25">
      <c r="E177" s="1"/>
      <c r="F177" s="1"/>
      <c r="G177" s="1"/>
    </row>
    <row r="178" spans="5:7" x14ac:dyDescent="0.25">
      <c r="E178" s="1"/>
      <c r="F178" s="1"/>
      <c r="G178" s="1"/>
    </row>
    <row r="179" spans="5:7" x14ac:dyDescent="0.25">
      <c r="E179" s="1"/>
      <c r="F179" s="1"/>
      <c r="G179" s="1"/>
    </row>
    <row r="180" spans="5:7" x14ac:dyDescent="0.25">
      <c r="E180" s="1"/>
      <c r="F180" s="1"/>
      <c r="G180" s="1"/>
    </row>
    <row r="181" spans="5:7" x14ac:dyDescent="0.25">
      <c r="E181" s="1"/>
      <c r="F181" s="1"/>
      <c r="G181" s="1"/>
    </row>
    <row r="182" spans="5:7" x14ac:dyDescent="0.25">
      <c r="E182" s="1"/>
      <c r="F182" s="1"/>
      <c r="G182" s="1"/>
    </row>
    <row r="183" spans="5:7" x14ac:dyDescent="0.25">
      <c r="E183" s="1"/>
      <c r="F183" s="1"/>
      <c r="G183" s="1"/>
    </row>
    <row r="184" spans="5:7" x14ac:dyDescent="0.25">
      <c r="E184" s="1"/>
      <c r="F184" s="1"/>
      <c r="G184" s="1"/>
    </row>
    <row r="185" spans="5:7" x14ac:dyDescent="0.25">
      <c r="E185" s="1"/>
      <c r="F185" s="1"/>
      <c r="G185" s="1"/>
    </row>
    <row r="186" spans="5:7" x14ac:dyDescent="0.25">
      <c r="E186" s="1"/>
      <c r="F186" s="1"/>
      <c r="G186" s="1"/>
    </row>
    <row r="187" spans="5:7" x14ac:dyDescent="0.25">
      <c r="E187" s="1"/>
      <c r="F187" s="1"/>
      <c r="G187" s="1"/>
    </row>
    <row r="188" spans="5:7" x14ac:dyDescent="0.25">
      <c r="E188" s="1"/>
      <c r="F188" s="1"/>
      <c r="G188" s="1"/>
    </row>
    <row r="189" spans="5:7" x14ac:dyDescent="0.25">
      <c r="E189" s="1"/>
      <c r="F189" s="1"/>
      <c r="G189" s="1"/>
    </row>
    <row r="190" spans="5:7" x14ac:dyDescent="0.25">
      <c r="E190" s="1"/>
      <c r="F190" s="1"/>
      <c r="G190" s="1"/>
    </row>
    <row r="191" spans="5:7" x14ac:dyDescent="0.25">
      <c r="E191" s="1"/>
      <c r="F191" s="1"/>
      <c r="G191" s="1"/>
    </row>
    <row r="192" spans="5:7" x14ac:dyDescent="0.25">
      <c r="E192" s="1"/>
      <c r="F192" s="1"/>
      <c r="G192" s="1"/>
    </row>
    <row r="193" spans="5:7" x14ac:dyDescent="0.25">
      <c r="E193" s="1"/>
      <c r="F193" s="1"/>
      <c r="G193" s="1"/>
    </row>
    <row r="194" spans="5:7" x14ac:dyDescent="0.25">
      <c r="E194" s="1"/>
      <c r="F194" s="1"/>
      <c r="G194" s="1"/>
    </row>
    <row r="195" spans="5:7" x14ac:dyDescent="0.25">
      <c r="E195" s="1"/>
      <c r="F195" s="1"/>
      <c r="G195" s="1"/>
    </row>
    <row r="196" spans="5:7" x14ac:dyDescent="0.25">
      <c r="E196" s="1"/>
      <c r="F196" s="1"/>
      <c r="G196" s="1"/>
    </row>
    <row r="197" spans="5:7" x14ac:dyDescent="0.25">
      <c r="E197" s="1"/>
      <c r="F197" s="1"/>
      <c r="G197" s="1"/>
    </row>
    <row r="198" spans="5:7" x14ac:dyDescent="0.25">
      <c r="E198" s="1"/>
      <c r="F198" s="1"/>
      <c r="G198" s="1"/>
    </row>
    <row r="199" spans="5:7" x14ac:dyDescent="0.25">
      <c r="E199" s="1"/>
      <c r="F199" s="1"/>
      <c r="G199" s="1"/>
    </row>
    <row r="200" spans="5:7" x14ac:dyDescent="0.25">
      <c r="E200" s="1"/>
      <c r="F200" s="1"/>
      <c r="G200" s="1"/>
    </row>
    <row r="201" spans="5:7" x14ac:dyDescent="0.25">
      <c r="E201" s="1"/>
      <c r="F201" s="1"/>
      <c r="G201" s="1"/>
    </row>
    <row r="202" spans="5:7" x14ac:dyDescent="0.25">
      <c r="E202" s="1"/>
      <c r="F202" s="1"/>
      <c r="G202" s="1"/>
    </row>
    <row r="203" spans="5:7" x14ac:dyDescent="0.25">
      <c r="E203" s="1"/>
      <c r="F203" s="1"/>
      <c r="G203" s="1"/>
    </row>
    <row r="204" spans="5:7" x14ac:dyDescent="0.25">
      <c r="E204" s="1"/>
      <c r="F204" s="1"/>
      <c r="G204" s="1"/>
    </row>
    <row r="205" spans="5:7" x14ac:dyDescent="0.25">
      <c r="E205" s="1"/>
      <c r="F205" s="1"/>
      <c r="G205" s="1"/>
    </row>
    <row r="206" spans="5:7" x14ac:dyDescent="0.25">
      <c r="E206" s="1"/>
      <c r="F206" s="1"/>
      <c r="G206" s="1"/>
    </row>
    <row r="207" spans="5:7" x14ac:dyDescent="0.25">
      <c r="E207" s="1"/>
      <c r="F207" s="1"/>
      <c r="G207" s="1"/>
    </row>
    <row r="208" spans="5:7" x14ac:dyDescent="0.25">
      <c r="E208" s="1"/>
      <c r="F208" s="1"/>
      <c r="G208" s="1"/>
    </row>
    <row r="209" spans="5:7" x14ac:dyDescent="0.25">
      <c r="E209" s="1"/>
      <c r="F209" s="1"/>
      <c r="G209" s="1"/>
    </row>
    <row r="210" spans="5:7" x14ac:dyDescent="0.25">
      <c r="E210" s="1"/>
      <c r="F210" s="1"/>
      <c r="G210" s="1"/>
    </row>
    <row r="211" spans="5:7" x14ac:dyDescent="0.25">
      <c r="E211" s="1"/>
      <c r="F211" s="1"/>
      <c r="G211" s="1"/>
    </row>
    <row r="212" spans="5:7" x14ac:dyDescent="0.25">
      <c r="E212" s="1"/>
      <c r="F212" s="1"/>
      <c r="G212" s="1"/>
    </row>
    <row r="213" spans="5:7" x14ac:dyDescent="0.25">
      <c r="E213" s="1"/>
      <c r="F213" s="1"/>
      <c r="G213" s="1"/>
    </row>
    <row r="214" spans="5:7" x14ac:dyDescent="0.25">
      <c r="E214" s="1"/>
      <c r="F214" s="1"/>
      <c r="G214" s="1"/>
    </row>
    <row r="215" spans="5:7" x14ac:dyDescent="0.25">
      <c r="E215" s="1"/>
      <c r="F215" s="1"/>
      <c r="G215" s="1"/>
    </row>
    <row r="216" spans="5:7" x14ac:dyDescent="0.25">
      <c r="E216" s="1"/>
      <c r="F216" s="1"/>
      <c r="G216" s="1"/>
    </row>
    <row r="217" spans="5:7" x14ac:dyDescent="0.25">
      <c r="E217" s="1"/>
      <c r="F217" s="1"/>
      <c r="G217" s="1"/>
    </row>
    <row r="218" spans="5:7" x14ac:dyDescent="0.25">
      <c r="E218" s="1"/>
      <c r="F218" s="1"/>
      <c r="G218" s="1"/>
    </row>
    <row r="219" spans="5:7" x14ac:dyDescent="0.25">
      <c r="E219" s="1"/>
      <c r="F219" s="1"/>
      <c r="G219" s="1"/>
    </row>
    <row r="220" spans="5:7" x14ac:dyDescent="0.25">
      <c r="E220" s="1"/>
      <c r="F220" s="1"/>
      <c r="G220" s="1"/>
    </row>
    <row r="221" spans="5:7" x14ac:dyDescent="0.25">
      <c r="E221" s="1"/>
      <c r="F221" s="1"/>
      <c r="G221" s="1"/>
    </row>
    <row r="222" spans="5:7" x14ac:dyDescent="0.25">
      <c r="E222" s="1"/>
      <c r="F222" s="1"/>
      <c r="G222" s="1"/>
    </row>
    <row r="223" spans="5:7" x14ac:dyDescent="0.25">
      <c r="E223" s="1"/>
      <c r="F223" s="1"/>
      <c r="G223" s="1"/>
    </row>
    <row r="224" spans="5:7" x14ac:dyDescent="0.25">
      <c r="E224" s="1"/>
      <c r="F224" s="1"/>
      <c r="G224" s="1"/>
    </row>
    <row r="225" spans="5:7" x14ac:dyDescent="0.25">
      <c r="E225" s="1"/>
      <c r="F225" s="1"/>
      <c r="G225" s="1"/>
    </row>
    <row r="226" spans="5:7" x14ac:dyDescent="0.25">
      <c r="E226" s="1"/>
      <c r="F226" s="1"/>
      <c r="G226" s="1"/>
    </row>
    <row r="227" spans="5:7" x14ac:dyDescent="0.25">
      <c r="E227" s="1"/>
      <c r="F227" s="1"/>
      <c r="G227" s="1"/>
    </row>
    <row r="228" spans="5:7" x14ac:dyDescent="0.25">
      <c r="E228" s="1"/>
      <c r="F228" s="1"/>
      <c r="G228" s="1"/>
    </row>
    <row r="229" spans="5:7" x14ac:dyDescent="0.25">
      <c r="E229" s="1"/>
      <c r="F229" s="1"/>
      <c r="G229" s="1"/>
    </row>
    <row r="230" spans="5:7" x14ac:dyDescent="0.25">
      <c r="E230" s="1"/>
      <c r="F230" s="1"/>
      <c r="G230" s="1"/>
    </row>
    <row r="231" spans="5:7" x14ac:dyDescent="0.25">
      <c r="E231" s="1"/>
      <c r="F231" s="1"/>
      <c r="G231" s="1"/>
    </row>
    <row r="232" spans="5:7" x14ac:dyDescent="0.25">
      <c r="E232" s="1"/>
      <c r="F232" s="1"/>
      <c r="G232" s="1"/>
    </row>
    <row r="233" spans="5:7" x14ac:dyDescent="0.25">
      <c r="E233" s="1"/>
      <c r="F233" s="1"/>
      <c r="G233" s="1"/>
    </row>
    <row r="234" spans="5:7" x14ac:dyDescent="0.25">
      <c r="E234" s="1"/>
      <c r="F234" s="1"/>
      <c r="G234" s="1"/>
    </row>
    <row r="235" spans="5:7" x14ac:dyDescent="0.25">
      <c r="E235" s="1"/>
      <c r="F235" s="1"/>
      <c r="G235" s="1"/>
    </row>
    <row r="236" spans="5:7" x14ac:dyDescent="0.25">
      <c r="E236" s="1"/>
      <c r="F236" s="1"/>
      <c r="G236" s="1"/>
    </row>
    <row r="237" spans="5:7" x14ac:dyDescent="0.25">
      <c r="E237" s="1"/>
      <c r="F237" s="1"/>
      <c r="G237" s="1"/>
    </row>
    <row r="238" spans="5:7" x14ac:dyDescent="0.25">
      <c r="E238" s="1"/>
      <c r="F238" s="1"/>
      <c r="G238" s="1"/>
    </row>
    <row r="239" spans="5:7" x14ac:dyDescent="0.25">
      <c r="E239" s="1"/>
      <c r="F239" s="1"/>
      <c r="G239" s="1"/>
    </row>
    <row r="240" spans="5:7" x14ac:dyDescent="0.25">
      <c r="E240" s="1"/>
      <c r="F240" s="1"/>
      <c r="G240" s="1"/>
    </row>
    <row r="241" spans="5:7" x14ac:dyDescent="0.25">
      <c r="E241" s="1"/>
      <c r="F241" s="1"/>
      <c r="G241" s="1"/>
    </row>
    <row r="242" spans="5:7" x14ac:dyDescent="0.25">
      <c r="E242" s="1"/>
      <c r="F242" s="1"/>
      <c r="G242" s="1"/>
    </row>
    <row r="243" spans="5:7" x14ac:dyDescent="0.25">
      <c r="E243" s="1"/>
      <c r="F243" s="1"/>
      <c r="G243" s="1"/>
    </row>
    <row r="244" spans="5:7" x14ac:dyDescent="0.25">
      <c r="E244" s="1"/>
      <c r="F244" s="1"/>
      <c r="G244" s="1"/>
    </row>
    <row r="245" spans="5:7" x14ac:dyDescent="0.25">
      <c r="E245" s="1"/>
      <c r="F245" s="1"/>
      <c r="G245" s="1"/>
    </row>
    <row r="246" spans="5:7" x14ac:dyDescent="0.25">
      <c r="E246" s="1"/>
      <c r="F246" s="1"/>
      <c r="G246" s="1"/>
    </row>
    <row r="247" spans="5:7" x14ac:dyDescent="0.25">
      <c r="E247" s="1"/>
      <c r="F247" s="1"/>
      <c r="G247" s="1"/>
    </row>
    <row r="248" spans="5:7" x14ac:dyDescent="0.25">
      <c r="E248" s="1"/>
      <c r="F248" s="1"/>
      <c r="G248" s="1"/>
    </row>
    <row r="249" spans="5:7" x14ac:dyDescent="0.25">
      <c r="E249" s="1"/>
      <c r="F249" s="1"/>
      <c r="G249" s="1"/>
    </row>
    <row r="250" spans="5:7" x14ac:dyDescent="0.25">
      <c r="E250" s="1"/>
      <c r="F250" s="1"/>
      <c r="G250" s="1"/>
    </row>
    <row r="251" spans="5:7" x14ac:dyDescent="0.25">
      <c r="E251" s="1"/>
      <c r="F251" s="1"/>
      <c r="G251" s="1"/>
    </row>
    <row r="252" spans="5:7" x14ac:dyDescent="0.25">
      <c r="E252" s="1"/>
      <c r="F252" s="1"/>
      <c r="G252" s="1"/>
    </row>
    <row r="253" spans="5:7" x14ac:dyDescent="0.25">
      <c r="E253" s="1"/>
      <c r="F253" s="1"/>
      <c r="G253" s="1"/>
    </row>
    <row r="254" spans="5:7" x14ac:dyDescent="0.25">
      <c r="E254" s="1"/>
      <c r="F254" s="1"/>
      <c r="G254" s="1"/>
    </row>
    <row r="255" spans="5:7" x14ac:dyDescent="0.25">
      <c r="E255" s="1"/>
      <c r="F255" s="1"/>
      <c r="G255" s="1"/>
    </row>
    <row r="256" spans="5:7" x14ac:dyDescent="0.25">
      <c r="E256" s="1"/>
      <c r="F256" s="1"/>
      <c r="G256" s="1"/>
    </row>
    <row r="257" spans="5:7" x14ac:dyDescent="0.25">
      <c r="E257" s="1"/>
      <c r="F257" s="1"/>
      <c r="G257" s="1"/>
    </row>
    <row r="258" spans="5:7" x14ac:dyDescent="0.25">
      <c r="E258" s="1"/>
      <c r="F258" s="1"/>
      <c r="G258" s="1"/>
    </row>
    <row r="259" spans="5:7" x14ac:dyDescent="0.25">
      <c r="E259" s="1"/>
      <c r="F259" s="1"/>
      <c r="G259" s="1"/>
    </row>
    <row r="260" spans="5:7" x14ac:dyDescent="0.25">
      <c r="E260" s="1"/>
      <c r="F260" s="1"/>
      <c r="G260" s="1"/>
    </row>
    <row r="261" spans="5:7" x14ac:dyDescent="0.25">
      <c r="E261" s="1"/>
      <c r="F261" s="1"/>
      <c r="G261" s="1"/>
    </row>
    <row r="262" spans="5:7" x14ac:dyDescent="0.25">
      <c r="E262" s="1"/>
      <c r="F262" s="1"/>
      <c r="G262" s="1"/>
    </row>
    <row r="263" spans="5:7" x14ac:dyDescent="0.25">
      <c r="E263" s="1"/>
      <c r="F263" s="1"/>
      <c r="G263" s="1"/>
    </row>
    <row r="264" spans="5:7" x14ac:dyDescent="0.25">
      <c r="E264" s="1"/>
      <c r="F264" s="1"/>
      <c r="G264" s="1"/>
    </row>
    <row r="265" spans="5:7" x14ac:dyDescent="0.25">
      <c r="E265" s="1"/>
      <c r="F265" s="1"/>
      <c r="G265" s="1"/>
    </row>
    <row r="266" spans="5:7" x14ac:dyDescent="0.25">
      <c r="E266" s="1"/>
      <c r="F266" s="1"/>
      <c r="G266" s="1"/>
    </row>
    <row r="267" spans="5:7" x14ac:dyDescent="0.25">
      <c r="E267" s="1"/>
      <c r="F267" s="1"/>
      <c r="G267" s="1"/>
    </row>
    <row r="268" spans="5:7" x14ac:dyDescent="0.25">
      <c r="E268" s="1"/>
      <c r="F268" s="1"/>
      <c r="G268" s="1"/>
    </row>
    <row r="269" spans="5:7" x14ac:dyDescent="0.25">
      <c r="E269" s="1"/>
      <c r="F269" s="1"/>
      <c r="G269" s="1"/>
    </row>
    <row r="270" spans="5:7" x14ac:dyDescent="0.25">
      <c r="E270" s="1"/>
      <c r="F270" s="1"/>
      <c r="G270" s="1"/>
    </row>
    <row r="271" spans="5:7" x14ac:dyDescent="0.25">
      <c r="E271" s="1"/>
      <c r="F271" s="1"/>
      <c r="G271" s="1"/>
    </row>
    <row r="272" spans="5:7" x14ac:dyDescent="0.25">
      <c r="E272" s="1"/>
      <c r="F272" s="1"/>
      <c r="G272" s="1"/>
    </row>
    <row r="273" spans="5:7" x14ac:dyDescent="0.25">
      <c r="E273" s="1"/>
      <c r="F273" s="1"/>
      <c r="G273" s="1"/>
    </row>
    <row r="274" spans="5:7" x14ac:dyDescent="0.25">
      <c r="E274" s="1"/>
      <c r="F274" s="1"/>
      <c r="G274" s="1"/>
    </row>
    <row r="275" spans="5:7" x14ac:dyDescent="0.25">
      <c r="E275" s="1"/>
      <c r="F275" s="1"/>
      <c r="G275" s="1"/>
    </row>
    <row r="276" spans="5:7" x14ac:dyDescent="0.25">
      <c r="E276" s="1"/>
      <c r="F276" s="1"/>
      <c r="G276" s="1"/>
    </row>
    <row r="277" spans="5:7" x14ac:dyDescent="0.25">
      <c r="E277" s="1"/>
      <c r="F277" s="1"/>
      <c r="G277" s="1"/>
    </row>
    <row r="278" spans="5:7" x14ac:dyDescent="0.25">
      <c r="E278" s="1"/>
      <c r="F278" s="1"/>
      <c r="G278" s="1"/>
    </row>
    <row r="279" spans="5:7" x14ac:dyDescent="0.25">
      <c r="E279" s="1"/>
      <c r="F279" s="1"/>
      <c r="G279" s="1"/>
    </row>
    <row r="280" spans="5:7" x14ac:dyDescent="0.25">
      <c r="E280" s="1"/>
      <c r="F280" s="1"/>
      <c r="G280" s="1"/>
    </row>
    <row r="281" spans="5:7" x14ac:dyDescent="0.25">
      <c r="E281" s="1"/>
      <c r="F281" s="1"/>
      <c r="G281" s="1"/>
    </row>
    <row r="282" spans="5:7" x14ac:dyDescent="0.25">
      <c r="E282" s="1"/>
      <c r="F282" s="1"/>
      <c r="G282" s="1"/>
    </row>
    <row r="283" spans="5:7" x14ac:dyDescent="0.25">
      <c r="E283" s="1"/>
      <c r="F283" s="1"/>
      <c r="G283" s="1"/>
    </row>
    <row r="284" spans="5:7" x14ac:dyDescent="0.25">
      <c r="E284" s="1"/>
      <c r="F284" s="1"/>
      <c r="G284" s="1"/>
    </row>
    <row r="285" spans="5:7" x14ac:dyDescent="0.25">
      <c r="E285" s="1"/>
      <c r="F285" s="1"/>
      <c r="G285" s="1"/>
    </row>
    <row r="286" spans="5:7" x14ac:dyDescent="0.25">
      <c r="E286" s="1"/>
      <c r="F286" s="1"/>
      <c r="G286" s="1"/>
    </row>
    <row r="287" spans="5:7" x14ac:dyDescent="0.25">
      <c r="E287" s="1"/>
      <c r="F287" s="1"/>
      <c r="G287" s="1"/>
    </row>
    <row r="288" spans="5:7" x14ac:dyDescent="0.25">
      <c r="E288" s="1"/>
      <c r="F288" s="1"/>
      <c r="G288" s="1"/>
    </row>
    <row r="289" spans="5:7" x14ac:dyDescent="0.25">
      <c r="E289" s="1"/>
      <c r="F289" s="1"/>
      <c r="G289" s="1"/>
    </row>
    <row r="290" spans="5:7" x14ac:dyDescent="0.25">
      <c r="E290" s="1"/>
      <c r="F290" s="1"/>
      <c r="G290" s="1"/>
    </row>
    <row r="291" spans="5:7" x14ac:dyDescent="0.25">
      <c r="E291" s="1"/>
      <c r="F291" s="1"/>
      <c r="G291" s="1"/>
    </row>
    <row r="292" spans="5:7" x14ac:dyDescent="0.25">
      <c r="E292" s="1"/>
      <c r="F292" s="1"/>
      <c r="G292" s="1"/>
    </row>
    <row r="293" spans="5:7" x14ac:dyDescent="0.25">
      <c r="E293" s="1"/>
      <c r="F293" s="1"/>
      <c r="G293" s="1"/>
    </row>
    <row r="294" spans="5:7" x14ac:dyDescent="0.25">
      <c r="E294" s="1"/>
      <c r="F294" s="1"/>
      <c r="G294" s="1"/>
    </row>
    <row r="295" spans="5:7" x14ac:dyDescent="0.25">
      <c r="E295" s="1"/>
      <c r="F295" s="1"/>
      <c r="G295" s="1"/>
    </row>
    <row r="296" spans="5:7" x14ac:dyDescent="0.25">
      <c r="E296" s="1"/>
      <c r="F296" s="1"/>
      <c r="G296" s="1"/>
    </row>
    <row r="297" spans="5:7" x14ac:dyDescent="0.25">
      <c r="E297" s="1"/>
      <c r="F297" s="1"/>
      <c r="G297" s="1"/>
    </row>
    <row r="298" spans="5:7" x14ac:dyDescent="0.25">
      <c r="E298" s="1"/>
      <c r="F298" s="1"/>
      <c r="G298" s="1"/>
    </row>
    <row r="299" spans="5:7" x14ac:dyDescent="0.25">
      <c r="E299" s="1"/>
      <c r="F299" s="1"/>
      <c r="G299" s="1"/>
    </row>
    <row r="300" spans="5:7" x14ac:dyDescent="0.25">
      <c r="E300" s="1"/>
      <c r="F300" s="1"/>
      <c r="G300" s="1"/>
    </row>
    <row r="301" spans="5:7" x14ac:dyDescent="0.25">
      <c r="E301" s="1"/>
      <c r="F301" s="1"/>
      <c r="G301" s="1"/>
    </row>
    <row r="302" spans="5:7" x14ac:dyDescent="0.25">
      <c r="E302" s="1"/>
      <c r="F302" s="1"/>
      <c r="G302" s="1"/>
    </row>
    <row r="303" spans="5:7" x14ac:dyDescent="0.25">
      <c r="E303" s="1"/>
      <c r="F303" s="1"/>
      <c r="G303" s="1"/>
    </row>
    <row r="304" spans="5:7" x14ac:dyDescent="0.25">
      <c r="E304" s="1"/>
      <c r="F304" s="1"/>
      <c r="G304" s="1"/>
    </row>
    <row r="305" spans="5:7" x14ac:dyDescent="0.25">
      <c r="E305" s="1"/>
      <c r="F305" s="1"/>
      <c r="G305" s="1"/>
    </row>
    <row r="306" spans="5:7" x14ac:dyDescent="0.25">
      <c r="E306" s="1"/>
      <c r="F306" s="1"/>
      <c r="G306" s="1"/>
    </row>
    <row r="307" spans="5:7" x14ac:dyDescent="0.25">
      <c r="E307" s="1"/>
      <c r="F307" s="1"/>
      <c r="G307" s="1"/>
    </row>
    <row r="308" spans="5:7" x14ac:dyDescent="0.25">
      <c r="E308" s="1"/>
      <c r="F308" s="1"/>
      <c r="G308" s="1"/>
    </row>
    <row r="309" spans="5:7" x14ac:dyDescent="0.25">
      <c r="E309" s="1"/>
      <c r="F309" s="1"/>
      <c r="G309" s="1"/>
    </row>
    <row r="310" spans="5:7" x14ac:dyDescent="0.25">
      <c r="E310" s="1"/>
      <c r="F310" s="1"/>
      <c r="G310" s="1"/>
    </row>
    <row r="311" spans="5:7" x14ac:dyDescent="0.25">
      <c r="E311" s="1"/>
      <c r="F311" s="1"/>
      <c r="G311" s="1"/>
    </row>
    <row r="312" spans="5:7" x14ac:dyDescent="0.25">
      <c r="E312" s="1"/>
      <c r="F312" s="1"/>
      <c r="G312" s="1"/>
    </row>
    <row r="313" spans="5:7" x14ac:dyDescent="0.25">
      <c r="E313" s="1"/>
      <c r="F313" s="1"/>
      <c r="G313" s="1"/>
    </row>
    <row r="314" spans="5:7" x14ac:dyDescent="0.25">
      <c r="E314" s="1"/>
      <c r="F314" s="1"/>
      <c r="G314" s="1"/>
    </row>
    <row r="315" spans="5:7" x14ac:dyDescent="0.25">
      <c r="E315" s="1"/>
      <c r="F315" s="1"/>
      <c r="G315" s="1"/>
    </row>
    <row r="316" spans="5:7" x14ac:dyDescent="0.25">
      <c r="E316" s="1"/>
      <c r="F316" s="1"/>
      <c r="G316" s="1"/>
    </row>
    <row r="317" spans="5:7" x14ac:dyDescent="0.25">
      <c r="E317" s="1"/>
      <c r="F317" s="1"/>
      <c r="G317" s="1"/>
    </row>
    <row r="318" spans="5:7" x14ac:dyDescent="0.25">
      <c r="E318" s="1"/>
      <c r="F318" s="1"/>
      <c r="G318" s="1"/>
    </row>
    <row r="319" spans="5:7" x14ac:dyDescent="0.25">
      <c r="E319" s="1"/>
      <c r="F319" s="1"/>
      <c r="G319" s="1"/>
    </row>
    <row r="320" spans="5:7" x14ac:dyDescent="0.25">
      <c r="E320" s="1"/>
      <c r="F320" s="1"/>
      <c r="G320" s="1"/>
    </row>
    <row r="321" spans="5:7" x14ac:dyDescent="0.25">
      <c r="E321" s="1"/>
      <c r="F321" s="1"/>
      <c r="G321" s="1"/>
    </row>
    <row r="322" spans="5:7" x14ac:dyDescent="0.25">
      <c r="E322" s="1"/>
      <c r="F322" s="1"/>
      <c r="G322" s="1"/>
    </row>
    <row r="323" spans="5:7" x14ac:dyDescent="0.25">
      <c r="E323" s="1"/>
      <c r="F323" s="1"/>
      <c r="G323" s="1"/>
    </row>
    <row r="324" spans="5:7" x14ac:dyDescent="0.25">
      <c r="E324" s="1"/>
      <c r="F324" s="1"/>
      <c r="G324" s="1"/>
    </row>
    <row r="325" spans="5:7" x14ac:dyDescent="0.25">
      <c r="E325" s="1"/>
      <c r="F325" s="1"/>
      <c r="G325" s="1"/>
    </row>
    <row r="326" spans="5:7" x14ac:dyDescent="0.25">
      <c r="E326" s="1"/>
      <c r="F326" s="1"/>
      <c r="G326" s="1"/>
    </row>
    <row r="327" spans="5:7" x14ac:dyDescent="0.25">
      <c r="E327" s="1"/>
      <c r="F327" s="1"/>
      <c r="G327" s="1"/>
    </row>
    <row r="328" spans="5:7" x14ac:dyDescent="0.25">
      <c r="E328" s="1"/>
      <c r="F328" s="1"/>
      <c r="G328" s="1"/>
    </row>
    <row r="329" spans="5:7" x14ac:dyDescent="0.25">
      <c r="E329" s="1"/>
      <c r="F329" s="1"/>
      <c r="G329" s="1"/>
    </row>
    <row r="330" spans="5:7" x14ac:dyDescent="0.25">
      <c r="E330" s="1"/>
      <c r="F330" s="1"/>
      <c r="G330" s="1"/>
    </row>
    <row r="331" spans="5:7" x14ac:dyDescent="0.25">
      <c r="E331" s="1"/>
      <c r="F331" s="1"/>
      <c r="G331" s="1"/>
    </row>
    <row r="332" spans="5:7" x14ac:dyDescent="0.25">
      <c r="E332" s="1"/>
      <c r="F332" s="1"/>
      <c r="G332" s="1"/>
    </row>
    <row r="333" spans="5:7" x14ac:dyDescent="0.25">
      <c r="E333" s="1"/>
      <c r="F333" s="1"/>
      <c r="G333" s="1"/>
    </row>
    <row r="334" spans="5:7" x14ac:dyDescent="0.25">
      <c r="E334" s="1"/>
      <c r="F334" s="1"/>
      <c r="G334" s="1"/>
    </row>
    <row r="335" spans="5:7" x14ac:dyDescent="0.25">
      <c r="E335" s="1"/>
      <c r="F335" s="1"/>
      <c r="G335" s="1"/>
    </row>
    <row r="336" spans="5:7" x14ac:dyDescent="0.25">
      <c r="E336" s="1"/>
      <c r="F336" s="1"/>
      <c r="G336" s="1"/>
    </row>
    <row r="337" spans="5:7" x14ac:dyDescent="0.25">
      <c r="E337" s="1"/>
      <c r="F337" s="1"/>
      <c r="G337" s="1"/>
    </row>
    <row r="338" spans="5:7" x14ac:dyDescent="0.25">
      <c r="E338" s="1"/>
      <c r="F338" s="1"/>
      <c r="G338" s="1"/>
    </row>
    <row r="339" spans="5:7" x14ac:dyDescent="0.25">
      <c r="E339" s="1"/>
      <c r="F339" s="1"/>
      <c r="G339" s="1"/>
    </row>
    <row r="340" spans="5:7" x14ac:dyDescent="0.25">
      <c r="E340" s="1"/>
      <c r="F340" s="1"/>
      <c r="G340" s="1"/>
    </row>
    <row r="341" spans="5:7" x14ac:dyDescent="0.25">
      <c r="E341" s="1"/>
      <c r="F341" s="1"/>
      <c r="G341" s="1"/>
    </row>
    <row r="342" spans="5:7" x14ac:dyDescent="0.25">
      <c r="E342" s="1"/>
      <c r="F342" s="1"/>
      <c r="G342" s="1"/>
    </row>
    <row r="343" spans="5:7" x14ac:dyDescent="0.25">
      <c r="E343" s="1"/>
      <c r="F343" s="1"/>
      <c r="G343" s="1"/>
    </row>
    <row r="344" spans="5:7" x14ac:dyDescent="0.25">
      <c r="E344" s="1"/>
      <c r="F344" s="1"/>
      <c r="G344" s="1"/>
    </row>
    <row r="345" spans="5:7" x14ac:dyDescent="0.25">
      <c r="E345" s="1"/>
      <c r="F345" s="1"/>
      <c r="G345" s="1"/>
    </row>
    <row r="346" spans="5:7" x14ac:dyDescent="0.25">
      <c r="E346" s="1"/>
      <c r="F346" s="1"/>
      <c r="G346" s="1"/>
    </row>
    <row r="347" spans="5:7" x14ac:dyDescent="0.25">
      <c r="E347" s="1"/>
      <c r="F347" s="1"/>
      <c r="G347" s="1"/>
    </row>
    <row r="348" spans="5:7" x14ac:dyDescent="0.25">
      <c r="E348" s="1"/>
      <c r="F348" s="1"/>
      <c r="G348" s="1"/>
    </row>
    <row r="349" spans="5:7" x14ac:dyDescent="0.25">
      <c r="E349" s="1"/>
      <c r="F349" s="1"/>
      <c r="G349" s="1"/>
    </row>
    <row r="350" spans="5:7" x14ac:dyDescent="0.25">
      <c r="E350" s="1"/>
      <c r="F350" s="1"/>
      <c r="G350" s="1"/>
    </row>
    <row r="351" spans="5:7" x14ac:dyDescent="0.25">
      <c r="E351" s="1"/>
      <c r="F351" s="1"/>
      <c r="G351" s="1"/>
    </row>
    <row r="352" spans="5:7" x14ac:dyDescent="0.25">
      <c r="E352" s="1"/>
      <c r="F352" s="1"/>
      <c r="G352" s="1"/>
    </row>
    <row r="353" spans="5:7" x14ac:dyDescent="0.25">
      <c r="E353" s="1"/>
      <c r="F353" s="1"/>
      <c r="G353" s="1"/>
    </row>
    <row r="354" spans="5:7" x14ac:dyDescent="0.25">
      <c r="E354" s="1"/>
      <c r="F354" s="1"/>
      <c r="G354" s="1"/>
    </row>
    <row r="355" spans="5:7" x14ac:dyDescent="0.25">
      <c r="E355" s="1"/>
      <c r="F355" s="1"/>
      <c r="G355" s="1"/>
    </row>
    <row r="356" spans="5:7" x14ac:dyDescent="0.25">
      <c r="E356" s="1"/>
      <c r="F356" s="1"/>
      <c r="G356" s="1"/>
    </row>
    <row r="357" spans="5:7" x14ac:dyDescent="0.25">
      <c r="E357" s="1"/>
      <c r="F357" s="1"/>
      <c r="G357" s="1"/>
    </row>
    <row r="358" spans="5:7" x14ac:dyDescent="0.25">
      <c r="E358" s="1"/>
      <c r="F358" s="1"/>
      <c r="G358" s="1"/>
    </row>
    <row r="359" spans="5:7" x14ac:dyDescent="0.25">
      <c r="E359" s="1"/>
      <c r="F359" s="1"/>
      <c r="G359" s="1"/>
    </row>
    <row r="360" spans="5:7" x14ac:dyDescent="0.25">
      <c r="E360" s="1"/>
      <c r="F360" s="1"/>
      <c r="G360" s="1"/>
    </row>
    <row r="361" spans="5:7" x14ac:dyDescent="0.25">
      <c r="E361" s="1"/>
      <c r="F361" s="1"/>
      <c r="G361" s="1"/>
    </row>
    <row r="362" spans="5:7" x14ac:dyDescent="0.25">
      <c r="E362" s="1"/>
      <c r="F362" s="1"/>
      <c r="G362" s="1"/>
    </row>
    <row r="363" spans="5:7" x14ac:dyDescent="0.25">
      <c r="E363" s="1"/>
      <c r="F363" s="1"/>
      <c r="G363" s="1"/>
    </row>
    <row r="364" spans="5:7" x14ac:dyDescent="0.25">
      <c r="E364" s="1"/>
      <c r="F364" s="1"/>
      <c r="G364" s="1"/>
    </row>
    <row r="365" spans="5:7" x14ac:dyDescent="0.25">
      <c r="E365" s="1"/>
      <c r="F365" s="1"/>
      <c r="G365" s="1"/>
    </row>
    <row r="366" spans="5:7" x14ac:dyDescent="0.25">
      <c r="E366" s="1"/>
      <c r="F366" s="1"/>
      <c r="G366" s="1"/>
    </row>
    <row r="367" spans="5:7" x14ac:dyDescent="0.25">
      <c r="E367" s="1"/>
      <c r="F367" s="1"/>
      <c r="G367" s="1"/>
    </row>
    <row r="368" spans="5:7" x14ac:dyDescent="0.25">
      <c r="E368" s="1"/>
      <c r="F368" s="1"/>
      <c r="G368" s="1"/>
    </row>
    <row r="369" spans="5:7" x14ac:dyDescent="0.25">
      <c r="E369" s="1"/>
      <c r="F369" s="1"/>
      <c r="G369" s="1"/>
    </row>
    <row r="370" spans="5:7" x14ac:dyDescent="0.25">
      <c r="E370" s="1"/>
      <c r="F370" s="1"/>
      <c r="G370" s="1"/>
    </row>
    <row r="371" spans="5:7" x14ac:dyDescent="0.25">
      <c r="E371" s="1"/>
      <c r="F371" s="1"/>
      <c r="G371" s="1"/>
    </row>
    <row r="372" spans="5:7" x14ac:dyDescent="0.25">
      <c r="E372" s="1"/>
      <c r="F372" s="1"/>
      <c r="G372" s="1"/>
    </row>
    <row r="373" spans="5:7" x14ac:dyDescent="0.25">
      <c r="E373" s="1"/>
      <c r="F373" s="1"/>
      <c r="G373" s="1"/>
    </row>
    <row r="374" spans="5:7" x14ac:dyDescent="0.25">
      <c r="E374" s="1"/>
      <c r="F374" s="1"/>
      <c r="G374" s="1"/>
    </row>
    <row r="375" spans="5:7" x14ac:dyDescent="0.25">
      <c r="E375" s="1"/>
      <c r="F375" s="1"/>
      <c r="G375" s="1"/>
    </row>
    <row r="376" spans="5:7" x14ac:dyDescent="0.25">
      <c r="E376" s="1"/>
      <c r="F376" s="1"/>
      <c r="G376" s="1"/>
    </row>
    <row r="377" spans="5:7" x14ac:dyDescent="0.25">
      <c r="E377" s="1"/>
      <c r="F377" s="1"/>
      <c r="G377" s="1"/>
    </row>
    <row r="378" spans="5:7" x14ac:dyDescent="0.25">
      <c r="E378" s="1"/>
      <c r="F378" s="1"/>
      <c r="G378" s="1"/>
    </row>
    <row r="379" spans="5:7" x14ac:dyDescent="0.25">
      <c r="E379" s="1"/>
      <c r="F379" s="1"/>
      <c r="G379" s="1"/>
    </row>
    <row r="380" spans="5:7" x14ac:dyDescent="0.25">
      <c r="E380" s="1"/>
      <c r="F380" s="1"/>
      <c r="G380" s="1"/>
    </row>
    <row r="381" spans="5:7" x14ac:dyDescent="0.25">
      <c r="E381" s="1"/>
      <c r="F381" s="1"/>
      <c r="G381" s="1"/>
    </row>
    <row r="382" spans="5:7" x14ac:dyDescent="0.25">
      <c r="E382" s="1"/>
      <c r="F382" s="1"/>
      <c r="G382" s="1"/>
    </row>
    <row r="383" spans="5:7" x14ac:dyDescent="0.25">
      <c r="E383" s="1"/>
      <c r="F383" s="1"/>
      <c r="G383" s="1"/>
    </row>
    <row r="384" spans="5:7" x14ac:dyDescent="0.25">
      <c r="E384" s="1"/>
      <c r="F384" s="1"/>
      <c r="G384" s="1"/>
    </row>
    <row r="385" spans="5:7" x14ac:dyDescent="0.25">
      <c r="E385" s="1"/>
      <c r="F385" s="1"/>
      <c r="G385" s="1"/>
    </row>
    <row r="386" spans="5:7" x14ac:dyDescent="0.25">
      <c r="E386" s="1"/>
      <c r="F386" s="1"/>
      <c r="G386" s="1"/>
    </row>
    <row r="387" spans="5:7" x14ac:dyDescent="0.25">
      <c r="E387" s="1"/>
      <c r="F387" s="1"/>
      <c r="G387" s="1"/>
    </row>
    <row r="388" spans="5:7" x14ac:dyDescent="0.25">
      <c r="E388" s="1"/>
      <c r="F388" s="1"/>
      <c r="G388" s="1"/>
    </row>
    <row r="389" spans="5:7" x14ac:dyDescent="0.25">
      <c r="E389" s="1"/>
      <c r="F389" s="1"/>
      <c r="G389" s="1"/>
    </row>
    <row r="390" spans="5:7" x14ac:dyDescent="0.25">
      <c r="E390" s="1"/>
      <c r="F390" s="1"/>
      <c r="G390" s="1"/>
    </row>
    <row r="391" spans="5:7" x14ac:dyDescent="0.25">
      <c r="E391" s="1"/>
      <c r="F391" s="1"/>
      <c r="G391" s="1"/>
    </row>
    <row r="392" spans="5:7" x14ac:dyDescent="0.25">
      <c r="E392" s="1"/>
      <c r="F392" s="1"/>
      <c r="G392" s="1"/>
    </row>
    <row r="393" spans="5:7" x14ac:dyDescent="0.25">
      <c r="E393" s="1"/>
      <c r="F393" s="1"/>
      <c r="G393" s="1"/>
    </row>
    <row r="394" spans="5:7" x14ac:dyDescent="0.25">
      <c r="E394" s="1"/>
      <c r="F394" s="1"/>
      <c r="G394" s="1"/>
    </row>
    <row r="395" spans="5:7" x14ac:dyDescent="0.25">
      <c r="E395" s="1"/>
      <c r="F395" s="1"/>
      <c r="G395" s="1"/>
    </row>
    <row r="396" spans="5:7" x14ac:dyDescent="0.25">
      <c r="E396" s="1"/>
      <c r="F396" s="1"/>
      <c r="G396" s="1"/>
    </row>
    <row r="397" spans="5:7" x14ac:dyDescent="0.25">
      <c r="E397" s="1"/>
      <c r="F397" s="1"/>
      <c r="G397" s="1"/>
    </row>
    <row r="398" spans="5:7" x14ac:dyDescent="0.25">
      <c r="E398" s="1"/>
      <c r="F398" s="1"/>
      <c r="G398" s="1"/>
    </row>
    <row r="399" spans="5:7" x14ac:dyDescent="0.25">
      <c r="E399" s="1"/>
      <c r="F399" s="1"/>
      <c r="G399" s="1"/>
    </row>
    <row r="400" spans="5:7" x14ac:dyDescent="0.25">
      <c r="E400" s="1"/>
      <c r="F400" s="1"/>
      <c r="G400" s="1"/>
    </row>
    <row r="401" spans="5:7" x14ac:dyDescent="0.25">
      <c r="E401" s="1"/>
      <c r="F401" s="1"/>
      <c r="G401" s="1"/>
    </row>
    <row r="402" spans="5:7" x14ac:dyDescent="0.25">
      <c r="E402" s="1"/>
      <c r="F402" s="1"/>
      <c r="G402" s="1"/>
    </row>
    <row r="403" spans="5:7" x14ac:dyDescent="0.25">
      <c r="E403" s="1"/>
      <c r="F403" s="1"/>
      <c r="G403" s="1"/>
    </row>
    <row r="404" spans="5:7" x14ac:dyDescent="0.25">
      <c r="E404" s="1"/>
      <c r="F404" s="1"/>
      <c r="G404" s="1"/>
    </row>
    <row r="405" spans="5:7" x14ac:dyDescent="0.25">
      <c r="E405" s="1"/>
      <c r="F405" s="1"/>
      <c r="G405" s="1"/>
    </row>
    <row r="406" spans="5:7" x14ac:dyDescent="0.25">
      <c r="E406" s="1"/>
      <c r="F406" s="1"/>
      <c r="G406" s="1"/>
    </row>
    <row r="407" spans="5:7" x14ac:dyDescent="0.25">
      <c r="E407" s="1"/>
      <c r="F407" s="1"/>
      <c r="G407" s="1"/>
    </row>
    <row r="408" spans="5:7" x14ac:dyDescent="0.25">
      <c r="E408" s="1"/>
      <c r="F408" s="1"/>
      <c r="G408" s="1"/>
    </row>
    <row r="409" spans="5:7" x14ac:dyDescent="0.25">
      <c r="E409" s="1"/>
      <c r="F409" s="1"/>
      <c r="G409" s="1"/>
    </row>
    <row r="410" spans="5:7" x14ac:dyDescent="0.25">
      <c r="E410" s="1"/>
      <c r="F410" s="1"/>
      <c r="G410" s="1"/>
    </row>
    <row r="411" spans="5:7" x14ac:dyDescent="0.25">
      <c r="E411" s="1"/>
      <c r="F411" s="1"/>
      <c r="G411" s="1"/>
    </row>
    <row r="412" spans="5:7" x14ac:dyDescent="0.25">
      <c r="E412" s="1"/>
      <c r="F412" s="1"/>
      <c r="G412" s="1"/>
    </row>
    <row r="413" spans="5:7" x14ac:dyDescent="0.25">
      <c r="E413" s="1"/>
      <c r="F413" s="1"/>
      <c r="G413" s="1"/>
    </row>
    <row r="414" spans="5:7" x14ac:dyDescent="0.25">
      <c r="E414" s="1"/>
      <c r="F414" s="1"/>
      <c r="G414" s="1"/>
    </row>
    <row r="415" spans="5:7" x14ac:dyDescent="0.25">
      <c r="E415" s="1"/>
      <c r="F415" s="1"/>
      <c r="G415" s="1"/>
    </row>
    <row r="416" spans="5:7" x14ac:dyDescent="0.25">
      <c r="E416" s="1"/>
      <c r="F416" s="1"/>
      <c r="G416" s="1"/>
    </row>
    <row r="417" spans="5:7" x14ac:dyDescent="0.25">
      <c r="E417" s="1"/>
      <c r="F417" s="1"/>
      <c r="G417" s="1"/>
    </row>
    <row r="418" spans="5:7" x14ac:dyDescent="0.25">
      <c r="E418" s="1"/>
      <c r="F418" s="1"/>
      <c r="G418" s="1"/>
    </row>
    <row r="419" spans="5:7" x14ac:dyDescent="0.25">
      <c r="E419" s="1"/>
      <c r="F419" s="1"/>
      <c r="G419" s="1"/>
    </row>
    <row r="420" spans="5:7" x14ac:dyDescent="0.25">
      <c r="E420" s="1"/>
      <c r="F420" s="1"/>
      <c r="G420" s="1"/>
    </row>
    <row r="421" spans="5:7" x14ac:dyDescent="0.25">
      <c r="E421" s="1"/>
      <c r="F421" s="1"/>
      <c r="G421" s="1"/>
    </row>
    <row r="422" spans="5:7" x14ac:dyDescent="0.25">
      <c r="E422" s="1"/>
      <c r="F422" s="1"/>
      <c r="G422" s="1"/>
    </row>
    <row r="423" spans="5:7" x14ac:dyDescent="0.25">
      <c r="E423" s="1"/>
      <c r="F423" s="1"/>
      <c r="G423" s="1"/>
    </row>
    <row r="424" spans="5:7" x14ac:dyDescent="0.25">
      <c r="E424" s="1"/>
      <c r="F424" s="1"/>
      <c r="G424" s="1"/>
    </row>
    <row r="425" spans="5:7" x14ac:dyDescent="0.25">
      <c r="E425" s="1"/>
      <c r="F425" s="1"/>
      <c r="G425" s="1"/>
    </row>
    <row r="426" spans="5:7" x14ac:dyDescent="0.25">
      <c r="E426" s="1"/>
      <c r="F426" s="1"/>
      <c r="G426" s="1"/>
    </row>
    <row r="427" spans="5:7" x14ac:dyDescent="0.25">
      <c r="E427" s="1"/>
      <c r="F427" s="1"/>
      <c r="G427" s="1"/>
    </row>
    <row r="428" spans="5:7" x14ac:dyDescent="0.25">
      <c r="E428" s="1"/>
      <c r="F428" s="1"/>
      <c r="G428" s="1"/>
    </row>
    <row r="429" spans="5:7" x14ac:dyDescent="0.25">
      <c r="E429" s="1"/>
      <c r="F429" s="1"/>
      <c r="G429" s="1"/>
    </row>
    <row r="430" spans="5:7" x14ac:dyDescent="0.25">
      <c r="E430" s="1"/>
      <c r="F430" s="1"/>
      <c r="G430" s="1"/>
    </row>
    <row r="431" spans="5:7" x14ac:dyDescent="0.25">
      <c r="E431" s="1"/>
      <c r="F431" s="1"/>
      <c r="G431" s="1"/>
    </row>
    <row r="432" spans="5:7" x14ac:dyDescent="0.25">
      <c r="E432" s="1"/>
      <c r="F432" s="1"/>
      <c r="G432" s="1"/>
    </row>
    <row r="433" spans="5:7" x14ac:dyDescent="0.25">
      <c r="E433" s="1"/>
      <c r="F433" s="1"/>
      <c r="G433" s="1"/>
    </row>
    <row r="434" spans="5:7" x14ac:dyDescent="0.25">
      <c r="E434" s="1"/>
      <c r="F434" s="1"/>
      <c r="G434" s="1"/>
    </row>
    <row r="435" spans="5:7" x14ac:dyDescent="0.25">
      <c r="E435" s="1"/>
      <c r="F435" s="1"/>
      <c r="G435" s="1"/>
    </row>
    <row r="436" spans="5:7" x14ac:dyDescent="0.25">
      <c r="E436" s="1"/>
      <c r="F436" s="1"/>
      <c r="G436" s="1"/>
    </row>
    <row r="437" spans="5:7" x14ac:dyDescent="0.25">
      <c r="E437" s="1"/>
      <c r="F437" s="1"/>
      <c r="G437" s="1"/>
    </row>
    <row r="438" spans="5:7" x14ac:dyDescent="0.25">
      <c r="E438" s="1"/>
      <c r="F438" s="1"/>
      <c r="G438" s="1"/>
    </row>
    <row r="439" spans="5:7" x14ac:dyDescent="0.25">
      <c r="E439" s="1"/>
      <c r="F439" s="1"/>
      <c r="G439" s="1"/>
    </row>
    <row r="440" spans="5:7" x14ac:dyDescent="0.25">
      <c r="E440" s="1"/>
      <c r="F440" s="1"/>
      <c r="G440" s="1"/>
    </row>
    <row r="441" spans="5:7" x14ac:dyDescent="0.25">
      <c r="E441" s="1"/>
      <c r="F441" s="1"/>
      <c r="G441" s="1"/>
    </row>
    <row r="442" spans="5:7" x14ac:dyDescent="0.25">
      <c r="E442" s="1"/>
      <c r="F442" s="1"/>
      <c r="G442" s="1"/>
    </row>
    <row r="443" spans="5:7" x14ac:dyDescent="0.25">
      <c r="E443" s="1"/>
      <c r="F443" s="1"/>
      <c r="G443" s="1"/>
    </row>
    <row r="444" spans="5:7" x14ac:dyDescent="0.25">
      <c r="E444" s="1"/>
      <c r="F444" s="1"/>
      <c r="G444" s="1"/>
    </row>
    <row r="445" spans="5:7" x14ac:dyDescent="0.25">
      <c r="E445" s="1"/>
      <c r="F445" s="1"/>
      <c r="G445" s="1"/>
    </row>
    <row r="446" spans="5:7" x14ac:dyDescent="0.25">
      <c r="E446" s="1"/>
      <c r="F446" s="1"/>
      <c r="G446" s="1"/>
    </row>
    <row r="447" spans="5:7" x14ac:dyDescent="0.25">
      <c r="E447" s="1"/>
      <c r="F447" s="1"/>
      <c r="G447" s="1"/>
    </row>
    <row r="448" spans="5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  <row r="502" spans="5:7" x14ac:dyDescent="0.25">
      <c r="E502" s="1"/>
      <c r="F502" s="1"/>
      <c r="G502" s="1"/>
    </row>
    <row r="503" spans="5:7" x14ac:dyDescent="0.25">
      <c r="E503" s="1"/>
      <c r="F503" s="1"/>
      <c r="G503" s="1"/>
    </row>
    <row r="504" spans="5:7" x14ac:dyDescent="0.25">
      <c r="E504" s="1"/>
      <c r="F504" s="1"/>
      <c r="G504" s="1"/>
    </row>
    <row r="505" spans="5:7" x14ac:dyDescent="0.25">
      <c r="E505" s="1"/>
      <c r="F505" s="1"/>
      <c r="G505" s="1"/>
    </row>
    <row r="506" spans="5:7" x14ac:dyDescent="0.25">
      <c r="E506" s="1"/>
      <c r="F506" s="1"/>
      <c r="G506" s="1"/>
    </row>
    <row r="507" spans="5:7" x14ac:dyDescent="0.25">
      <c r="E507" s="1"/>
      <c r="F507" s="1"/>
      <c r="G507" s="1"/>
    </row>
    <row r="508" spans="5:7" x14ac:dyDescent="0.25">
      <c r="E508" s="1"/>
      <c r="F508" s="1"/>
      <c r="G508" s="1"/>
    </row>
    <row r="509" spans="5:7" x14ac:dyDescent="0.25">
      <c r="E509" s="1"/>
      <c r="F509" s="1"/>
      <c r="G509" s="1"/>
    </row>
    <row r="510" spans="5:7" x14ac:dyDescent="0.25">
      <c r="E510" s="1"/>
      <c r="F510" s="1"/>
      <c r="G510" s="1"/>
    </row>
    <row r="511" spans="5:7" x14ac:dyDescent="0.25">
      <c r="E511" s="1"/>
      <c r="F511" s="1"/>
      <c r="G511" s="1"/>
    </row>
    <row r="512" spans="5:7" x14ac:dyDescent="0.25">
      <c r="E512" s="1"/>
      <c r="F512" s="1"/>
      <c r="G512" s="1"/>
    </row>
    <row r="513" spans="5:7" x14ac:dyDescent="0.25">
      <c r="E513" s="1"/>
      <c r="F513" s="1"/>
      <c r="G513" s="1"/>
    </row>
    <row r="514" spans="5:7" x14ac:dyDescent="0.25">
      <c r="E514" s="1"/>
      <c r="F514" s="1"/>
      <c r="G514" s="1"/>
    </row>
    <row r="515" spans="5:7" x14ac:dyDescent="0.25">
      <c r="E515" s="1"/>
      <c r="F515" s="1"/>
      <c r="G515" s="1"/>
    </row>
    <row r="516" spans="5:7" x14ac:dyDescent="0.25">
      <c r="E516" s="1"/>
      <c r="F516" s="1"/>
      <c r="G516" s="1"/>
    </row>
    <row r="517" spans="5:7" x14ac:dyDescent="0.25">
      <c r="E517" s="1"/>
      <c r="F517" s="1"/>
      <c r="G517" s="1"/>
    </row>
    <row r="518" spans="5:7" x14ac:dyDescent="0.25">
      <c r="E518" s="1"/>
      <c r="F518" s="1"/>
      <c r="G518" s="1"/>
    </row>
    <row r="519" spans="5:7" x14ac:dyDescent="0.25">
      <c r="E519" s="1"/>
      <c r="F519" s="1"/>
      <c r="G519" s="1"/>
    </row>
    <row r="520" spans="5:7" x14ac:dyDescent="0.25">
      <c r="E520" s="1"/>
      <c r="F520" s="1"/>
      <c r="G520" s="1"/>
    </row>
    <row r="521" spans="5:7" x14ac:dyDescent="0.25">
      <c r="E521" s="1"/>
      <c r="F521" s="1"/>
      <c r="G521" s="1"/>
    </row>
    <row r="522" spans="5:7" x14ac:dyDescent="0.25">
      <c r="E522" s="1"/>
      <c r="F522" s="1"/>
      <c r="G522" s="1"/>
    </row>
    <row r="523" spans="5:7" x14ac:dyDescent="0.25">
      <c r="E523" s="1"/>
      <c r="F523" s="1"/>
      <c r="G523" s="1"/>
    </row>
    <row r="524" spans="5:7" x14ac:dyDescent="0.25">
      <c r="E524" s="1"/>
      <c r="F524" s="1"/>
      <c r="G524" s="1"/>
    </row>
    <row r="525" spans="5:7" x14ac:dyDescent="0.25">
      <c r="E525" s="1"/>
      <c r="F525" s="1"/>
      <c r="G525" s="1"/>
    </row>
    <row r="526" spans="5:7" x14ac:dyDescent="0.25">
      <c r="E526" s="1"/>
      <c r="F526" s="1"/>
      <c r="G526" s="1"/>
    </row>
    <row r="527" spans="5:7" x14ac:dyDescent="0.25">
      <c r="E527" s="1"/>
      <c r="F527" s="1"/>
      <c r="G527" s="1"/>
    </row>
    <row r="528" spans="5:7" x14ac:dyDescent="0.25">
      <c r="E528" s="1"/>
      <c r="F528" s="1"/>
      <c r="G528" s="1"/>
    </row>
    <row r="529" spans="5:7" x14ac:dyDescent="0.25">
      <c r="E529" s="1"/>
      <c r="F529" s="1"/>
      <c r="G529" s="1"/>
    </row>
    <row r="530" spans="5:7" x14ac:dyDescent="0.25">
      <c r="E530" s="1"/>
      <c r="F530" s="1"/>
      <c r="G530" s="1"/>
    </row>
    <row r="531" spans="5:7" x14ac:dyDescent="0.25">
      <c r="E531" s="1"/>
      <c r="F531" s="1"/>
      <c r="G531" s="1"/>
    </row>
    <row r="532" spans="5:7" x14ac:dyDescent="0.25">
      <c r="E532" s="1"/>
      <c r="F532" s="1"/>
      <c r="G532" s="1"/>
    </row>
    <row r="533" spans="5:7" x14ac:dyDescent="0.25">
      <c r="E533" s="1"/>
      <c r="F533" s="1"/>
      <c r="G533" s="1"/>
    </row>
    <row r="534" spans="5:7" x14ac:dyDescent="0.25">
      <c r="E534" s="1"/>
      <c r="F534" s="1"/>
      <c r="G534" s="1"/>
    </row>
    <row r="535" spans="5:7" x14ac:dyDescent="0.25">
      <c r="E535" s="1"/>
      <c r="F535" s="1"/>
      <c r="G535" s="1"/>
    </row>
    <row r="536" spans="5:7" x14ac:dyDescent="0.25">
      <c r="E536" s="1"/>
      <c r="F536" s="1"/>
      <c r="G536" s="1"/>
    </row>
    <row r="537" spans="5:7" x14ac:dyDescent="0.25">
      <c r="E537" s="1"/>
      <c r="F537" s="1"/>
      <c r="G537" s="1"/>
    </row>
    <row r="538" spans="5:7" x14ac:dyDescent="0.25">
      <c r="E538" s="1"/>
      <c r="F538" s="1"/>
      <c r="G538" s="1"/>
    </row>
    <row r="539" spans="5:7" x14ac:dyDescent="0.25">
      <c r="E539" s="1"/>
      <c r="F539" s="1"/>
      <c r="G539" s="1"/>
    </row>
    <row r="540" spans="5:7" x14ac:dyDescent="0.25">
      <c r="E540" s="1"/>
      <c r="F540" s="1"/>
      <c r="G540" s="1"/>
    </row>
    <row r="541" spans="5:7" x14ac:dyDescent="0.25">
      <c r="E541" s="1"/>
      <c r="F541" s="1"/>
      <c r="G541" s="1"/>
    </row>
    <row r="542" spans="5:7" x14ac:dyDescent="0.25">
      <c r="E542" s="1"/>
      <c r="F542" s="1"/>
      <c r="G542" s="1"/>
    </row>
    <row r="543" spans="5:7" x14ac:dyDescent="0.25">
      <c r="E543" s="1"/>
      <c r="F543" s="1"/>
      <c r="G543" s="1"/>
    </row>
    <row r="544" spans="5:7" x14ac:dyDescent="0.25">
      <c r="E544" s="1"/>
      <c r="F544" s="1"/>
      <c r="G544" s="1"/>
    </row>
    <row r="545" spans="5:7" x14ac:dyDescent="0.25">
      <c r="E545" s="1"/>
      <c r="F545" s="1"/>
      <c r="G545" s="1"/>
    </row>
    <row r="546" spans="5:7" x14ac:dyDescent="0.25">
      <c r="E546" s="1"/>
      <c r="F546" s="1"/>
      <c r="G546" s="1"/>
    </row>
    <row r="547" spans="5:7" x14ac:dyDescent="0.25">
      <c r="E547" s="1"/>
      <c r="F547" s="1"/>
      <c r="G547" s="1"/>
    </row>
    <row r="548" spans="5:7" x14ac:dyDescent="0.25">
      <c r="E548" s="1"/>
      <c r="F548" s="1"/>
      <c r="G548" s="1"/>
    </row>
    <row r="549" spans="5:7" x14ac:dyDescent="0.25">
      <c r="E549" s="1"/>
      <c r="F549" s="1"/>
      <c r="G549" s="1"/>
    </row>
    <row r="550" spans="5:7" x14ac:dyDescent="0.25">
      <c r="E550" s="1"/>
      <c r="F550" s="1"/>
      <c r="G550" s="1"/>
    </row>
    <row r="551" spans="5:7" x14ac:dyDescent="0.25">
      <c r="E551" s="1"/>
      <c r="F551" s="1"/>
      <c r="G551" s="1"/>
    </row>
    <row r="552" spans="5:7" x14ac:dyDescent="0.25">
      <c r="E552" s="1"/>
      <c r="F552" s="1"/>
      <c r="G552" s="1"/>
    </row>
    <row r="553" spans="5:7" x14ac:dyDescent="0.25">
      <c r="E553" s="1"/>
      <c r="F553" s="1"/>
      <c r="G553" s="1"/>
    </row>
    <row r="554" spans="5:7" x14ac:dyDescent="0.25">
      <c r="E554" s="1"/>
      <c r="F554" s="1"/>
      <c r="G554" s="1"/>
    </row>
    <row r="555" spans="5:7" x14ac:dyDescent="0.25">
      <c r="E555" s="1"/>
      <c r="F555" s="1"/>
      <c r="G555" s="1"/>
    </row>
    <row r="556" spans="5:7" x14ac:dyDescent="0.25">
      <c r="E556" s="1"/>
      <c r="F556" s="1"/>
      <c r="G556" s="1"/>
    </row>
    <row r="557" spans="5:7" x14ac:dyDescent="0.25">
      <c r="E557" s="1"/>
      <c r="F557" s="1"/>
      <c r="G557" s="1"/>
    </row>
    <row r="558" spans="5:7" x14ac:dyDescent="0.25">
      <c r="E558" s="1"/>
      <c r="F558" s="1"/>
      <c r="G558" s="1"/>
    </row>
    <row r="559" spans="5:7" x14ac:dyDescent="0.25">
      <c r="E559" s="1"/>
      <c r="F559" s="1"/>
      <c r="G559" s="1"/>
    </row>
    <row r="560" spans="5:7" x14ac:dyDescent="0.25">
      <c r="E560" s="1"/>
      <c r="F560" s="1"/>
      <c r="G560" s="1"/>
    </row>
    <row r="561" spans="5:7" x14ac:dyDescent="0.25">
      <c r="E561" s="1"/>
      <c r="F561" s="1"/>
      <c r="G561" s="1"/>
    </row>
    <row r="562" spans="5:7" x14ac:dyDescent="0.25">
      <c r="E562" s="1"/>
      <c r="F562" s="1"/>
      <c r="G562" s="1"/>
    </row>
    <row r="563" spans="5:7" x14ac:dyDescent="0.25">
      <c r="E563" s="1"/>
      <c r="F563" s="1"/>
      <c r="G563" s="1"/>
    </row>
    <row r="564" spans="5:7" x14ac:dyDescent="0.25">
      <c r="E564" s="1"/>
      <c r="F564" s="1"/>
      <c r="G564" s="1"/>
    </row>
    <row r="565" spans="5:7" x14ac:dyDescent="0.25">
      <c r="E565" s="1"/>
      <c r="F565" s="1"/>
      <c r="G565" s="1"/>
    </row>
    <row r="566" spans="5:7" x14ac:dyDescent="0.25">
      <c r="E566" s="1"/>
      <c r="F566" s="1"/>
      <c r="G566" s="1"/>
    </row>
    <row r="567" spans="5:7" x14ac:dyDescent="0.25">
      <c r="E567" s="1"/>
      <c r="F567" s="1"/>
      <c r="G567" s="1"/>
    </row>
    <row r="568" spans="5:7" x14ac:dyDescent="0.25">
      <c r="E568" s="1"/>
      <c r="F568" s="1"/>
      <c r="G568" s="1"/>
    </row>
    <row r="569" spans="5:7" x14ac:dyDescent="0.25">
      <c r="E569" s="1"/>
      <c r="F569" s="1"/>
      <c r="G569" s="1"/>
    </row>
    <row r="570" spans="5:7" x14ac:dyDescent="0.25">
      <c r="E570" s="1"/>
      <c r="F570" s="1"/>
      <c r="G570" s="1"/>
    </row>
    <row r="571" spans="5:7" x14ac:dyDescent="0.25">
      <c r="E571" s="1"/>
      <c r="F571" s="1"/>
      <c r="G571" s="1"/>
    </row>
    <row r="572" spans="5:7" x14ac:dyDescent="0.25">
      <c r="E572" s="1"/>
      <c r="F572" s="1"/>
      <c r="G572" s="1"/>
    </row>
    <row r="573" spans="5:7" x14ac:dyDescent="0.25">
      <c r="E573" s="1"/>
      <c r="F573" s="1"/>
      <c r="G573" s="1"/>
    </row>
    <row r="574" spans="5:7" x14ac:dyDescent="0.25">
      <c r="E574" s="1"/>
      <c r="F574" s="1"/>
      <c r="G574" s="1"/>
    </row>
    <row r="575" spans="5:7" x14ac:dyDescent="0.25">
      <c r="E575" s="1"/>
      <c r="F575" s="1"/>
      <c r="G575" s="1"/>
    </row>
    <row r="576" spans="5:7" x14ac:dyDescent="0.25">
      <c r="E576" s="1"/>
      <c r="F576" s="1"/>
      <c r="G576" s="1"/>
    </row>
    <row r="577" spans="5:7" x14ac:dyDescent="0.25">
      <c r="E577" s="1"/>
      <c r="F577" s="1"/>
      <c r="G577" s="1"/>
    </row>
    <row r="578" spans="5:7" x14ac:dyDescent="0.25">
      <c r="E578" s="1"/>
      <c r="F578" s="1"/>
      <c r="G578" s="1"/>
    </row>
    <row r="579" spans="5:7" x14ac:dyDescent="0.25">
      <c r="E579" s="1"/>
      <c r="F579" s="1"/>
      <c r="G579" s="1"/>
    </row>
    <row r="580" spans="5:7" x14ac:dyDescent="0.25">
      <c r="E580" s="1"/>
      <c r="F580" s="1"/>
      <c r="G580" s="1"/>
    </row>
    <row r="581" spans="5:7" x14ac:dyDescent="0.25">
      <c r="E581" s="1"/>
      <c r="F581" s="1"/>
      <c r="G581" s="1"/>
    </row>
    <row r="582" spans="5:7" x14ac:dyDescent="0.25">
      <c r="E582" s="1"/>
      <c r="F582" s="1"/>
      <c r="G582" s="1"/>
    </row>
    <row r="583" spans="5:7" x14ac:dyDescent="0.25">
      <c r="E583" s="1"/>
      <c r="F583" s="1"/>
      <c r="G583" s="1"/>
    </row>
    <row r="584" spans="5:7" x14ac:dyDescent="0.25">
      <c r="E584" s="1"/>
      <c r="F584" s="1"/>
      <c r="G584" s="1"/>
    </row>
    <row r="585" spans="5:7" x14ac:dyDescent="0.25">
      <c r="E585" s="1"/>
      <c r="F585" s="1"/>
      <c r="G585" s="1"/>
    </row>
    <row r="586" spans="5:7" x14ac:dyDescent="0.25">
      <c r="E586" s="1"/>
      <c r="F586" s="1"/>
      <c r="G586" s="1"/>
    </row>
    <row r="587" spans="5:7" x14ac:dyDescent="0.25">
      <c r="E587" s="1"/>
      <c r="F587" s="1"/>
      <c r="G587" s="1"/>
    </row>
    <row r="588" spans="5:7" x14ac:dyDescent="0.25">
      <c r="E588" s="1"/>
      <c r="F588" s="1"/>
      <c r="G588" s="1"/>
    </row>
    <row r="589" spans="5:7" x14ac:dyDescent="0.25">
      <c r="E589" s="1"/>
      <c r="F589" s="1"/>
      <c r="G589" s="1"/>
    </row>
    <row r="590" spans="5:7" x14ac:dyDescent="0.25">
      <c r="E590" s="1"/>
      <c r="F590" s="1"/>
      <c r="G590" s="1"/>
    </row>
    <row r="591" spans="5:7" x14ac:dyDescent="0.25">
      <c r="E591" s="1"/>
      <c r="F591" s="1"/>
      <c r="G591" s="1"/>
    </row>
    <row r="592" spans="5:7" x14ac:dyDescent="0.25">
      <c r="E592" s="1"/>
      <c r="F592" s="1"/>
      <c r="G592" s="1"/>
    </row>
    <row r="593" spans="5:7" x14ac:dyDescent="0.25">
      <c r="E593" s="1"/>
      <c r="F593" s="1"/>
      <c r="G593" s="1"/>
    </row>
    <row r="594" spans="5:7" x14ac:dyDescent="0.25">
      <c r="E594" s="1"/>
      <c r="F594" s="1"/>
      <c r="G594" s="1"/>
    </row>
    <row r="595" spans="5:7" x14ac:dyDescent="0.25">
      <c r="E595" s="1"/>
      <c r="F595" s="1"/>
      <c r="G595" s="1"/>
    </row>
    <row r="596" spans="5:7" x14ac:dyDescent="0.25">
      <c r="E596" s="1"/>
      <c r="F596" s="1"/>
      <c r="G596" s="1"/>
    </row>
    <row r="597" spans="5:7" x14ac:dyDescent="0.25">
      <c r="E597" s="1"/>
      <c r="F597" s="1"/>
      <c r="G597" s="1"/>
    </row>
    <row r="598" spans="5:7" x14ac:dyDescent="0.25">
      <c r="E598" s="1"/>
      <c r="F598" s="1"/>
      <c r="G598" s="1"/>
    </row>
    <row r="599" spans="5:7" x14ac:dyDescent="0.25">
      <c r="E599" s="1"/>
      <c r="F599" s="1"/>
      <c r="G599" s="1"/>
    </row>
    <row r="600" spans="5:7" x14ac:dyDescent="0.25">
      <c r="E600" s="1"/>
      <c r="F600" s="1"/>
      <c r="G600" s="1"/>
    </row>
    <row r="601" spans="5:7" x14ac:dyDescent="0.25">
      <c r="E601" s="1"/>
      <c r="F601" s="1"/>
      <c r="G601" s="1"/>
    </row>
    <row r="602" spans="5:7" x14ac:dyDescent="0.25">
      <c r="E602" s="1"/>
      <c r="F602" s="1"/>
      <c r="G602" s="1"/>
    </row>
    <row r="603" spans="5:7" x14ac:dyDescent="0.25">
      <c r="E603" s="1"/>
      <c r="F603" s="1"/>
      <c r="G603" s="1"/>
    </row>
    <row r="604" spans="5:7" x14ac:dyDescent="0.25">
      <c r="E604" s="1"/>
      <c r="F604" s="1"/>
      <c r="G604" s="1"/>
    </row>
    <row r="605" spans="5:7" x14ac:dyDescent="0.25">
      <c r="E605" s="1"/>
      <c r="F605" s="1"/>
      <c r="G605" s="1"/>
    </row>
    <row r="606" spans="5:7" x14ac:dyDescent="0.25">
      <c r="E606" s="1"/>
      <c r="F606" s="1"/>
      <c r="G606" s="1"/>
    </row>
    <row r="607" spans="5:7" x14ac:dyDescent="0.25">
      <c r="E607" s="1"/>
      <c r="F607" s="1"/>
      <c r="G607" s="1"/>
    </row>
    <row r="608" spans="5:7" x14ac:dyDescent="0.25">
      <c r="E608" s="1"/>
      <c r="F608" s="1"/>
      <c r="G608" s="1"/>
    </row>
    <row r="609" spans="5:7" x14ac:dyDescent="0.25">
      <c r="E609" s="1"/>
      <c r="F609" s="1"/>
      <c r="G609" s="1"/>
    </row>
    <row r="610" spans="5:7" x14ac:dyDescent="0.25">
      <c r="E610" s="1"/>
      <c r="F610" s="1"/>
      <c r="G610" s="1"/>
    </row>
    <row r="611" spans="5:7" x14ac:dyDescent="0.25">
      <c r="E611" s="1"/>
      <c r="F611" s="1"/>
      <c r="G611" s="1"/>
    </row>
    <row r="612" spans="5:7" x14ac:dyDescent="0.25">
      <c r="E612" s="1"/>
      <c r="F612" s="1"/>
      <c r="G612" s="1"/>
    </row>
    <row r="613" spans="5:7" x14ac:dyDescent="0.25">
      <c r="E613" s="1"/>
      <c r="F613" s="1"/>
      <c r="G613" s="1"/>
    </row>
    <row r="614" spans="5:7" x14ac:dyDescent="0.25">
      <c r="E614" s="1"/>
      <c r="F614" s="1"/>
      <c r="G614" s="1"/>
    </row>
    <row r="615" spans="5:7" x14ac:dyDescent="0.25">
      <c r="E615" s="1"/>
      <c r="F615" s="1"/>
      <c r="G615" s="1"/>
    </row>
    <row r="616" spans="5:7" x14ac:dyDescent="0.25">
      <c r="E616" s="1"/>
      <c r="F616" s="1"/>
      <c r="G616" s="1"/>
    </row>
    <row r="617" spans="5:7" x14ac:dyDescent="0.25">
      <c r="E617" s="1"/>
      <c r="F617" s="1"/>
      <c r="G617" s="1"/>
    </row>
    <row r="618" spans="5:7" x14ac:dyDescent="0.25">
      <c r="E618" s="1"/>
      <c r="F618" s="1"/>
      <c r="G618" s="1"/>
    </row>
    <row r="619" spans="5:7" x14ac:dyDescent="0.25">
      <c r="E619" s="1"/>
      <c r="F619" s="1"/>
      <c r="G619" s="1"/>
    </row>
    <row r="620" spans="5:7" x14ac:dyDescent="0.25">
      <c r="E620" s="1"/>
      <c r="F620" s="1"/>
      <c r="G620" s="1"/>
    </row>
    <row r="621" spans="5:7" x14ac:dyDescent="0.25">
      <c r="E621" s="1"/>
      <c r="F621" s="1"/>
      <c r="G621" s="1"/>
    </row>
    <row r="622" spans="5:7" x14ac:dyDescent="0.25">
      <c r="E622" s="1"/>
      <c r="F622" s="1"/>
      <c r="G622" s="1"/>
    </row>
    <row r="623" spans="5:7" x14ac:dyDescent="0.25">
      <c r="E623" s="1"/>
      <c r="F623" s="1"/>
      <c r="G623" s="1"/>
    </row>
    <row r="624" spans="5:7" x14ac:dyDescent="0.25">
      <c r="E624" s="1"/>
      <c r="F624" s="1"/>
      <c r="G624" s="1"/>
    </row>
    <row r="625" spans="5:7" x14ac:dyDescent="0.25">
      <c r="E625" s="1"/>
      <c r="F625" s="1"/>
      <c r="G625" s="1"/>
    </row>
    <row r="626" spans="5:7" x14ac:dyDescent="0.25">
      <c r="E626" s="1"/>
      <c r="F626" s="1"/>
      <c r="G626" s="1"/>
    </row>
    <row r="627" spans="5:7" x14ac:dyDescent="0.25">
      <c r="E627" s="1"/>
      <c r="F627" s="1"/>
      <c r="G627" s="1"/>
    </row>
    <row r="628" spans="5:7" x14ac:dyDescent="0.25">
      <c r="E628" s="1"/>
      <c r="F628" s="1"/>
      <c r="G628" s="1"/>
    </row>
    <row r="629" spans="5:7" x14ac:dyDescent="0.25">
      <c r="E629" s="1"/>
      <c r="F629" s="1"/>
      <c r="G629" s="1"/>
    </row>
    <row r="630" spans="5:7" x14ac:dyDescent="0.25">
      <c r="E630" s="1"/>
      <c r="F630" s="1"/>
      <c r="G630" s="1"/>
    </row>
    <row r="631" spans="5:7" x14ac:dyDescent="0.25">
      <c r="E631" s="1"/>
      <c r="F631" s="1"/>
      <c r="G631" s="1"/>
    </row>
    <row r="632" spans="5:7" x14ac:dyDescent="0.25">
      <c r="E632" s="1"/>
      <c r="F632" s="1"/>
      <c r="G632" s="1"/>
    </row>
    <row r="633" spans="5:7" x14ac:dyDescent="0.25">
      <c r="E633" s="1"/>
      <c r="F633" s="1"/>
      <c r="G633" s="1"/>
    </row>
    <row r="634" spans="5:7" x14ac:dyDescent="0.25">
      <c r="E634" s="1"/>
      <c r="F634" s="1"/>
      <c r="G634" s="1"/>
    </row>
    <row r="635" spans="5:7" x14ac:dyDescent="0.25">
      <c r="E635" s="1"/>
      <c r="F635" s="1"/>
      <c r="G635" s="1"/>
    </row>
    <row r="636" spans="5:7" x14ac:dyDescent="0.25">
      <c r="E636" s="1"/>
      <c r="F636" s="1"/>
      <c r="G636" s="1"/>
    </row>
    <row r="637" spans="5:7" x14ac:dyDescent="0.25">
      <c r="E637" s="1"/>
      <c r="F637" s="1"/>
      <c r="G637" s="1"/>
    </row>
    <row r="638" spans="5:7" x14ac:dyDescent="0.25">
      <c r="E638" s="1"/>
      <c r="F638" s="1"/>
      <c r="G638" s="1"/>
    </row>
    <row r="639" spans="5:7" x14ac:dyDescent="0.25">
      <c r="E639" s="1"/>
      <c r="F639" s="1"/>
      <c r="G639" s="1"/>
    </row>
    <row r="640" spans="5:7" x14ac:dyDescent="0.25">
      <c r="E640" s="1"/>
      <c r="F640" s="1"/>
      <c r="G640" s="1"/>
    </row>
    <row r="641" spans="5:7" x14ac:dyDescent="0.25">
      <c r="E641" s="1"/>
      <c r="F641" s="1"/>
      <c r="G641" s="1"/>
    </row>
    <row r="642" spans="5:7" x14ac:dyDescent="0.25">
      <c r="E642" s="1"/>
      <c r="F642" s="1"/>
      <c r="G642" s="1"/>
    </row>
    <row r="643" spans="5:7" x14ac:dyDescent="0.25">
      <c r="E643" s="1"/>
      <c r="F643" s="1"/>
      <c r="G643" s="1"/>
    </row>
    <row r="644" spans="5:7" x14ac:dyDescent="0.25">
      <c r="E644" s="1"/>
      <c r="F644" s="1"/>
      <c r="G644" s="1"/>
    </row>
    <row r="645" spans="5:7" x14ac:dyDescent="0.25">
      <c r="E645" s="1"/>
      <c r="F645" s="1"/>
      <c r="G645" s="1"/>
    </row>
    <row r="646" spans="5:7" x14ac:dyDescent="0.25">
      <c r="E646" s="1"/>
      <c r="F646" s="1"/>
      <c r="G646" s="1"/>
    </row>
    <row r="647" spans="5:7" x14ac:dyDescent="0.25">
      <c r="E647" s="1"/>
      <c r="F647" s="1"/>
      <c r="G647" s="1"/>
    </row>
    <row r="648" spans="5:7" x14ac:dyDescent="0.25">
      <c r="E648" s="1"/>
      <c r="F648" s="1"/>
      <c r="G648" s="1"/>
    </row>
    <row r="649" spans="5:7" x14ac:dyDescent="0.25">
      <c r="E649" s="1"/>
      <c r="F649" s="1"/>
      <c r="G649" s="1"/>
    </row>
    <row r="650" spans="5:7" x14ac:dyDescent="0.25">
      <c r="E650" s="1"/>
      <c r="F650" s="1"/>
      <c r="G650" s="1"/>
    </row>
    <row r="651" spans="5:7" x14ac:dyDescent="0.25">
      <c r="E651" s="1"/>
      <c r="F651" s="1"/>
      <c r="G651" s="1"/>
    </row>
    <row r="652" spans="5:7" x14ac:dyDescent="0.25">
      <c r="E652" s="1"/>
      <c r="F652" s="1"/>
      <c r="G652" s="1"/>
    </row>
    <row r="653" spans="5:7" x14ac:dyDescent="0.25">
      <c r="E653" s="1"/>
      <c r="F653" s="1"/>
      <c r="G653" s="1"/>
    </row>
    <row r="654" spans="5:7" x14ac:dyDescent="0.25">
      <c r="E654" s="1"/>
      <c r="F654" s="1"/>
      <c r="G654" s="1"/>
    </row>
    <row r="655" spans="5:7" x14ac:dyDescent="0.25">
      <c r="E655" s="1"/>
      <c r="F655" s="1"/>
      <c r="G655" s="1"/>
    </row>
    <row r="656" spans="5:7" x14ac:dyDescent="0.25">
      <c r="E656" s="1"/>
      <c r="F656" s="1"/>
      <c r="G656" s="1"/>
    </row>
    <row r="657" spans="5:7" x14ac:dyDescent="0.25">
      <c r="E657" s="1"/>
      <c r="F657" s="1"/>
      <c r="G657" s="1"/>
    </row>
    <row r="658" spans="5:7" x14ac:dyDescent="0.25">
      <c r="E658" s="1"/>
      <c r="F658" s="1"/>
      <c r="G658" s="1"/>
    </row>
    <row r="659" spans="5:7" x14ac:dyDescent="0.25">
      <c r="E659" s="1"/>
      <c r="F659" s="1"/>
      <c r="G659" s="1"/>
    </row>
    <row r="660" spans="5:7" x14ac:dyDescent="0.25">
      <c r="E660" s="1"/>
      <c r="F660" s="1"/>
      <c r="G660" s="1"/>
    </row>
    <row r="661" spans="5:7" x14ac:dyDescent="0.25">
      <c r="E661" s="1"/>
      <c r="F661" s="1"/>
      <c r="G661" s="1"/>
    </row>
    <row r="662" spans="5:7" x14ac:dyDescent="0.25">
      <c r="E662" s="1"/>
      <c r="F662" s="1"/>
      <c r="G662" s="1"/>
    </row>
    <row r="663" spans="5:7" x14ac:dyDescent="0.25">
      <c r="E663" s="1"/>
      <c r="F663" s="1"/>
      <c r="G663" s="1"/>
    </row>
    <row r="664" spans="5:7" x14ac:dyDescent="0.25">
      <c r="E664" s="1"/>
      <c r="F664" s="1"/>
      <c r="G664" s="1"/>
    </row>
    <row r="665" spans="5:7" x14ac:dyDescent="0.25">
      <c r="E665" s="1"/>
      <c r="F665" s="1"/>
      <c r="G665" s="1"/>
    </row>
    <row r="666" spans="5:7" x14ac:dyDescent="0.25">
      <c r="E666" s="1"/>
      <c r="F666" s="1"/>
      <c r="G666" s="1"/>
    </row>
    <row r="667" spans="5:7" x14ac:dyDescent="0.25">
      <c r="E667" s="1"/>
      <c r="F667" s="1"/>
      <c r="G667" s="1"/>
    </row>
    <row r="668" spans="5:7" x14ac:dyDescent="0.25">
      <c r="E668" s="1"/>
      <c r="F668" s="1"/>
      <c r="G668" s="1"/>
    </row>
    <row r="669" spans="5:7" x14ac:dyDescent="0.25">
      <c r="E669" s="1"/>
      <c r="F669" s="1"/>
      <c r="G669" s="1"/>
    </row>
    <row r="670" spans="5:7" x14ac:dyDescent="0.25">
      <c r="E670" s="1"/>
      <c r="F670" s="1"/>
      <c r="G670" s="1"/>
    </row>
    <row r="671" spans="5:7" x14ac:dyDescent="0.25">
      <c r="E671" s="1"/>
      <c r="F671" s="1"/>
      <c r="G671" s="1"/>
    </row>
    <row r="672" spans="5:7" x14ac:dyDescent="0.25">
      <c r="E672" s="1"/>
      <c r="F672" s="1"/>
      <c r="G672" s="1"/>
    </row>
    <row r="673" spans="5:7" x14ac:dyDescent="0.25">
      <c r="E673" s="1"/>
      <c r="F673" s="1"/>
      <c r="G673" s="1"/>
    </row>
    <row r="674" spans="5:7" x14ac:dyDescent="0.25">
      <c r="E674" s="1"/>
      <c r="F674" s="1"/>
      <c r="G674" s="1"/>
    </row>
    <row r="675" spans="5:7" x14ac:dyDescent="0.25">
      <c r="E675" s="1"/>
      <c r="F675" s="1"/>
      <c r="G675" s="1"/>
    </row>
    <row r="676" spans="5:7" x14ac:dyDescent="0.25">
      <c r="E676" s="1"/>
      <c r="F676" s="1"/>
      <c r="G676" s="1"/>
    </row>
    <row r="677" spans="5:7" x14ac:dyDescent="0.25">
      <c r="E677" s="1"/>
      <c r="F677" s="1"/>
      <c r="G677" s="1"/>
    </row>
    <row r="678" spans="5:7" x14ac:dyDescent="0.25">
      <c r="E678" s="1"/>
      <c r="F678" s="1"/>
      <c r="G678" s="1"/>
    </row>
    <row r="679" spans="5:7" x14ac:dyDescent="0.25">
      <c r="E679" s="1"/>
      <c r="F679" s="1"/>
      <c r="G679" s="1"/>
    </row>
    <row r="680" spans="5:7" x14ac:dyDescent="0.25">
      <c r="E680" s="1"/>
      <c r="F680" s="1"/>
      <c r="G680" s="1"/>
    </row>
    <row r="681" spans="5:7" x14ac:dyDescent="0.25">
      <c r="E681" s="1"/>
      <c r="F681" s="1"/>
      <c r="G681" s="1"/>
    </row>
    <row r="682" spans="5:7" x14ac:dyDescent="0.25">
      <c r="E682" s="1"/>
      <c r="F682" s="1"/>
      <c r="G682" s="1"/>
    </row>
    <row r="683" spans="5:7" x14ac:dyDescent="0.25">
      <c r="E683" s="1"/>
      <c r="F683" s="1"/>
      <c r="G683" s="1"/>
    </row>
    <row r="684" spans="5:7" x14ac:dyDescent="0.25">
      <c r="E684" s="1"/>
      <c r="F684" s="1"/>
      <c r="G684" s="1"/>
    </row>
    <row r="685" spans="5:7" x14ac:dyDescent="0.25">
      <c r="E685" s="1"/>
      <c r="F685" s="1"/>
      <c r="G685" s="1"/>
    </row>
    <row r="686" spans="5:7" x14ac:dyDescent="0.25">
      <c r="E686" s="1"/>
      <c r="F686" s="1"/>
      <c r="G686" s="1"/>
    </row>
    <row r="687" spans="5:7" x14ac:dyDescent="0.25">
      <c r="E687" s="1"/>
      <c r="F687" s="1"/>
      <c r="G687" s="1"/>
    </row>
    <row r="688" spans="5:7" x14ac:dyDescent="0.25">
      <c r="E688" s="1"/>
      <c r="F688" s="1"/>
      <c r="G688" s="1"/>
    </row>
    <row r="689" spans="5:7" x14ac:dyDescent="0.25">
      <c r="E689" s="1"/>
      <c r="F689" s="1"/>
      <c r="G689" s="1"/>
    </row>
    <row r="690" spans="5:7" x14ac:dyDescent="0.25">
      <c r="E690" s="1"/>
      <c r="F690" s="1"/>
      <c r="G690" s="1"/>
    </row>
    <row r="691" spans="5:7" x14ac:dyDescent="0.25">
      <c r="E691" s="1"/>
      <c r="F691" s="1"/>
      <c r="G691" s="1"/>
    </row>
    <row r="692" spans="5:7" x14ac:dyDescent="0.25">
      <c r="E692" s="1"/>
      <c r="F692" s="1"/>
      <c r="G692" s="1"/>
    </row>
    <row r="693" spans="5:7" x14ac:dyDescent="0.25">
      <c r="E693" s="1"/>
      <c r="F693" s="1"/>
      <c r="G693" s="1"/>
    </row>
    <row r="694" spans="5:7" x14ac:dyDescent="0.25">
      <c r="E694" s="1"/>
      <c r="F694" s="1"/>
      <c r="G694" s="1"/>
    </row>
    <row r="695" spans="5:7" x14ac:dyDescent="0.25">
      <c r="E695" s="1"/>
      <c r="F695" s="1"/>
      <c r="G695" s="1"/>
    </row>
    <row r="696" spans="5:7" x14ac:dyDescent="0.25">
      <c r="E696" s="1"/>
      <c r="F696" s="1"/>
      <c r="G696" s="1"/>
    </row>
    <row r="697" spans="5:7" x14ac:dyDescent="0.25">
      <c r="E697" s="1"/>
      <c r="F697" s="1"/>
      <c r="G697" s="1"/>
    </row>
    <row r="698" spans="5:7" x14ac:dyDescent="0.25">
      <c r="E698" s="1"/>
      <c r="F698" s="1"/>
      <c r="G698" s="1"/>
    </row>
    <row r="699" spans="5:7" x14ac:dyDescent="0.25">
      <c r="E699" s="1"/>
      <c r="F699" s="1"/>
      <c r="G699" s="1"/>
    </row>
    <row r="700" spans="5:7" x14ac:dyDescent="0.25">
      <c r="E700" s="1"/>
      <c r="F700" s="1"/>
      <c r="G700" s="1"/>
    </row>
    <row r="701" spans="5:7" x14ac:dyDescent="0.25">
      <c r="E701" s="1"/>
      <c r="F701" s="1"/>
      <c r="G701" s="1"/>
    </row>
    <row r="702" spans="5:7" x14ac:dyDescent="0.25">
      <c r="E702" s="1"/>
      <c r="F702" s="1"/>
      <c r="G702" s="1"/>
    </row>
    <row r="703" spans="5:7" x14ac:dyDescent="0.25">
      <c r="E703" s="1"/>
      <c r="F703" s="1"/>
      <c r="G703" s="1"/>
    </row>
    <row r="704" spans="5:7" x14ac:dyDescent="0.25">
      <c r="E704" s="1"/>
      <c r="F704" s="1"/>
      <c r="G704" s="1"/>
    </row>
    <row r="705" spans="5:7" x14ac:dyDescent="0.25">
      <c r="E705" s="1"/>
      <c r="F705" s="1"/>
      <c r="G705" s="1"/>
    </row>
    <row r="706" spans="5:7" x14ac:dyDescent="0.25">
      <c r="E706" s="1"/>
      <c r="F706" s="1"/>
      <c r="G706" s="1"/>
    </row>
    <row r="707" spans="5:7" x14ac:dyDescent="0.25">
      <c r="E707" s="1"/>
      <c r="F707" s="1"/>
      <c r="G707" s="1"/>
    </row>
    <row r="708" spans="5:7" x14ac:dyDescent="0.25">
      <c r="E708" s="1"/>
      <c r="F708" s="1"/>
      <c r="G708" s="1"/>
    </row>
    <row r="709" spans="5:7" x14ac:dyDescent="0.25">
      <c r="E709" s="1"/>
      <c r="F709" s="1"/>
      <c r="G709" s="1"/>
    </row>
    <row r="710" spans="5:7" x14ac:dyDescent="0.25">
      <c r="E710" s="1"/>
      <c r="F710" s="1"/>
      <c r="G710" s="1"/>
    </row>
    <row r="711" spans="5:7" x14ac:dyDescent="0.25">
      <c r="E711" s="1"/>
      <c r="F711" s="1"/>
      <c r="G711" s="1"/>
    </row>
    <row r="712" spans="5:7" x14ac:dyDescent="0.25">
      <c r="E712" s="1"/>
      <c r="F712" s="1"/>
      <c r="G712" s="1"/>
    </row>
    <row r="713" spans="5:7" x14ac:dyDescent="0.25">
      <c r="E713" s="1"/>
      <c r="F713" s="1"/>
      <c r="G713" s="1"/>
    </row>
    <row r="714" spans="5:7" x14ac:dyDescent="0.25">
      <c r="E714" s="1"/>
      <c r="F714" s="1"/>
      <c r="G714" s="1"/>
    </row>
    <row r="715" spans="5:7" x14ac:dyDescent="0.25">
      <c r="E715" s="1"/>
      <c r="F715" s="1"/>
      <c r="G715" s="1"/>
    </row>
    <row r="716" spans="5:7" x14ac:dyDescent="0.25">
      <c r="E716" s="1"/>
      <c r="F716" s="1"/>
      <c r="G716" s="1"/>
    </row>
    <row r="717" spans="5:7" x14ac:dyDescent="0.25">
      <c r="E717" s="1"/>
      <c r="F717" s="1"/>
      <c r="G717" s="1"/>
    </row>
    <row r="718" spans="5:7" x14ac:dyDescent="0.25">
      <c r="E718" s="1"/>
      <c r="F718" s="1"/>
      <c r="G718" s="1"/>
    </row>
    <row r="719" spans="5:7" x14ac:dyDescent="0.25">
      <c r="E719" s="1"/>
      <c r="F719" s="1"/>
      <c r="G719" s="1"/>
    </row>
    <row r="720" spans="5:7" x14ac:dyDescent="0.25">
      <c r="E720" s="1"/>
      <c r="F720" s="1"/>
      <c r="G720" s="1"/>
    </row>
    <row r="721" spans="5:7" x14ac:dyDescent="0.25">
      <c r="E721" s="1"/>
      <c r="F721" s="1"/>
      <c r="G721" s="1"/>
    </row>
    <row r="722" spans="5:7" x14ac:dyDescent="0.25">
      <c r="E722" s="1"/>
      <c r="F722" s="1"/>
      <c r="G722" s="1"/>
    </row>
    <row r="723" spans="5:7" x14ac:dyDescent="0.25">
      <c r="E723" s="1"/>
      <c r="F723" s="1"/>
      <c r="G723" s="1"/>
    </row>
    <row r="724" spans="5:7" x14ac:dyDescent="0.25">
      <c r="E724" s="1"/>
      <c r="F724" s="1"/>
      <c r="G724" s="1"/>
    </row>
    <row r="725" spans="5:7" x14ac:dyDescent="0.25">
      <c r="E725" s="1"/>
      <c r="F725" s="1"/>
      <c r="G725" s="1"/>
    </row>
    <row r="726" spans="5:7" x14ac:dyDescent="0.25">
      <c r="E726" s="1"/>
      <c r="F726" s="1"/>
      <c r="G726" s="1"/>
    </row>
    <row r="727" spans="5:7" x14ac:dyDescent="0.25">
      <c r="E727" s="1"/>
      <c r="F727" s="1"/>
      <c r="G727" s="1"/>
    </row>
    <row r="728" spans="5:7" x14ac:dyDescent="0.25">
      <c r="E728" s="1"/>
      <c r="F728" s="1"/>
      <c r="G728" s="1"/>
    </row>
    <row r="729" spans="5:7" x14ac:dyDescent="0.25">
      <c r="E729" s="1"/>
      <c r="F729" s="1"/>
      <c r="G729" s="1"/>
    </row>
    <row r="730" spans="5:7" x14ac:dyDescent="0.25">
      <c r="E730" s="1"/>
      <c r="F730" s="1"/>
      <c r="G730" s="1"/>
    </row>
    <row r="731" spans="5:7" x14ac:dyDescent="0.25">
      <c r="E731" s="1"/>
      <c r="F731" s="1"/>
      <c r="G731" s="1"/>
    </row>
    <row r="732" spans="5:7" x14ac:dyDescent="0.25">
      <c r="E732" s="1"/>
      <c r="F732" s="1"/>
      <c r="G732" s="1"/>
    </row>
    <row r="733" spans="5:7" x14ac:dyDescent="0.25">
      <c r="E733" s="1"/>
      <c r="F733" s="1"/>
      <c r="G733" s="1"/>
    </row>
    <row r="734" spans="5:7" x14ac:dyDescent="0.25">
      <c r="E734" s="1"/>
      <c r="F734" s="1"/>
      <c r="G734" s="1"/>
    </row>
    <row r="735" spans="5:7" x14ac:dyDescent="0.25">
      <c r="E735" s="1"/>
      <c r="F735" s="1"/>
      <c r="G735" s="1"/>
    </row>
    <row r="736" spans="5:7" x14ac:dyDescent="0.25">
      <c r="E736" s="1"/>
      <c r="F736" s="1"/>
      <c r="G736" s="1"/>
    </row>
    <row r="737" spans="5:7" x14ac:dyDescent="0.25">
      <c r="E737" s="1"/>
      <c r="F737" s="1"/>
      <c r="G737" s="1"/>
    </row>
    <row r="738" spans="5:7" x14ac:dyDescent="0.25">
      <c r="E738" s="1"/>
      <c r="F738" s="1"/>
      <c r="G738" s="1"/>
    </row>
    <row r="739" spans="5:7" x14ac:dyDescent="0.25">
      <c r="E739" s="1"/>
      <c r="F739" s="1"/>
      <c r="G739" s="1"/>
    </row>
    <row r="740" spans="5:7" x14ac:dyDescent="0.25">
      <c r="E740" s="1"/>
      <c r="F740" s="1"/>
      <c r="G740" s="1"/>
    </row>
    <row r="741" spans="5:7" x14ac:dyDescent="0.25">
      <c r="E741" s="1"/>
      <c r="F741" s="1"/>
      <c r="G741" s="1"/>
    </row>
    <row r="742" spans="5:7" x14ac:dyDescent="0.25">
      <c r="E742" s="1"/>
      <c r="F742" s="1"/>
      <c r="G742" s="1"/>
    </row>
    <row r="743" spans="5:7" x14ac:dyDescent="0.25">
      <c r="E743" s="1"/>
      <c r="F743" s="1"/>
      <c r="G743" s="1"/>
    </row>
    <row r="744" spans="5:7" x14ac:dyDescent="0.25">
      <c r="E744" s="1"/>
      <c r="F744" s="1"/>
      <c r="G744" s="1"/>
    </row>
    <row r="745" spans="5:7" x14ac:dyDescent="0.25">
      <c r="E745" s="1"/>
      <c r="F745" s="1"/>
      <c r="G745" s="1"/>
    </row>
    <row r="746" spans="5:7" x14ac:dyDescent="0.25">
      <c r="E746" s="1"/>
      <c r="F746" s="1"/>
      <c r="G746" s="1"/>
    </row>
    <row r="747" spans="5:7" x14ac:dyDescent="0.25">
      <c r="E747" s="1"/>
      <c r="F747" s="1"/>
      <c r="G747" s="1"/>
    </row>
    <row r="748" spans="5:7" x14ac:dyDescent="0.25">
      <c r="E748" s="1"/>
      <c r="F748" s="1"/>
      <c r="G748" s="1"/>
    </row>
    <row r="749" spans="5:7" x14ac:dyDescent="0.25">
      <c r="E749" s="1"/>
      <c r="F749" s="1"/>
      <c r="G749" s="1"/>
    </row>
    <row r="750" spans="5:7" x14ac:dyDescent="0.25">
      <c r="E750" s="1"/>
      <c r="F750" s="1"/>
      <c r="G750" s="1"/>
    </row>
    <row r="751" spans="5:7" x14ac:dyDescent="0.25">
      <c r="E751" s="1"/>
      <c r="F751" s="1"/>
      <c r="G751" s="1"/>
    </row>
    <row r="752" spans="5:7" x14ac:dyDescent="0.25">
      <c r="E752" s="1"/>
      <c r="F752" s="1"/>
      <c r="G752" s="1"/>
    </row>
    <row r="753" spans="5:7" x14ac:dyDescent="0.25">
      <c r="E753" s="1"/>
      <c r="F753" s="1"/>
      <c r="G753" s="1"/>
    </row>
    <row r="754" spans="5:7" x14ac:dyDescent="0.25">
      <c r="E754" s="1"/>
      <c r="F754" s="1"/>
      <c r="G754" s="1"/>
    </row>
    <row r="755" spans="5:7" x14ac:dyDescent="0.25">
      <c r="E755" s="1"/>
      <c r="F755" s="1"/>
      <c r="G755" s="1"/>
    </row>
    <row r="756" spans="5:7" x14ac:dyDescent="0.25">
      <c r="E756" s="1"/>
      <c r="F756" s="1"/>
      <c r="G756" s="1"/>
    </row>
    <row r="757" spans="5:7" x14ac:dyDescent="0.25">
      <c r="E757" s="1"/>
      <c r="F757" s="1"/>
      <c r="G757" s="1"/>
    </row>
    <row r="758" spans="5:7" x14ac:dyDescent="0.25">
      <c r="E758" s="1"/>
      <c r="F758" s="1"/>
      <c r="G758" s="1"/>
    </row>
    <row r="759" spans="5:7" x14ac:dyDescent="0.25">
      <c r="E759" s="1"/>
      <c r="F759" s="1"/>
      <c r="G759" s="1"/>
    </row>
    <row r="760" spans="5:7" x14ac:dyDescent="0.25">
      <c r="E760" s="1"/>
      <c r="F760" s="1"/>
      <c r="G760" s="1"/>
    </row>
    <row r="761" spans="5:7" x14ac:dyDescent="0.25">
      <c r="E761" s="1"/>
      <c r="F761" s="1"/>
      <c r="G761" s="1"/>
    </row>
    <row r="762" spans="5:7" x14ac:dyDescent="0.25">
      <c r="E762" s="1"/>
      <c r="F762" s="1"/>
      <c r="G762" s="1"/>
    </row>
    <row r="763" spans="5:7" x14ac:dyDescent="0.25">
      <c r="E763" s="1"/>
      <c r="F763" s="1"/>
      <c r="G763" s="1"/>
    </row>
    <row r="764" spans="5:7" x14ac:dyDescent="0.25">
      <c r="E764" s="1"/>
      <c r="F764" s="1"/>
      <c r="G764" s="1"/>
    </row>
    <row r="765" spans="5:7" x14ac:dyDescent="0.25">
      <c r="E765" s="1"/>
      <c r="F765" s="1"/>
      <c r="G765" s="1"/>
    </row>
    <row r="766" spans="5:7" x14ac:dyDescent="0.25">
      <c r="E766" s="1"/>
      <c r="F766" s="1"/>
      <c r="G766" s="1"/>
    </row>
    <row r="767" spans="5:7" x14ac:dyDescent="0.25">
      <c r="E767" s="1"/>
      <c r="F767" s="1"/>
      <c r="G767" s="1"/>
    </row>
    <row r="768" spans="5:7" x14ac:dyDescent="0.25">
      <c r="E768" s="1"/>
      <c r="F768" s="1"/>
      <c r="G768" s="1"/>
    </row>
    <row r="769" spans="5:7" x14ac:dyDescent="0.25">
      <c r="E769" s="1"/>
      <c r="F769" s="1"/>
      <c r="G769" s="1"/>
    </row>
    <row r="770" spans="5:7" x14ac:dyDescent="0.25">
      <c r="E770" s="1"/>
      <c r="F770" s="1"/>
      <c r="G770" s="1"/>
    </row>
    <row r="771" spans="5:7" x14ac:dyDescent="0.25">
      <c r="E771" s="1"/>
      <c r="F771" s="1"/>
      <c r="G771" s="1"/>
    </row>
    <row r="772" spans="5:7" x14ac:dyDescent="0.25">
      <c r="E772" s="1"/>
      <c r="F772" s="1"/>
      <c r="G772" s="1"/>
    </row>
    <row r="773" spans="5:7" x14ac:dyDescent="0.25">
      <c r="E773" s="1"/>
      <c r="F773" s="1"/>
      <c r="G773" s="1"/>
    </row>
    <row r="774" spans="5:7" x14ac:dyDescent="0.25">
      <c r="E774" s="1"/>
      <c r="F774" s="1"/>
      <c r="G774" s="1"/>
    </row>
    <row r="775" spans="5:7" x14ac:dyDescent="0.25">
      <c r="E775" s="1"/>
      <c r="F775" s="1"/>
      <c r="G775" s="1"/>
    </row>
    <row r="776" spans="5:7" x14ac:dyDescent="0.25">
      <c r="E776" s="1"/>
      <c r="F776" s="1"/>
      <c r="G776" s="1"/>
    </row>
    <row r="777" spans="5:7" x14ac:dyDescent="0.25">
      <c r="E777" s="1"/>
      <c r="F777" s="1"/>
      <c r="G777" s="1"/>
    </row>
    <row r="778" spans="5:7" x14ac:dyDescent="0.25">
      <c r="E778" s="1"/>
      <c r="F778" s="1"/>
      <c r="G778" s="1"/>
    </row>
    <row r="779" spans="5:7" x14ac:dyDescent="0.25">
      <c r="E779" s="1"/>
      <c r="F779" s="1"/>
      <c r="G779" s="1"/>
    </row>
    <row r="780" spans="5:7" x14ac:dyDescent="0.25">
      <c r="E780" s="1"/>
      <c r="F780" s="1"/>
      <c r="G780" s="1"/>
    </row>
    <row r="781" spans="5:7" x14ac:dyDescent="0.25">
      <c r="E781" s="1"/>
      <c r="F781" s="1"/>
      <c r="G781" s="1"/>
    </row>
    <row r="782" spans="5:7" x14ac:dyDescent="0.25">
      <c r="E782" s="1"/>
      <c r="F782" s="1"/>
      <c r="G782" s="1"/>
    </row>
    <row r="783" spans="5:7" x14ac:dyDescent="0.25">
      <c r="E783" s="1"/>
      <c r="F783" s="1"/>
      <c r="G783" s="1"/>
    </row>
    <row r="784" spans="5:7" x14ac:dyDescent="0.25">
      <c r="E784" s="1"/>
      <c r="F784" s="1"/>
      <c r="G784" s="1"/>
    </row>
    <row r="785" spans="5:7" x14ac:dyDescent="0.25">
      <c r="E785" s="1"/>
      <c r="F785" s="1"/>
      <c r="G785" s="1"/>
    </row>
    <row r="786" spans="5:7" x14ac:dyDescent="0.25">
      <c r="E786" s="1"/>
      <c r="F786" s="1"/>
      <c r="G786" s="1"/>
    </row>
    <row r="787" spans="5:7" x14ac:dyDescent="0.25">
      <c r="E787" s="1"/>
      <c r="F787" s="1"/>
      <c r="G787" s="1"/>
    </row>
    <row r="788" spans="5:7" x14ac:dyDescent="0.25">
      <c r="E788" s="1"/>
      <c r="F788" s="1"/>
      <c r="G788" s="1"/>
    </row>
    <row r="789" spans="5:7" x14ac:dyDescent="0.25">
      <c r="E789" s="1"/>
      <c r="F789" s="1"/>
      <c r="G789" s="1"/>
    </row>
    <row r="790" spans="5:7" x14ac:dyDescent="0.25">
      <c r="E790" s="1"/>
      <c r="F790" s="1"/>
      <c r="G790" s="1"/>
    </row>
    <row r="791" spans="5:7" x14ac:dyDescent="0.25">
      <c r="E791" s="1"/>
      <c r="F791" s="1"/>
      <c r="G791" s="1"/>
    </row>
    <row r="792" spans="5:7" x14ac:dyDescent="0.25">
      <c r="E792" s="1"/>
      <c r="F792" s="1"/>
      <c r="G792" s="1"/>
    </row>
    <row r="793" spans="5:7" x14ac:dyDescent="0.25">
      <c r="E793" s="1"/>
      <c r="F793" s="1"/>
      <c r="G793" s="1"/>
    </row>
    <row r="794" spans="5:7" x14ac:dyDescent="0.25">
      <c r="E794" s="1"/>
      <c r="F794" s="1"/>
      <c r="G794" s="1"/>
    </row>
    <row r="795" spans="5:7" x14ac:dyDescent="0.25">
      <c r="E795" s="1"/>
      <c r="F795" s="1"/>
      <c r="G795" s="1"/>
    </row>
    <row r="796" spans="5:7" x14ac:dyDescent="0.25">
      <c r="E796" s="1"/>
      <c r="F796" s="1"/>
      <c r="G796" s="1"/>
    </row>
    <row r="797" spans="5:7" x14ac:dyDescent="0.25">
      <c r="E797" s="1"/>
      <c r="F797" s="1"/>
      <c r="G797" s="1"/>
    </row>
    <row r="798" spans="5:7" x14ac:dyDescent="0.25">
      <c r="E798" s="1"/>
      <c r="F798" s="1"/>
      <c r="G798" s="1"/>
    </row>
    <row r="799" spans="5:7" x14ac:dyDescent="0.25">
      <c r="E799" s="1"/>
      <c r="F799" s="1"/>
      <c r="G799" s="1"/>
    </row>
    <row r="800" spans="5:7" x14ac:dyDescent="0.25">
      <c r="E800" s="1"/>
      <c r="F800" s="1"/>
      <c r="G800" s="1"/>
    </row>
    <row r="801" spans="5:7" x14ac:dyDescent="0.25">
      <c r="E801" s="1"/>
      <c r="F801" s="1"/>
      <c r="G801" s="1"/>
    </row>
    <row r="802" spans="5:7" x14ac:dyDescent="0.25">
      <c r="E802" s="1"/>
      <c r="F802" s="1"/>
      <c r="G802" s="1"/>
    </row>
    <row r="803" spans="5:7" x14ac:dyDescent="0.25">
      <c r="E803" s="1"/>
      <c r="F803" s="1"/>
      <c r="G803" s="1"/>
    </row>
    <row r="804" spans="5:7" x14ac:dyDescent="0.25">
      <c r="E804" s="1"/>
      <c r="F804" s="1"/>
      <c r="G804" s="1"/>
    </row>
    <row r="805" spans="5:7" x14ac:dyDescent="0.25">
      <c r="E805" s="1"/>
      <c r="F805" s="1"/>
      <c r="G805" s="1"/>
    </row>
    <row r="806" spans="5:7" x14ac:dyDescent="0.25">
      <c r="E806" s="1"/>
      <c r="F806" s="1"/>
      <c r="G806" s="1"/>
    </row>
    <row r="807" spans="5:7" x14ac:dyDescent="0.25">
      <c r="E807" s="1"/>
      <c r="F807" s="1"/>
      <c r="G807" s="1"/>
    </row>
    <row r="808" spans="5:7" x14ac:dyDescent="0.25">
      <c r="E808" s="1"/>
      <c r="F808" s="1"/>
      <c r="G808" s="1"/>
    </row>
    <row r="809" spans="5:7" x14ac:dyDescent="0.25">
      <c r="E809" s="1"/>
      <c r="F809" s="1"/>
      <c r="G809" s="1"/>
    </row>
    <row r="810" spans="5:7" x14ac:dyDescent="0.25">
      <c r="E810" s="1"/>
      <c r="F810" s="1"/>
      <c r="G810" s="1"/>
    </row>
    <row r="811" spans="5:7" x14ac:dyDescent="0.25">
      <c r="E811" s="1"/>
      <c r="F811" s="1"/>
      <c r="G811" s="1"/>
    </row>
    <row r="812" spans="5:7" x14ac:dyDescent="0.25">
      <c r="E812" s="1"/>
      <c r="F812" s="1"/>
      <c r="G812" s="1"/>
    </row>
    <row r="813" spans="5:7" x14ac:dyDescent="0.25">
      <c r="E813" s="1"/>
      <c r="F813" s="1"/>
      <c r="G813" s="1"/>
    </row>
    <row r="814" spans="5:7" x14ac:dyDescent="0.25">
      <c r="E814" s="1"/>
      <c r="F814" s="1"/>
      <c r="G814" s="1"/>
    </row>
    <row r="815" spans="5:7" x14ac:dyDescent="0.25">
      <c r="E815" s="1"/>
      <c r="F815" s="1"/>
      <c r="G815" s="1"/>
    </row>
    <row r="816" spans="5:7" x14ac:dyDescent="0.25">
      <c r="E816" s="1"/>
      <c r="F816" s="1"/>
      <c r="G816" s="1"/>
    </row>
    <row r="817" spans="5:7" x14ac:dyDescent="0.25">
      <c r="E817" s="1"/>
      <c r="F817" s="1"/>
      <c r="G817" s="1"/>
    </row>
    <row r="818" spans="5:7" x14ac:dyDescent="0.25">
      <c r="E818" s="1"/>
      <c r="F818" s="1"/>
      <c r="G818" s="1"/>
    </row>
    <row r="819" spans="5:7" x14ac:dyDescent="0.25">
      <c r="E819" s="1"/>
      <c r="F819" s="1"/>
      <c r="G819" s="1"/>
    </row>
    <row r="820" spans="5:7" x14ac:dyDescent="0.25">
      <c r="E820" s="1"/>
      <c r="F820" s="1"/>
      <c r="G820" s="1"/>
    </row>
    <row r="821" spans="5:7" x14ac:dyDescent="0.25">
      <c r="E821" s="1"/>
      <c r="F821" s="1"/>
      <c r="G821" s="1"/>
    </row>
    <row r="822" spans="5:7" x14ac:dyDescent="0.25">
      <c r="E822" s="1"/>
      <c r="F822" s="1"/>
      <c r="G822" s="1"/>
    </row>
    <row r="823" spans="5:7" x14ac:dyDescent="0.25">
      <c r="E823" s="1"/>
      <c r="F823" s="1"/>
      <c r="G823" s="1"/>
    </row>
    <row r="824" spans="5:7" x14ac:dyDescent="0.25">
      <c r="E824" s="1"/>
      <c r="F824" s="1"/>
      <c r="G824" s="1"/>
    </row>
    <row r="825" spans="5:7" x14ac:dyDescent="0.25">
      <c r="E825" s="1"/>
      <c r="F825" s="1"/>
      <c r="G825" s="1"/>
    </row>
    <row r="826" spans="5:7" x14ac:dyDescent="0.25">
      <c r="E826" s="1"/>
      <c r="F826" s="1"/>
      <c r="G826" s="1"/>
    </row>
    <row r="827" spans="5:7" x14ac:dyDescent="0.25">
      <c r="E827" s="1"/>
      <c r="F827" s="1"/>
      <c r="G827" s="1"/>
    </row>
    <row r="828" spans="5:7" x14ac:dyDescent="0.25">
      <c r="E828" s="1"/>
      <c r="F828" s="1"/>
      <c r="G828" s="1"/>
    </row>
    <row r="829" spans="5:7" x14ac:dyDescent="0.25">
      <c r="E829" s="1"/>
      <c r="F829" s="1"/>
      <c r="G829" s="1"/>
    </row>
    <row r="830" spans="5:7" x14ac:dyDescent="0.25">
      <c r="E830" s="1"/>
      <c r="F830" s="1"/>
      <c r="G830" s="1"/>
    </row>
    <row r="831" spans="5:7" x14ac:dyDescent="0.25">
      <c r="E831" s="1"/>
      <c r="F831" s="1"/>
      <c r="G831" s="1"/>
    </row>
    <row r="832" spans="5:7" x14ac:dyDescent="0.25">
      <c r="E832" s="1"/>
      <c r="F832" s="1"/>
      <c r="G832" s="1"/>
    </row>
    <row r="833" spans="5:7" x14ac:dyDescent="0.25">
      <c r="E833" s="1"/>
      <c r="F833" s="1"/>
      <c r="G833" s="1"/>
    </row>
    <row r="834" spans="5:7" x14ac:dyDescent="0.25">
      <c r="E834" s="1"/>
      <c r="F834" s="1"/>
      <c r="G834" s="1"/>
    </row>
    <row r="835" spans="5:7" x14ac:dyDescent="0.25">
      <c r="E835" s="1"/>
      <c r="F835" s="1"/>
      <c r="G835" s="1"/>
    </row>
    <row r="836" spans="5:7" x14ac:dyDescent="0.25">
      <c r="E836" s="1"/>
      <c r="F836" s="1"/>
      <c r="G836" s="1"/>
    </row>
    <row r="837" spans="5:7" x14ac:dyDescent="0.25">
      <c r="E837" s="1"/>
      <c r="F837" s="1"/>
      <c r="G837" s="1"/>
    </row>
    <row r="838" spans="5:7" x14ac:dyDescent="0.25">
      <c r="E838" s="1"/>
      <c r="F838" s="1"/>
      <c r="G838" s="1"/>
    </row>
    <row r="839" spans="5:7" x14ac:dyDescent="0.25">
      <c r="E839" s="1"/>
      <c r="F839" s="1"/>
      <c r="G839" s="1"/>
    </row>
    <row r="840" spans="5:7" x14ac:dyDescent="0.25">
      <c r="E840" s="1"/>
      <c r="F840" s="1"/>
      <c r="G840" s="1"/>
    </row>
    <row r="841" spans="5:7" x14ac:dyDescent="0.25">
      <c r="E841" s="1"/>
      <c r="F841" s="1"/>
      <c r="G841" s="1"/>
    </row>
    <row r="842" spans="5:7" x14ac:dyDescent="0.25">
      <c r="E842" s="1"/>
      <c r="F842" s="1"/>
      <c r="G842" s="1"/>
    </row>
    <row r="843" spans="5:7" x14ac:dyDescent="0.25">
      <c r="E843" s="1"/>
      <c r="F843" s="1"/>
      <c r="G843" s="1"/>
    </row>
    <row r="844" spans="5:7" x14ac:dyDescent="0.25">
      <c r="E844" s="1"/>
      <c r="F844" s="1"/>
      <c r="G844" s="1"/>
    </row>
    <row r="845" spans="5:7" x14ac:dyDescent="0.25">
      <c r="E845" s="1"/>
      <c r="F845" s="1"/>
      <c r="G845" s="1"/>
    </row>
    <row r="846" spans="5:7" x14ac:dyDescent="0.25">
      <c r="E846" s="1"/>
      <c r="F846" s="1"/>
      <c r="G846" s="1"/>
    </row>
    <row r="847" spans="5:7" x14ac:dyDescent="0.25">
      <c r="E847" s="1"/>
      <c r="F847" s="1"/>
      <c r="G847" s="1"/>
    </row>
    <row r="848" spans="5:7" x14ac:dyDescent="0.25">
      <c r="E848" s="1"/>
      <c r="F848" s="1"/>
      <c r="G848" s="1"/>
    </row>
    <row r="849" spans="5:7" x14ac:dyDescent="0.25">
      <c r="E849" s="1"/>
      <c r="F849" s="1"/>
      <c r="G849" s="1"/>
    </row>
    <row r="850" spans="5:7" x14ac:dyDescent="0.25">
      <c r="E850" s="1"/>
      <c r="F850" s="1"/>
      <c r="G850" s="1"/>
    </row>
    <row r="851" spans="5:7" x14ac:dyDescent="0.25">
      <c r="E851" s="1"/>
      <c r="F851" s="1"/>
      <c r="G851" s="1"/>
    </row>
    <row r="852" spans="5:7" x14ac:dyDescent="0.25">
      <c r="E852" s="1"/>
      <c r="F852" s="1"/>
      <c r="G852" s="1"/>
    </row>
    <row r="853" spans="5:7" x14ac:dyDescent="0.25">
      <c r="E853" s="1"/>
      <c r="F853" s="1"/>
      <c r="G853" s="1"/>
    </row>
    <row r="854" spans="5:7" x14ac:dyDescent="0.25">
      <c r="E854" s="1"/>
      <c r="F854" s="1"/>
      <c r="G854" s="1"/>
    </row>
    <row r="855" spans="5:7" x14ac:dyDescent="0.25">
      <c r="E855" s="1"/>
      <c r="F855" s="1"/>
      <c r="G855" s="1"/>
    </row>
    <row r="856" spans="5:7" x14ac:dyDescent="0.25">
      <c r="E856" s="1"/>
      <c r="F856" s="1"/>
      <c r="G856" s="1"/>
    </row>
    <row r="857" spans="5:7" x14ac:dyDescent="0.25">
      <c r="E857" s="1"/>
      <c r="F857" s="1"/>
      <c r="G857" s="1"/>
    </row>
    <row r="858" spans="5:7" x14ac:dyDescent="0.25">
      <c r="E858" s="1"/>
      <c r="F858" s="1"/>
      <c r="G858" s="1"/>
    </row>
    <row r="859" spans="5:7" x14ac:dyDescent="0.25">
      <c r="E859" s="1"/>
      <c r="F859" s="1"/>
      <c r="G859" s="1"/>
    </row>
    <row r="860" spans="5:7" x14ac:dyDescent="0.25">
      <c r="E860" s="1"/>
      <c r="F860" s="1"/>
      <c r="G860" s="1"/>
    </row>
    <row r="861" spans="5:7" x14ac:dyDescent="0.25">
      <c r="E861" s="1"/>
      <c r="F861" s="1"/>
      <c r="G861" s="1"/>
    </row>
    <row r="862" spans="5:7" x14ac:dyDescent="0.25">
      <c r="E862" s="1"/>
      <c r="F862" s="1"/>
      <c r="G862" s="1"/>
    </row>
    <row r="863" spans="5:7" x14ac:dyDescent="0.25">
      <c r="E863" s="1"/>
      <c r="F863" s="1"/>
      <c r="G863" s="1"/>
    </row>
    <row r="864" spans="5:7" x14ac:dyDescent="0.25">
      <c r="E864" s="1"/>
      <c r="F864" s="1"/>
      <c r="G864" s="1"/>
    </row>
    <row r="865" spans="5:7" x14ac:dyDescent="0.25">
      <c r="E865" s="1"/>
      <c r="F865" s="1"/>
      <c r="G865" s="1"/>
    </row>
    <row r="866" spans="5:7" x14ac:dyDescent="0.25">
      <c r="E866" s="1"/>
      <c r="F866" s="1"/>
      <c r="G866" s="1"/>
    </row>
    <row r="867" spans="5:7" x14ac:dyDescent="0.25">
      <c r="E867" s="1"/>
      <c r="F867" s="1"/>
      <c r="G867" s="1"/>
    </row>
    <row r="868" spans="5:7" x14ac:dyDescent="0.25">
      <c r="E868" s="1"/>
      <c r="F868" s="1"/>
      <c r="G868" s="1"/>
    </row>
    <row r="869" spans="5:7" x14ac:dyDescent="0.25">
      <c r="E869" s="1"/>
      <c r="F869" s="1"/>
      <c r="G869" s="1"/>
    </row>
    <row r="870" spans="5:7" x14ac:dyDescent="0.25">
      <c r="E870" s="1"/>
      <c r="F870" s="1"/>
      <c r="G870" s="1"/>
    </row>
    <row r="871" spans="5:7" x14ac:dyDescent="0.25">
      <c r="E871" s="1"/>
      <c r="F871" s="1"/>
      <c r="G871" s="1"/>
    </row>
    <row r="872" spans="5:7" x14ac:dyDescent="0.25">
      <c r="E872" s="1"/>
      <c r="F872" s="1"/>
      <c r="G872" s="1"/>
    </row>
    <row r="873" spans="5:7" x14ac:dyDescent="0.25">
      <c r="E873" s="1"/>
      <c r="F873" s="1"/>
      <c r="G873" s="1"/>
    </row>
    <row r="874" spans="5:7" x14ac:dyDescent="0.25">
      <c r="E874" s="1"/>
      <c r="F874" s="1"/>
      <c r="G874" s="1"/>
    </row>
    <row r="875" spans="5:7" x14ac:dyDescent="0.25">
      <c r="E875" s="1"/>
      <c r="F875" s="1"/>
      <c r="G875" s="1"/>
    </row>
    <row r="876" spans="5:7" x14ac:dyDescent="0.25">
      <c r="E876" s="1"/>
      <c r="F876" s="1"/>
      <c r="G876" s="1"/>
    </row>
    <row r="877" spans="5:7" x14ac:dyDescent="0.25">
      <c r="E877" s="1"/>
      <c r="F877" s="1"/>
      <c r="G877" s="1"/>
    </row>
    <row r="878" spans="5:7" x14ac:dyDescent="0.25">
      <c r="E878" s="1"/>
      <c r="F878" s="1"/>
      <c r="G878" s="1"/>
    </row>
    <row r="879" spans="5:7" x14ac:dyDescent="0.25">
      <c r="E879" s="1"/>
      <c r="F879" s="1"/>
      <c r="G879" s="1"/>
    </row>
    <row r="880" spans="5:7" x14ac:dyDescent="0.25">
      <c r="E880" s="1"/>
      <c r="F880" s="1"/>
      <c r="G880" s="1"/>
    </row>
    <row r="881" spans="5:7" x14ac:dyDescent="0.25">
      <c r="E881" s="1"/>
      <c r="F881" s="1"/>
      <c r="G881" s="1"/>
    </row>
    <row r="882" spans="5:7" x14ac:dyDescent="0.25">
      <c r="E882" s="1"/>
      <c r="F882" s="1"/>
      <c r="G882" s="1"/>
    </row>
    <row r="883" spans="5:7" x14ac:dyDescent="0.25">
      <c r="E883" s="1"/>
      <c r="F883" s="1"/>
      <c r="G883" s="1"/>
    </row>
    <row r="884" spans="5:7" x14ac:dyDescent="0.25">
      <c r="E884" s="1"/>
      <c r="F884" s="1"/>
      <c r="G884" s="1"/>
    </row>
    <row r="885" spans="5:7" x14ac:dyDescent="0.25">
      <c r="E885" s="1"/>
      <c r="F885" s="1"/>
      <c r="G885" s="1"/>
    </row>
    <row r="886" spans="5:7" x14ac:dyDescent="0.25">
      <c r="E886" s="1"/>
      <c r="F886" s="1"/>
      <c r="G886" s="1"/>
    </row>
    <row r="887" spans="5:7" x14ac:dyDescent="0.25">
      <c r="E887" s="1"/>
      <c r="F887" s="1"/>
      <c r="G887" s="1"/>
    </row>
    <row r="888" spans="5:7" x14ac:dyDescent="0.25">
      <c r="E888" s="1"/>
      <c r="F888" s="1"/>
      <c r="G888" s="1"/>
    </row>
    <row r="889" spans="5:7" x14ac:dyDescent="0.25">
      <c r="E889" s="1"/>
      <c r="F889" s="1"/>
      <c r="G889" s="1"/>
    </row>
    <row r="890" spans="5:7" x14ac:dyDescent="0.25">
      <c r="E890" s="1"/>
      <c r="F890" s="1"/>
      <c r="G890" s="1"/>
    </row>
    <row r="891" spans="5:7" x14ac:dyDescent="0.25">
      <c r="E891" s="1"/>
      <c r="F891" s="1"/>
      <c r="G891" s="1"/>
    </row>
    <row r="892" spans="5:7" x14ac:dyDescent="0.25">
      <c r="E892" s="1"/>
      <c r="F892" s="1"/>
      <c r="G892" s="1"/>
    </row>
    <row r="893" spans="5:7" x14ac:dyDescent="0.25">
      <c r="E893" s="1"/>
      <c r="F893" s="1"/>
      <c r="G893" s="1"/>
    </row>
    <row r="894" spans="5:7" x14ac:dyDescent="0.25">
      <c r="E894" s="1"/>
      <c r="F894" s="1"/>
      <c r="G894" s="1"/>
    </row>
    <row r="895" spans="5:7" x14ac:dyDescent="0.25">
      <c r="E895" s="1"/>
      <c r="F895" s="1"/>
      <c r="G895" s="1"/>
    </row>
    <row r="896" spans="5:7" x14ac:dyDescent="0.25">
      <c r="E896" s="1"/>
      <c r="F896" s="1"/>
      <c r="G896" s="1"/>
    </row>
    <row r="897" spans="5:7" x14ac:dyDescent="0.25">
      <c r="E897" s="1"/>
      <c r="F897" s="1"/>
      <c r="G897" s="1"/>
    </row>
    <row r="898" spans="5:7" x14ac:dyDescent="0.25">
      <c r="E898" s="1"/>
      <c r="F898" s="1"/>
      <c r="G898" s="1"/>
    </row>
    <row r="899" spans="5:7" x14ac:dyDescent="0.25">
      <c r="E899" s="1"/>
      <c r="F899" s="1"/>
      <c r="G899" s="1"/>
    </row>
    <row r="900" spans="5:7" x14ac:dyDescent="0.25">
      <c r="E900" s="1"/>
      <c r="F900" s="1"/>
      <c r="G900" s="1"/>
    </row>
    <row r="901" spans="5:7" x14ac:dyDescent="0.25">
      <c r="E901" s="1"/>
      <c r="F901" s="1"/>
      <c r="G901" s="1"/>
    </row>
    <row r="902" spans="5:7" x14ac:dyDescent="0.25">
      <c r="E902" s="1"/>
      <c r="F902" s="1"/>
      <c r="G902" s="1"/>
    </row>
    <row r="903" spans="5:7" x14ac:dyDescent="0.25">
      <c r="E903" s="1"/>
      <c r="F903" s="1"/>
      <c r="G903" s="1"/>
    </row>
    <row r="904" spans="5:7" x14ac:dyDescent="0.25">
      <c r="E904" s="1"/>
      <c r="F904" s="1"/>
      <c r="G904" s="1"/>
    </row>
    <row r="905" spans="5:7" x14ac:dyDescent="0.25">
      <c r="E905" s="1"/>
      <c r="F905" s="1"/>
      <c r="G905" s="1"/>
    </row>
    <row r="906" spans="5:7" x14ac:dyDescent="0.25">
      <c r="E906" s="1"/>
      <c r="F906" s="1"/>
      <c r="G906" s="1"/>
    </row>
    <row r="907" spans="5:7" x14ac:dyDescent="0.25">
      <c r="E907" s="1"/>
      <c r="F907" s="1"/>
      <c r="G907" s="1"/>
    </row>
    <row r="908" spans="5:7" x14ac:dyDescent="0.25">
      <c r="E908" s="1"/>
      <c r="F908" s="1"/>
      <c r="G908" s="1"/>
    </row>
    <row r="909" spans="5:7" x14ac:dyDescent="0.25">
      <c r="E909" s="1"/>
      <c r="F909" s="1"/>
      <c r="G909" s="1"/>
    </row>
    <row r="910" spans="5:7" x14ac:dyDescent="0.25">
      <c r="E910" s="1"/>
      <c r="F910" s="1"/>
      <c r="G910" s="1"/>
    </row>
    <row r="911" spans="5:7" x14ac:dyDescent="0.25">
      <c r="E911" s="1"/>
      <c r="F911" s="1"/>
      <c r="G911" s="1"/>
    </row>
    <row r="912" spans="5:7" x14ac:dyDescent="0.25">
      <c r="E912" s="1"/>
      <c r="F912" s="1"/>
      <c r="G912" s="1"/>
    </row>
    <row r="913" spans="5:7" x14ac:dyDescent="0.25">
      <c r="E913" s="1"/>
      <c r="F913" s="1"/>
      <c r="G913" s="1"/>
    </row>
    <row r="914" spans="5:7" x14ac:dyDescent="0.25">
      <c r="E914" s="1"/>
      <c r="F914" s="1"/>
      <c r="G914" s="1"/>
    </row>
    <row r="915" spans="5:7" x14ac:dyDescent="0.25">
      <c r="E915" s="1"/>
      <c r="F915" s="1"/>
      <c r="G915" s="1"/>
    </row>
    <row r="916" spans="5:7" x14ac:dyDescent="0.25">
      <c r="E916" s="1"/>
      <c r="F916" s="1"/>
      <c r="G916" s="1"/>
    </row>
    <row r="917" spans="5:7" x14ac:dyDescent="0.25">
      <c r="E917" s="1"/>
      <c r="F917" s="1"/>
      <c r="G917" s="1"/>
    </row>
    <row r="918" spans="5:7" x14ac:dyDescent="0.25">
      <c r="E918" s="1"/>
      <c r="F918" s="1"/>
      <c r="G918" s="1"/>
    </row>
    <row r="919" spans="5:7" x14ac:dyDescent="0.25">
      <c r="E919" s="1"/>
      <c r="F919" s="1"/>
      <c r="G919" s="1"/>
    </row>
    <row r="920" spans="5:7" x14ac:dyDescent="0.25">
      <c r="E920" s="1"/>
      <c r="F920" s="1"/>
      <c r="G920" s="1"/>
    </row>
    <row r="921" spans="5:7" x14ac:dyDescent="0.25">
      <c r="E921" s="1"/>
      <c r="F921" s="1"/>
      <c r="G921" s="1"/>
    </row>
    <row r="922" spans="5:7" x14ac:dyDescent="0.25">
      <c r="E922" s="1"/>
      <c r="F922" s="1"/>
      <c r="G922" s="1"/>
    </row>
    <row r="923" spans="5:7" x14ac:dyDescent="0.25">
      <c r="E923" s="1"/>
      <c r="F923" s="1"/>
      <c r="G923" s="1"/>
    </row>
    <row r="924" spans="5:7" x14ac:dyDescent="0.25">
      <c r="E924" s="1"/>
      <c r="F924" s="1"/>
      <c r="G924" s="1"/>
    </row>
    <row r="925" spans="5:7" x14ac:dyDescent="0.25">
      <c r="E925" s="1"/>
      <c r="F925" s="1"/>
      <c r="G925" s="1"/>
    </row>
    <row r="926" spans="5:7" x14ac:dyDescent="0.25">
      <c r="E926" s="1"/>
      <c r="F926" s="1"/>
      <c r="G926" s="1"/>
    </row>
    <row r="927" spans="5:7" x14ac:dyDescent="0.25">
      <c r="E927" s="1"/>
      <c r="F927" s="1"/>
      <c r="G927" s="1"/>
    </row>
    <row r="928" spans="5:7" x14ac:dyDescent="0.25">
      <c r="E928" s="1"/>
      <c r="F928" s="1"/>
      <c r="G928" s="1"/>
    </row>
    <row r="929" spans="5:7" x14ac:dyDescent="0.25">
      <c r="E929" s="1"/>
      <c r="F929" s="1"/>
      <c r="G929" s="1"/>
    </row>
    <row r="930" spans="5:7" x14ac:dyDescent="0.25">
      <c r="E930" s="1"/>
      <c r="F930" s="1"/>
      <c r="G930" s="1"/>
    </row>
    <row r="931" spans="5:7" x14ac:dyDescent="0.25">
      <c r="E931" s="1"/>
      <c r="F931" s="1"/>
      <c r="G931" s="1"/>
    </row>
    <row r="932" spans="5:7" x14ac:dyDescent="0.25">
      <c r="E932" s="1"/>
      <c r="F932" s="1"/>
      <c r="G932" s="1"/>
    </row>
    <row r="933" spans="5:7" x14ac:dyDescent="0.25">
      <c r="E933" s="1"/>
      <c r="F933" s="1"/>
      <c r="G933" s="1"/>
    </row>
    <row r="934" spans="5:7" x14ac:dyDescent="0.25">
      <c r="E934" s="1"/>
      <c r="F934" s="1"/>
      <c r="G934" s="1"/>
    </row>
    <row r="935" spans="5:7" x14ac:dyDescent="0.25">
      <c r="E935" s="1"/>
      <c r="F935" s="1"/>
      <c r="G935" s="1"/>
    </row>
    <row r="936" spans="5:7" x14ac:dyDescent="0.25">
      <c r="E936" s="1"/>
      <c r="F936" s="1"/>
      <c r="G936" s="1"/>
    </row>
    <row r="937" spans="5:7" x14ac:dyDescent="0.25">
      <c r="E937" s="1"/>
      <c r="F937" s="1"/>
      <c r="G937" s="1"/>
    </row>
    <row r="938" spans="5:7" x14ac:dyDescent="0.25">
      <c r="E938" s="1"/>
      <c r="F938" s="1"/>
      <c r="G938" s="1"/>
    </row>
    <row r="939" spans="5:7" x14ac:dyDescent="0.25">
      <c r="E939" s="1"/>
      <c r="F939" s="1"/>
      <c r="G939" s="1"/>
    </row>
    <row r="940" spans="5:7" x14ac:dyDescent="0.25">
      <c r="E940" s="1"/>
      <c r="F940" s="1"/>
      <c r="G940" s="1"/>
    </row>
    <row r="941" spans="5:7" x14ac:dyDescent="0.25">
      <c r="E941" s="1"/>
      <c r="F941" s="1"/>
      <c r="G941" s="1"/>
    </row>
    <row r="942" spans="5:7" x14ac:dyDescent="0.25">
      <c r="E942" s="1"/>
      <c r="F942" s="1"/>
      <c r="G942" s="1"/>
    </row>
    <row r="943" spans="5:7" x14ac:dyDescent="0.25">
      <c r="E943" s="1"/>
      <c r="F943" s="1"/>
      <c r="G943" s="1"/>
    </row>
    <row r="944" spans="5:7" x14ac:dyDescent="0.25">
      <c r="E944" s="1"/>
      <c r="F944" s="1"/>
      <c r="G944" s="1"/>
    </row>
    <row r="945" spans="5:7" x14ac:dyDescent="0.25">
      <c r="E945" s="1"/>
      <c r="F945" s="1"/>
      <c r="G945" s="1"/>
    </row>
    <row r="946" spans="5:7" x14ac:dyDescent="0.25">
      <c r="E946" s="1"/>
      <c r="F946" s="1"/>
      <c r="G946" s="1"/>
    </row>
    <row r="947" spans="5:7" x14ac:dyDescent="0.25">
      <c r="E947" s="1"/>
      <c r="F947" s="1"/>
      <c r="G947" s="1"/>
    </row>
    <row r="948" spans="5:7" x14ac:dyDescent="0.25">
      <c r="E948" s="1"/>
      <c r="F948" s="1"/>
      <c r="G948" s="1"/>
    </row>
    <row r="949" spans="5:7" x14ac:dyDescent="0.25">
      <c r="E949" s="1"/>
      <c r="F949" s="1"/>
      <c r="G949" s="1"/>
    </row>
    <row r="950" spans="5:7" x14ac:dyDescent="0.25">
      <c r="E950" s="1"/>
      <c r="F950" s="1"/>
      <c r="G950" s="1"/>
    </row>
    <row r="951" spans="5:7" x14ac:dyDescent="0.25">
      <c r="E951" s="1"/>
      <c r="F951" s="1"/>
      <c r="G951" s="1"/>
    </row>
    <row r="952" spans="5:7" x14ac:dyDescent="0.25">
      <c r="E952" s="1"/>
      <c r="F952" s="1"/>
      <c r="G952" s="1"/>
    </row>
    <row r="953" spans="5:7" x14ac:dyDescent="0.25">
      <c r="E953" s="1"/>
      <c r="F953" s="1"/>
      <c r="G953" s="1"/>
    </row>
    <row r="954" spans="5:7" x14ac:dyDescent="0.25">
      <c r="E954" s="1"/>
      <c r="F954" s="1"/>
      <c r="G954" s="1"/>
    </row>
    <row r="955" spans="5:7" x14ac:dyDescent="0.25">
      <c r="E955" s="1"/>
      <c r="F955" s="1"/>
      <c r="G955" s="1"/>
    </row>
    <row r="956" spans="5:7" x14ac:dyDescent="0.25">
      <c r="E956" s="1"/>
      <c r="F956" s="1"/>
      <c r="G956" s="1"/>
    </row>
    <row r="957" spans="5:7" x14ac:dyDescent="0.25">
      <c r="E957" s="1"/>
      <c r="F957" s="1"/>
      <c r="G957" s="1"/>
    </row>
    <row r="958" spans="5:7" x14ac:dyDescent="0.25">
      <c r="E958" s="1"/>
      <c r="F958" s="1"/>
      <c r="G958" s="1"/>
    </row>
    <row r="959" spans="5:7" x14ac:dyDescent="0.25">
      <c r="E959" s="1"/>
      <c r="F959" s="1"/>
      <c r="G959" s="1"/>
    </row>
    <row r="960" spans="5:7" x14ac:dyDescent="0.25">
      <c r="E960" s="1"/>
      <c r="F960" s="1"/>
      <c r="G960" s="1"/>
    </row>
    <row r="961" spans="5:7" x14ac:dyDescent="0.25">
      <c r="E961" s="1"/>
      <c r="F961" s="1"/>
      <c r="G961" s="1"/>
    </row>
    <row r="962" spans="5:7" x14ac:dyDescent="0.25">
      <c r="E962" s="1"/>
      <c r="F962" s="1"/>
      <c r="G962" s="1"/>
    </row>
    <row r="963" spans="5:7" x14ac:dyDescent="0.25">
      <c r="E963" s="1"/>
      <c r="F963" s="1"/>
      <c r="G963" s="1"/>
    </row>
    <row r="964" spans="5:7" x14ac:dyDescent="0.25">
      <c r="E964" s="1"/>
      <c r="F964" s="1"/>
      <c r="G964" s="1"/>
    </row>
    <row r="965" spans="5:7" x14ac:dyDescent="0.25">
      <c r="E965" s="1"/>
      <c r="F965" s="1"/>
      <c r="G965" s="1"/>
    </row>
    <row r="966" spans="5:7" x14ac:dyDescent="0.25">
      <c r="E966" s="1"/>
      <c r="F966" s="1"/>
      <c r="G966" s="1"/>
    </row>
    <row r="967" spans="5:7" x14ac:dyDescent="0.25">
      <c r="E967" s="1"/>
      <c r="F967" s="1"/>
      <c r="G967" s="1"/>
    </row>
    <row r="968" spans="5:7" x14ac:dyDescent="0.25">
      <c r="E968" s="1"/>
      <c r="F968" s="1"/>
      <c r="G968" s="1"/>
    </row>
    <row r="969" spans="5:7" x14ac:dyDescent="0.25">
      <c r="E969" s="1"/>
      <c r="F969" s="1"/>
      <c r="G969" s="1"/>
    </row>
    <row r="970" spans="5:7" x14ac:dyDescent="0.25">
      <c r="E970" s="1"/>
      <c r="F970" s="1"/>
      <c r="G970" s="1"/>
    </row>
    <row r="971" spans="5:7" x14ac:dyDescent="0.25">
      <c r="E971" s="1"/>
      <c r="F971" s="1"/>
      <c r="G971" s="1"/>
    </row>
    <row r="972" spans="5:7" x14ac:dyDescent="0.25">
      <c r="E972" s="1"/>
      <c r="F972" s="1"/>
      <c r="G972" s="1"/>
    </row>
    <row r="973" spans="5:7" x14ac:dyDescent="0.25">
      <c r="E973" s="1"/>
      <c r="F973" s="1"/>
      <c r="G973" s="1"/>
    </row>
    <row r="974" spans="5:7" x14ac:dyDescent="0.25">
      <c r="E974" s="1"/>
      <c r="F974" s="1"/>
      <c r="G974" s="1"/>
    </row>
    <row r="975" spans="5:7" x14ac:dyDescent="0.25">
      <c r="E975" s="1"/>
      <c r="F975" s="1"/>
      <c r="G975" s="1"/>
    </row>
    <row r="976" spans="5:7" x14ac:dyDescent="0.25">
      <c r="E976" s="1"/>
      <c r="F976" s="1"/>
      <c r="G976" s="1"/>
    </row>
    <row r="977" spans="5:7" x14ac:dyDescent="0.25">
      <c r="E977" s="1"/>
      <c r="F977" s="1"/>
      <c r="G977" s="1"/>
    </row>
    <row r="978" spans="5:7" x14ac:dyDescent="0.25">
      <c r="E978" s="1"/>
      <c r="F978" s="1"/>
      <c r="G978" s="1"/>
    </row>
    <row r="979" spans="5:7" x14ac:dyDescent="0.25">
      <c r="E979" s="1"/>
      <c r="F979" s="1"/>
      <c r="G979" s="1"/>
    </row>
    <row r="980" spans="5:7" x14ac:dyDescent="0.25">
      <c r="E980" s="1"/>
      <c r="F980" s="1"/>
      <c r="G980" s="1"/>
    </row>
    <row r="981" spans="5:7" x14ac:dyDescent="0.25">
      <c r="E981" s="1"/>
      <c r="F981" s="1"/>
      <c r="G981" s="1"/>
    </row>
    <row r="982" spans="5:7" x14ac:dyDescent="0.25">
      <c r="E982" s="1"/>
      <c r="F982" s="1"/>
      <c r="G982" s="1"/>
    </row>
    <row r="983" spans="5:7" x14ac:dyDescent="0.25">
      <c r="E983" s="1"/>
      <c r="F983" s="1"/>
      <c r="G983" s="1"/>
    </row>
    <row r="984" spans="5:7" x14ac:dyDescent="0.25">
      <c r="E984" s="1"/>
      <c r="F984" s="1"/>
      <c r="G984" s="1"/>
    </row>
    <row r="985" spans="5:7" x14ac:dyDescent="0.25">
      <c r="E985" s="1"/>
      <c r="F985" s="1"/>
      <c r="G985" s="1"/>
    </row>
    <row r="986" spans="5:7" x14ac:dyDescent="0.25">
      <c r="E986" s="1"/>
      <c r="F986" s="1"/>
      <c r="G986" s="1"/>
    </row>
    <row r="987" spans="5:7" x14ac:dyDescent="0.25">
      <c r="E987" s="1"/>
      <c r="F987" s="1"/>
      <c r="G987" s="1"/>
    </row>
    <row r="988" spans="5:7" x14ac:dyDescent="0.25">
      <c r="E988" s="1"/>
      <c r="F988" s="1"/>
      <c r="G988" s="1"/>
    </row>
    <row r="989" spans="5:7" x14ac:dyDescent="0.25">
      <c r="E989" s="1"/>
      <c r="F989" s="1"/>
      <c r="G989" s="1"/>
    </row>
    <row r="990" spans="5:7" x14ac:dyDescent="0.25">
      <c r="E990" s="1"/>
      <c r="F990" s="1"/>
      <c r="G990" s="1"/>
    </row>
    <row r="991" spans="5:7" x14ac:dyDescent="0.25">
      <c r="E991" s="1"/>
      <c r="F991" s="1"/>
      <c r="G991" s="1"/>
    </row>
    <row r="992" spans="5:7" x14ac:dyDescent="0.25">
      <c r="E992" s="1"/>
      <c r="F992" s="1"/>
      <c r="G992" s="1"/>
    </row>
    <row r="993" spans="5:7" x14ac:dyDescent="0.25">
      <c r="E993" s="1"/>
      <c r="F993" s="1"/>
      <c r="G993" s="1"/>
    </row>
    <row r="994" spans="5:7" x14ac:dyDescent="0.25">
      <c r="E994" s="1"/>
      <c r="F994" s="1"/>
      <c r="G994" s="1"/>
    </row>
    <row r="995" spans="5:7" x14ac:dyDescent="0.25">
      <c r="E995" s="1"/>
      <c r="F995" s="1"/>
      <c r="G995" s="1"/>
    </row>
    <row r="996" spans="5:7" x14ac:dyDescent="0.25">
      <c r="E996" s="1"/>
      <c r="F996" s="1"/>
      <c r="G996" s="1"/>
    </row>
    <row r="997" spans="5:7" x14ac:dyDescent="0.25">
      <c r="E997" s="1"/>
      <c r="F997" s="1"/>
      <c r="G997" s="1"/>
    </row>
    <row r="998" spans="5:7" x14ac:dyDescent="0.25">
      <c r="E998" s="1"/>
      <c r="F998" s="1"/>
      <c r="G998" s="1"/>
    </row>
    <row r="999" spans="5:7" x14ac:dyDescent="0.25">
      <c r="E999" s="1"/>
      <c r="F999" s="1"/>
      <c r="G999" s="1"/>
    </row>
    <row r="1000" spans="5:7" x14ac:dyDescent="0.25">
      <c r="E1000" s="1"/>
      <c r="F1000" s="1"/>
      <c r="G1000" s="1"/>
    </row>
    <row r="1001" spans="5:7" x14ac:dyDescent="0.25">
      <c r="E1001" s="1"/>
      <c r="F1001" s="1"/>
      <c r="G1001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7FE6148F4414FBA51360021FFA6AC" ma:contentTypeVersion="7" ma:contentTypeDescription="Create a new document." ma:contentTypeScope="" ma:versionID="2eadba3f4c81ea3b76560cbd9f083792">
  <xsd:schema xmlns:xsd="http://www.w3.org/2001/XMLSchema" xmlns:xs="http://www.w3.org/2001/XMLSchema" xmlns:p="http://schemas.microsoft.com/office/2006/metadata/properties" xmlns:ns2="2cb87b0a-a69d-41c7-b8d8-e5116cba1459" targetNamespace="http://schemas.microsoft.com/office/2006/metadata/properties" ma:root="true" ma:fieldsID="4679cbaaeb0b01fbd3a51e25b3250e9b" ns2:_="">
    <xsd:import namespace="2cb87b0a-a69d-41c7-b8d8-e5116cba14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87b0a-a69d-41c7-b8d8-e5116cba1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07892C-AC8A-465F-AE55-E42553DC9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b87b0a-a69d-41c7-b8d8-e5116cba14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E24B5B-9F41-47D2-81C1-D28BE3B092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6E5D39-EFED-4BE9-ADB7-472062DCF0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7f8c7fb-e513-46fc-b9ab-d68140b793a9"/>
    <ds:schemaRef ds:uri="http://purl.org/dc/elements/1.1/"/>
    <ds:schemaRef ds:uri="http://schemas.microsoft.com/office/2006/metadata/properties"/>
    <ds:schemaRef ds:uri="ca4dc559-8d3b-4674-be61-b7ddc133717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Execution Time Summary OPC UA</vt:lpstr>
      <vt:lpstr>NumberOfVariables</vt:lpstr>
      <vt:lpstr>100K_OPC_2 Nodes</vt:lpstr>
      <vt:lpstr>75K_OPC_2 Nodes</vt:lpstr>
      <vt:lpstr>50K_OPC_2 Nodes</vt:lpstr>
      <vt:lpstr>40K_OPC_2 Nodes</vt:lpstr>
      <vt:lpstr>30K_OPC_2 Nodes</vt:lpstr>
      <vt:lpstr>20K_OPC_2 Nodes</vt:lpstr>
      <vt:lpstr>15K_OPC_2 Nodes</vt:lpstr>
      <vt:lpstr>10K_OPC_2 Nodes</vt:lpstr>
      <vt:lpstr>5K_OPC_2 Nodes </vt:lpstr>
      <vt:lpstr>1024_OPC_2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 PP</dc:creator>
  <cp:lastModifiedBy>Heiko Koziolek</cp:lastModifiedBy>
  <dcterms:created xsi:type="dcterms:W3CDTF">2021-04-08T11:03:18Z</dcterms:created>
  <dcterms:modified xsi:type="dcterms:W3CDTF">2021-12-07T09:48:01Z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0x010100DE97FE6148F4414FBA51360021FFA6AC</vt:lpwstr>
  </property>
</Properties>
</file>