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s Table" sheetId="1" r:id="rId3"/>
  </sheets>
  <definedNames/>
  <calcPr/>
</workbook>
</file>

<file path=xl/sharedStrings.xml><?xml version="1.0" encoding="utf-8"?>
<sst xmlns="http://schemas.openxmlformats.org/spreadsheetml/2006/main" count="19" uniqueCount="19">
  <si>
    <t>Minors Table</t>
  </si>
  <si>
    <t>Team</t>
  </si>
  <si>
    <t>Played</t>
  </si>
  <si>
    <t>Won</t>
  </si>
  <si>
    <t>Tied</t>
  </si>
  <si>
    <t>Lost</t>
  </si>
  <si>
    <t>+/-</t>
  </si>
  <si>
    <t>+</t>
  </si>
  <si>
    <t>-</t>
  </si>
  <si>
    <t>Points</t>
  </si>
  <si>
    <t>Form</t>
  </si>
  <si>
    <t>Dexs Midnight Jukers</t>
  </si>
  <si>
    <t>Ballmeiras</t>
  </si>
  <si>
    <t>TC Ballieveldert</t>
  </si>
  <si>
    <t>Millball FC</t>
  </si>
  <si>
    <t>The Rickrollers</t>
  </si>
  <si>
    <t>Ballton Wanderers</t>
  </si>
  <si>
    <t>Hidejuke Split</t>
  </si>
  <si>
    <t>The Snipes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</si>
</sst>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FFFFFF"/>
      <name val="Proxima Nova"/>
    </font>
    <font>
      <b/>
      <color rgb="FFFFFFFF"/>
      <name val="Proxima Nova"/>
    </font>
    <font>
      <b/>
      <sz val="10.0"/>
      <color rgb="FFFFFFFF"/>
      <name val="Proxima Nova"/>
    </font>
    <font/>
    <font>
      <sz val="11.0"/>
      <color rgb="FF434343"/>
      <name val="Proxima Nova"/>
    </font>
    <font>
      <b/>
      <sz val="11.0"/>
      <color rgb="FF434343"/>
      <name val="Proxima Nova"/>
    </font>
    <font>
      <sz val="11.0"/>
      <color rgb="FFCC0000"/>
      <name val="Proxima Nova"/>
    </font>
    <font>
      <sz val="11.0"/>
      <color rgb="FFB7B7B7"/>
      <name val="Proxima Nova"/>
    </font>
    <font>
      <sz val="12.0"/>
      <color rgb="FF434343"/>
      <name val="Proxima Nova"/>
    </font>
  </fonts>
  <fills count="7">
    <fill>
      <patternFill patternType="none"/>
    </fill>
    <fill>
      <patternFill patternType="lightGray"/>
    </fill>
    <fill>
      <patternFill patternType="solid">
        <fgColor rgb="FF00B6FF"/>
        <bgColor rgb="FF00B6FF"/>
      </patternFill>
    </fill>
    <fill>
      <patternFill patternType="solid">
        <fgColor rgb="FF0B0B47"/>
        <bgColor rgb="FF0B0B47"/>
      </patternFill>
    </fill>
    <fill>
      <patternFill patternType="solid">
        <fgColor rgb="FFFFFFFF"/>
        <bgColor rgb="FFFFFFFF"/>
      </patternFill>
    </fill>
    <fill>
      <patternFill patternType="solid">
        <fgColor rgb="FFFF024E"/>
        <bgColor rgb="FFFF024E"/>
      </patternFill>
    </fill>
    <fill>
      <patternFill patternType="solid">
        <fgColor rgb="FF5CFF02"/>
        <bgColor rgb="FF5CFF02"/>
      </patternFill>
    </fill>
  </fills>
  <borders count="12">
    <border/>
    <border>
      <bottom style="thin">
        <color rgb="FFEFEFE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top style="thin">
        <color rgb="FFFFFFFF"/>
      </top>
      <bottom style="thin">
        <color rgb="FFEFEFEF"/>
      </bottom>
    </border>
    <border>
      <top style="thin">
        <color rgb="FFFFFFFF"/>
      </top>
    </border>
    <border>
      <top style="thin">
        <color rgb="FFEFEFEF"/>
      </top>
      <bottom style="thin">
        <color rgb="FFEFEFEF"/>
      </bottom>
    </border>
    <border>
      <bottom style="thin">
        <color rgb="FFFFFFFF"/>
      </bottom>
    </border>
    <border>
      <top style="thin">
        <color rgb="FFEFEFEF"/>
      </top>
      <bottom style="thin">
        <color rgb="FFFFFFF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3" numFmtId="0" xfId="0" applyAlignment="1" applyFont="1">
      <alignment horizontal="right" readingOrder="0" vertical="center"/>
    </xf>
    <xf borderId="0" fillId="3" fontId="2" numFmtId="0" xfId="0" applyAlignment="1" applyFont="1">
      <alignment horizontal="right" readingOrder="0" vertical="center"/>
    </xf>
    <xf quotePrefix="1" borderId="0" fillId="3" fontId="2" numFmtId="0" xfId="0" applyAlignment="1" applyFont="1">
      <alignment horizontal="right" readingOrder="0" vertical="center"/>
    </xf>
    <xf borderId="0" fillId="0" fontId="4" numFmtId="0" xfId="0" applyAlignment="1" applyFont="1">
      <alignment horizontal="right"/>
    </xf>
    <xf borderId="1" fillId="4" fontId="5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 vertical="center"/>
    </xf>
    <xf borderId="1" fillId="4" fontId="6" numFmtId="0" xfId="0" applyAlignment="1" applyBorder="1" applyFont="1">
      <alignment horizontal="right" readingOrder="0" vertical="center"/>
    </xf>
    <xf borderId="0" fillId="4" fontId="6" numFmtId="0" xfId="0" applyAlignment="1" applyFont="1">
      <alignment horizontal="right" readingOrder="0" vertical="center"/>
    </xf>
    <xf borderId="0" fillId="4" fontId="5" numFmtId="0" xfId="0" applyAlignment="1" applyFont="1">
      <alignment horizontal="center" readingOrder="0" vertical="center"/>
    </xf>
    <xf borderId="2" fillId="5" fontId="7" numFmtId="0" xfId="0" applyAlignment="1" applyBorder="1" applyFill="1" applyFont="1">
      <alignment horizontal="center" readingOrder="0" vertical="center"/>
    </xf>
    <xf borderId="2" fillId="6" fontId="7" numFmtId="0" xfId="0" applyAlignment="1" applyBorder="1" applyFill="1" applyFont="1">
      <alignment horizontal="center" readingOrder="0" vertical="center"/>
    </xf>
    <xf borderId="3" fillId="4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left" readingOrder="0" vertical="center"/>
    </xf>
    <xf borderId="1" fillId="4" fontId="5" numFmtId="0" xfId="0" applyAlignment="1" applyBorder="1" applyFont="1">
      <alignment horizontal="right" readingOrder="0" vertical="center"/>
    </xf>
    <xf borderId="0" fillId="4" fontId="5" numFmtId="0" xfId="0" applyAlignment="1" applyFont="1">
      <alignment horizontal="right" readingOrder="0" vertical="center"/>
    </xf>
    <xf borderId="5" fillId="4" fontId="5" numFmtId="0" xfId="0" applyAlignment="1" applyBorder="1" applyFont="1">
      <alignment horizontal="center" readingOrder="0" vertical="center"/>
    </xf>
    <xf borderId="6" fillId="4" fontId="7" numFmtId="0" xfId="0" applyAlignment="1" applyBorder="1" applyFont="1">
      <alignment horizontal="center" readingOrder="0" vertical="center"/>
    </xf>
    <xf borderId="7" fillId="4" fontId="5" numFmtId="0" xfId="0" applyAlignment="1" applyBorder="1" applyFont="1">
      <alignment horizontal="center" readingOrder="0" vertical="center"/>
    </xf>
    <xf borderId="7" fillId="4" fontId="5" numFmtId="0" xfId="0" applyAlignment="1" applyBorder="1" applyFont="1">
      <alignment horizontal="left" readingOrder="0" vertical="center"/>
    </xf>
    <xf borderId="7" fillId="4" fontId="5" numFmtId="0" xfId="0" applyAlignment="1" applyBorder="1" applyFont="1">
      <alignment horizontal="right" readingOrder="0" vertical="center"/>
    </xf>
    <xf borderId="8" fillId="4" fontId="5" numFmtId="0" xfId="0" applyAlignment="1" applyBorder="1" applyFont="1">
      <alignment horizontal="right" readingOrder="0" vertical="center"/>
    </xf>
    <xf borderId="3" fillId="4" fontId="7" numFmtId="0" xfId="0" applyAlignment="1" applyBorder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9" fillId="4" fontId="5" numFmtId="0" xfId="0" applyAlignment="1" applyBorder="1" applyFont="1">
      <alignment horizontal="left" readingOrder="0" vertical="center"/>
    </xf>
    <xf borderId="9" fillId="4" fontId="5" numFmtId="0" xfId="0" applyAlignment="1" applyBorder="1" applyFont="1">
      <alignment horizontal="right" readingOrder="0" vertical="center"/>
    </xf>
    <xf borderId="10" fillId="4" fontId="5" numFmtId="0" xfId="0" applyAlignment="1" applyBorder="1" applyFont="1">
      <alignment horizontal="center" readingOrder="0" vertical="center"/>
    </xf>
    <xf borderId="11" fillId="4" fontId="5" numFmtId="49" xfId="0" applyAlignment="1" applyBorder="1" applyFont="1" applyNumberFormat="1">
      <alignment horizontal="left" readingOrder="0" vertical="center"/>
    </xf>
    <xf borderId="11" fillId="4" fontId="5" numFmtId="0" xfId="0" applyAlignment="1" applyBorder="1" applyFont="1">
      <alignment horizontal="right" readingOrder="0" vertical="center"/>
    </xf>
    <xf borderId="10" fillId="4" fontId="5" numFmtId="0" xfId="0" applyAlignment="1" applyBorder="1" applyFont="1">
      <alignment horizontal="right" readingOrder="0" vertical="center"/>
    </xf>
    <xf borderId="0" fillId="4" fontId="5" numFmtId="49" xfId="0" applyAlignment="1" applyFont="1" applyNumberFormat="1">
      <alignment horizontal="center" vertical="center"/>
    </xf>
    <xf borderId="0" fillId="4" fontId="8" numFmtId="49" xfId="0" applyAlignment="1" applyFont="1" applyNumberFormat="1">
      <alignment horizontal="center" readingOrder="0" vertical="center"/>
    </xf>
    <xf borderId="4" fillId="4" fontId="7" numFmtId="0" xfId="0" applyAlignment="1" applyBorder="1" applyFont="1">
      <alignment horizontal="center" readingOrder="0" vertical="center"/>
    </xf>
    <xf borderId="1" fillId="4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>
        <b/>
        <color rgb="FFA11560"/>
      </font>
      <fill>
        <patternFill patternType="solid">
          <fgColor rgb="FFFFEDF7"/>
          <bgColor rgb="FFFFEDF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6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14"/>
    <col customWidth="1" min="3" max="3" width="25.43"/>
    <col customWidth="1" min="4" max="7" width="8.0"/>
    <col customWidth="1" min="8" max="8" width="5.57"/>
    <col customWidth="1" min="9" max="11" width="8.0"/>
    <col customWidth="1" min="12" max="12" width="5.57"/>
    <col customWidth="1" min="13" max="13" width="8.0"/>
    <col customWidth="1" min="14" max="14" width="5.57"/>
    <col customWidth="1" min="15" max="28" width="1.57"/>
    <col customWidth="1" min="29" max="29" width="1.86"/>
  </cols>
  <sheetData>
    <row r="1" ht="15.0" customHeight="1">
      <c r="A1" s="1" t="s">
        <v>0</v>
      </c>
    </row>
    <row r="2" ht="25.5" customHeight="1">
      <c r="A2" s="2"/>
      <c r="B2" s="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/>
      <c r="I2" s="6" t="s">
        <v>6</v>
      </c>
      <c r="J2" s="6" t="s">
        <v>7</v>
      </c>
      <c r="K2" s="6" t="s">
        <v>8</v>
      </c>
      <c r="L2" s="5"/>
      <c r="M2" s="5" t="s">
        <v>9</v>
      </c>
      <c r="N2" s="2"/>
      <c r="O2" s="2" t="s">
        <v>10</v>
      </c>
      <c r="AC2" s="2"/>
    </row>
    <row r="3" ht="9.0" customHeight="1">
      <c r="D3" s="7"/>
      <c r="E3" s="7"/>
      <c r="F3" s="7"/>
      <c r="G3" s="7"/>
      <c r="H3" s="7"/>
      <c r="I3" s="7"/>
      <c r="J3" s="7"/>
      <c r="K3" s="7"/>
      <c r="L3" s="7"/>
      <c r="M3" s="7"/>
    </row>
    <row r="4" ht="18.75" customHeight="1">
      <c r="A4" s="8">
        <f t="shared" ref="A4:A11" si="1">ROW() - 3</f>
        <v>1</v>
      </c>
      <c r="B4" s="9" t="str">
        <f t="shared" ref="B4:B11" si="2">IF(C4="",,IFERROR(INDEX(Source!K:K,MATCH(C4,Source!I:I,0),0),"-"))</f>
        <v/>
      </c>
      <c r="C4" s="10" t="s">
        <v>11</v>
      </c>
      <c r="D4" s="11">
        <v>9.0</v>
      </c>
      <c r="E4" s="11">
        <v>8.0</v>
      </c>
      <c r="F4" s="11">
        <v>0.0</v>
      </c>
      <c r="G4" s="11">
        <v>1.0</v>
      </c>
      <c r="H4" s="12"/>
      <c r="I4" s="11">
        <f t="shared" ref="I4:I11" si="3">INDIRECT( ADDRESS( ROW(), 10 ) ) - INDIRECT( ADDRESS( ROW(), 11 ) )
</f>
        <v>21</v>
      </c>
      <c r="J4" s="11">
        <v>63.0</v>
      </c>
      <c r="K4" s="11">
        <v>42.0</v>
      </c>
      <c r="L4" s="12"/>
      <c r="M4" s="11">
        <f t="shared" ref="M4:M11" si="4">(INDIRECT( ADDRESS( ROW(), 5 ) )*3) + INDIRECT( ADDRESS( ROW(), 6 ) )</f>
        <v>24</v>
      </c>
      <c r="N4" s="13"/>
      <c r="O4" s="14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  <c r="AA4" s="16"/>
      <c r="AB4" s="17"/>
      <c r="AC4" s="13"/>
    </row>
    <row r="5" ht="18.75" customHeight="1">
      <c r="A5" s="8">
        <f t="shared" si="1"/>
        <v>2</v>
      </c>
      <c r="B5" s="8" t="str">
        <f t="shared" si="2"/>
        <v/>
      </c>
      <c r="C5" s="18" t="s">
        <v>12</v>
      </c>
      <c r="D5" s="19">
        <v>9.0</v>
      </c>
      <c r="E5" s="19">
        <v>7.0</v>
      </c>
      <c r="F5" s="19">
        <v>0.0</v>
      </c>
      <c r="G5" s="19">
        <v>2.0</v>
      </c>
      <c r="H5" s="20"/>
      <c r="I5" s="19">
        <f t="shared" si="3"/>
        <v>17</v>
      </c>
      <c r="J5" s="19">
        <v>65.0</v>
      </c>
      <c r="K5" s="19">
        <v>48.0</v>
      </c>
      <c r="L5" s="20"/>
      <c r="M5" s="19">
        <f t="shared" si="4"/>
        <v>21</v>
      </c>
      <c r="N5" s="13"/>
      <c r="O5" s="15"/>
      <c r="P5" s="15"/>
      <c r="Q5" s="14"/>
      <c r="R5" s="15"/>
      <c r="S5" s="15"/>
      <c r="T5" s="14"/>
      <c r="U5" s="15"/>
      <c r="V5" s="15"/>
      <c r="W5" s="15"/>
      <c r="X5" s="21"/>
      <c r="Y5" s="21"/>
      <c r="Z5" s="21"/>
      <c r="AA5" s="21"/>
      <c r="AB5" s="22"/>
      <c r="AC5" s="13"/>
    </row>
    <row r="6" ht="18.75" customHeight="1">
      <c r="A6" s="23">
        <f t="shared" si="1"/>
        <v>3</v>
      </c>
      <c r="B6" s="23" t="str">
        <f t="shared" si="2"/>
        <v/>
      </c>
      <c r="C6" s="24" t="s">
        <v>13</v>
      </c>
      <c r="D6" s="25">
        <v>9.0</v>
      </c>
      <c r="E6" s="25">
        <v>6.0</v>
      </c>
      <c r="F6" s="25">
        <v>0.0</v>
      </c>
      <c r="G6" s="25">
        <v>3.0</v>
      </c>
      <c r="H6" s="26"/>
      <c r="I6" s="25">
        <f t="shared" si="3"/>
        <v>15</v>
      </c>
      <c r="J6" s="25">
        <v>68.0</v>
      </c>
      <c r="K6" s="25">
        <v>53.0</v>
      </c>
      <c r="L6" s="20"/>
      <c r="M6" s="19">
        <f t="shared" si="4"/>
        <v>18</v>
      </c>
      <c r="N6" s="13"/>
      <c r="O6" s="14"/>
      <c r="P6" s="15"/>
      <c r="Q6" s="15"/>
      <c r="R6" s="15"/>
      <c r="S6" s="15"/>
      <c r="T6" s="15"/>
      <c r="U6" s="14"/>
      <c r="V6" s="15"/>
      <c r="W6" s="14"/>
      <c r="X6" s="27"/>
      <c r="Y6" s="27"/>
      <c r="Z6" s="27"/>
      <c r="AA6" s="27"/>
      <c r="AB6" s="17"/>
      <c r="AC6" s="28"/>
    </row>
    <row r="7" ht="18.75" customHeight="1">
      <c r="A7" s="8">
        <f t="shared" si="1"/>
        <v>4</v>
      </c>
      <c r="B7" s="8" t="str">
        <f t="shared" si="2"/>
        <v/>
      </c>
      <c r="C7" s="29" t="s">
        <v>14</v>
      </c>
      <c r="D7" s="30">
        <v>9.0</v>
      </c>
      <c r="E7" s="30">
        <v>6.0</v>
      </c>
      <c r="F7" s="30">
        <v>0.0</v>
      </c>
      <c r="G7" s="30">
        <v>3.0</v>
      </c>
      <c r="H7" s="20"/>
      <c r="I7" s="19">
        <f t="shared" si="3"/>
        <v>23</v>
      </c>
      <c r="J7" s="30">
        <v>65.0</v>
      </c>
      <c r="K7" s="30">
        <v>42.0</v>
      </c>
      <c r="L7" s="20"/>
      <c r="M7" s="19">
        <f t="shared" si="4"/>
        <v>18</v>
      </c>
      <c r="N7" s="13"/>
      <c r="O7" s="15"/>
      <c r="P7" s="14"/>
      <c r="Q7" s="14"/>
      <c r="R7" s="15"/>
      <c r="S7" s="15"/>
      <c r="T7" s="15"/>
      <c r="U7" s="15"/>
      <c r="V7" s="14"/>
      <c r="W7" s="15"/>
      <c r="X7" s="16"/>
      <c r="Y7" s="16"/>
      <c r="Z7" s="16"/>
      <c r="AA7" s="16"/>
      <c r="AB7" s="17"/>
      <c r="AC7" s="13"/>
    </row>
    <row r="8" ht="18.75" customHeight="1">
      <c r="A8" s="31">
        <f t="shared" si="1"/>
        <v>5</v>
      </c>
      <c r="B8" s="31" t="str">
        <f t="shared" si="2"/>
        <v/>
      </c>
      <c r="C8" s="32" t="s">
        <v>15</v>
      </c>
      <c r="D8" s="33">
        <v>9.0</v>
      </c>
      <c r="E8" s="33">
        <v>3.0</v>
      </c>
      <c r="F8" s="33">
        <v>0.0</v>
      </c>
      <c r="G8" s="33">
        <v>6.0</v>
      </c>
      <c r="H8" s="34"/>
      <c r="I8" s="34">
        <f t="shared" si="3"/>
        <v>3</v>
      </c>
      <c r="J8" s="33">
        <v>51.0</v>
      </c>
      <c r="K8" s="33">
        <v>48.0</v>
      </c>
      <c r="L8" s="34"/>
      <c r="M8" s="19">
        <f t="shared" si="4"/>
        <v>9</v>
      </c>
      <c r="N8" s="35"/>
      <c r="O8" s="15"/>
      <c r="P8" s="14"/>
      <c r="Q8" s="14"/>
      <c r="R8" s="14"/>
      <c r="S8" s="14"/>
      <c r="T8" s="14"/>
      <c r="U8" s="15"/>
      <c r="V8" s="15"/>
      <c r="W8" s="14"/>
      <c r="X8" s="27"/>
      <c r="Y8" s="27"/>
      <c r="Z8" s="27"/>
      <c r="AA8" s="27"/>
      <c r="AB8" s="17"/>
      <c r="AC8" s="36"/>
    </row>
    <row r="9" ht="18.75" customHeight="1">
      <c r="A9" s="8">
        <f t="shared" si="1"/>
        <v>6</v>
      </c>
      <c r="B9" s="8" t="str">
        <f t="shared" si="2"/>
        <v/>
      </c>
      <c r="C9" s="29" t="s">
        <v>16</v>
      </c>
      <c r="D9" s="30">
        <v>9.0</v>
      </c>
      <c r="E9" s="30">
        <v>2.0</v>
      </c>
      <c r="F9" s="30">
        <v>0.0</v>
      </c>
      <c r="G9" s="30">
        <v>7.0</v>
      </c>
      <c r="H9" s="20"/>
      <c r="I9" s="19">
        <f t="shared" si="3"/>
        <v>-5</v>
      </c>
      <c r="J9" s="30">
        <v>56.0</v>
      </c>
      <c r="K9" s="30">
        <v>61.0</v>
      </c>
      <c r="L9" s="20"/>
      <c r="M9" s="19">
        <f t="shared" si="4"/>
        <v>6</v>
      </c>
      <c r="N9" s="13"/>
      <c r="O9" s="15"/>
      <c r="P9" s="14"/>
      <c r="Q9" s="14"/>
      <c r="R9" s="14"/>
      <c r="S9" s="14"/>
      <c r="T9" s="15"/>
      <c r="U9" s="14"/>
      <c r="V9" s="14"/>
      <c r="W9" s="14"/>
      <c r="X9" s="16"/>
      <c r="Y9" s="16"/>
      <c r="Z9" s="16"/>
      <c r="AA9" s="16"/>
      <c r="AB9" s="17"/>
      <c r="AC9" s="13"/>
    </row>
    <row r="10" ht="18.75" customHeight="1">
      <c r="A10" s="8">
        <f t="shared" si="1"/>
        <v>7</v>
      </c>
      <c r="B10" s="8" t="str">
        <f t="shared" si="2"/>
        <v/>
      </c>
      <c r="C10" s="29" t="s">
        <v>17</v>
      </c>
      <c r="D10" s="30">
        <v>9.0</v>
      </c>
      <c r="E10" s="30">
        <v>2.0</v>
      </c>
      <c r="F10" s="30">
        <v>0.0</v>
      </c>
      <c r="G10" s="30">
        <v>7.0</v>
      </c>
      <c r="H10" s="20"/>
      <c r="I10" s="19">
        <f t="shared" si="3"/>
        <v>-9</v>
      </c>
      <c r="J10" s="30">
        <v>38.0</v>
      </c>
      <c r="K10" s="30">
        <v>47.0</v>
      </c>
      <c r="L10" s="20"/>
      <c r="M10" s="19">
        <f t="shared" si="4"/>
        <v>6</v>
      </c>
      <c r="N10" s="13"/>
      <c r="O10" s="14"/>
      <c r="P10" s="14"/>
      <c r="Q10" s="15"/>
      <c r="R10" s="14"/>
      <c r="S10" s="14"/>
      <c r="T10" s="14"/>
      <c r="U10" s="14"/>
      <c r="V10" s="14"/>
      <c r="W10" s="15"/>
      <c r="X10" s="27"/>
      <c r="Y10" s="27"/>
      <c r="Z10" s="27"/>
      <c r="AA10" s="27"/>
      <c r="AB10" s="37"/>
      <c r="AC10" s="13"/>
    </row>
    <row r="11" ht="18.75" customHeight="1">
      <c r="A11" s="8">
        <f t="shared" si="1"/>
        <v>8</v>
      </c>
      <c r="B11" s="8" t="str">
        <f t="shared" si="2"/>
        <v/>
      </c>
      <c r="C11" s="29" t="s">
        <v>18</v>
      </c>
      <c r="D11" s="30">
        <v>9.0</v>
      </c>
      <c r="E11" s="30">
        <v>2.0</v>
      </c>
      <c r="F11" s="30">
        <v>0.0</v>
      </c>
      <c r="G11" s="30">
        <v>7.0</v>
      </c>
      <c r="H11" s="20"/>
      <c r="I11" s="19">
        <f t="shared" si="3"/>
        <v>-32</v>
      </c>
      <c r="J11" s="30">
        <v>45.0</v>
      </c>
      <c r="K11" s="30">
        <v>77.0</v>
      </c>
      <c r="L11" s="20"/>
      <c r="M11" s="19">
        <f t="shared" si="4"/>
        <v>6</v>
      </c>
      <c r="N11" s="13"/>
      <c r="O11" s="14"/>
      <c r="P11" s="15"/>
      <c r="Q11" s="15"/>
      <c r="R11" s="14"/>
      <c r="S11" s="14"/>
      <c r="T11" s="14"/>
      <c r="U11" s="14"/>
      <c r="V11" s="14"/>
      <c r="W11" s="14"/>
      <c r="X11" s="27"/>
      <c r="Y11" s="27"/>
      <c r="Z11" s="27"/>
      <c r="AA11" s="16"/>
      <c r="AB11" s="37"/>
      <c r="AC11" s="13"/>
    </row>
    <row r="12" ht="9.0" customHeight="1">
      <c r="B12" s="38" t="str">
        <f t="array" ref="B12">IF(C13="",,IFERROR(INDEX(Source!K:K,MATCH(C12,Source!I:I,0),0),"-"))</f>
        <v/>
      </c>
    </row>
  </sheetData>
  <mergeCells count="2">
    <mergeCell ref="A1:AC1"/>
    <mergeCell ref="O2:AB2"/>
  </mergeCells>
  <conditionalFormatting sqref="D2:G2">
    <cfRule type="expression" dxfId="0" priority="1">
      <formula>D2=LARGE(D$2:D12,1)</formula>
    </cfRule>
  </conditionalFormatting>
  <drawing r:id="rId1"/>
</worksheet>
</file>