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3_EESS Projects\EBP Projects\PFDHA Benchmark\20201022_23_1105-Teams-meetings\03_File to share\"/>
    </mc:Choice>
  </mc:AlternateContent>
  <xr:revisionPtr revIDLastSave="0" documentId="13_ncr:1_{47405A8A-A640-43DC-8CC4-791F65933814}" xr6:coauthVersionLast="45" xr6:coauthVersionMax="45" xr10:uidLastSave="{00000000-0000-0000-0000-000000000000}"/>
  <bookViews>
    <workbookView xWindow="-120" yWindow="-120" windowWidth="19440" windowHeight="11640" tabRatio="673" xr2:uid="{00000000-000D-0000-FFFF-FFFF00000000}"/>
  </bookViews>
  <sheets>
    <sheet name="Base Case" sheetId="1" r:id="rId1"/>
    <sheet name="Sensitive Case 1" sheetId="2" r:id="rId2"/>
    <sheet name="Sensitive Case 2" sheetId="3" r:id="rId3"/>
    <sheet name="Sensitive Case 3" sheetId="4" r:id="rId4"/>
    <sheet name="Sensitive Case 4" sheetId="5" r:id="rId5"/>
    <sheet name="Coordinat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2" i="1"/>
  <c r="G38" i="1"/>
  <c r="G36" i="1"/>
  <c r="G41" i="1"/>
  <c r="G39" i="1"/>
  <c r="G35" i="1"/>
  <c r="G33" i="1"/>
  <c r="G29" i="1"/>
  <c r="G27" i="1"/>
  <c r="G32" i="1"/>
  <c r="G30" i="1"/>
  <c r="G26" i="1"/>
  <c r="G24" i="1"/>
  <c r="G20" i="1"/>
  <c r="G18" i="1"/>
  <c r="G21" i="1"/>
  <c r="G23" i="1"/>
  <c r="G17" i="1"/>
  <c r="G15" i="1"/>
  <c r="G11" i="1"/>
  <c r="G9" i="1"/>
  <c r="G14" i="1"/>
  <c r="G12" i="1"/>
</calcChain>
</file>

<file path=xl/sharedStrings.xml><?xml version="1.0" encoding="utf-8"?>
<sst xmlns="http://schemas.openxmlformats.org/spreadsheetml/2006/main" count="104" uniqueCount="47">
  <si>
    <t>FAULT SOURCE</t>
  </si>
  <si>
    <t>MAGNITUDE</t>
  </si>
  <si>
    <t>WEIGHT</t>
  </si>
  <si>
    <t>RUPTURE LENGTH (km)</t>
  </si>
  <si>
    <t>RUPTURE THICKNESS (km)</t>
  </si>
  <si>
    <t xml:space="preserve">AVERAGE DIP </t>
  </si>
  <si>
    <r>
      <t>MEAN RATE (x10</t>
    </r>
    <r>
      <rPr>
        <b/>
        <vertAlign val="superscript"/>
        <sz val="11"/>
        <color theme="1"/>
        <rFont val="Calibri"/>
        <family val="2"/>
        <scheme val="minor"/>
      </rPr>
      <t xml:space="preserve">-5 </t>
    </r>
    <r>
      <rPr>
        <b/>
        <sz val="11"/>
        <color theme="1"/>
        <rFont val="Calibri"/>
        <family val="2"/>
        <scheme val="minor"/>
      </rPr>
      <t>yr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</si>
  <si>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lat</t>
  </si>
  <si>
    <t>long</t>
  </si>
  <si>
    <t>Fault Segment</t>
  </si>
  <si>
    <t>Site Locations</t>
  </si>
  <si>
    <t>Distance r (km)</t>
  </si>
  <si>
    <t>Uto (2)</t>
  </si>
  <si>
    <t>Futagawa (1) + Uto (2)</t>
  </si>
  <si>
    <t>Futagawa (1) + Uto (2) + Uto-Hanto-North (3)</t>
  </si>
  <si>
    <t>Site Dimension</t>
  </si>
  <si>
    <t>Map Accuracy</t>
  </si>
  <si>
    <t>Approximately located</t>
  </si>
  <si>
    <t>FUTGAWA (1)</t>
  </si>
  <si>
    <t>UTO (2)</t>
  </si>
  <si>
    <t>UTO HANTO NORTH (3)</t>
  </si>
  <si>
    <t>FAULT AND SITE LOCATION COORDINATES</t>
  </si>
  <si>
    <t>FUTAGAWA (1) + UTO (2)</t>
  </si>
  <si>
    <t>UTO (2) + UTO HANTO NORTH (3)</t>
  </si>
  <si>
    <t>FUTAGAWA (1) + UTO (2) + UTO HANTO NORTH (3)</t>
  </si>
  <si>
    <t>SUIZENJI</t>
  </si>
  <si>
    <t>Site</t>
  </si>
  <si>
    <t>r (km)</t>
  </si>
  <si>
    <t xml:space="preserve">lat </t>
  </si>
  <si>
    <t>Base Case</t>
  </si>
  <si>
    <t>Sensitive Case 1</t>
  </si>
  <si>
    <t>Sensitive Case 2</t>
  </si>
  <si>
    <t>Sensitive Case 3</t>
  </si>
  <si>
    <t>Sensitive Case 4</t>
  </si>
  <si>
    <t>Uto (2) + Uto-Hanto-North (3)</t>
  </si>
  <si>
    <t>Inferred</t>
  </si>
  <si>
    <t>Suizenji</t>
  </si>
  <si>
    <t>l/L</t>
  </si>
  <si>
    <t>Floating</t>
  </si>
  <si>
    <t>~20</t>
  </si>
  <si>
    <t>variable</t>
  </si>
  <si>
    <t>Weigth</t>
  </si>
  <si>
    <t>100 (m) x 100 (m)</t>
  </si>
  <si>
    <t>60 NW</t>
  </si>
  <si>
    <t>68.6 NW</t>
  </si>
  <si>
    <t>64.6 NW</t>
  </si>
  <si>
    <t>60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</si>
</sst>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5" xfId="0" applyFill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492125</xdr:colOff>
      <xdr:row>1</xdr:row>
      <xdr:rowOff>31750</xdr:rowOff>
    </xdr:from>
    <xdr:to>
      <xdr:col>22</xdr:col>
      <xdr:colOff>381000</xdr:colOff>
      <xdr:row>34</xdr:row>
      <xdr:rowOff>15875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AD7A04-9786-4205-8111-3581B102189C}"/>
            </a:ext>
          </a:extLst>
        </xdr:cNvPr>
        <xdr:cNvSpPr/>
      </xdr:nvSpPr>
      <xdr:spPr>
        <a:xfrm>
          <a:off x="14493875" y="222250"/>
          <a:ext cx="10048875" cy="6508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142875</xdr:colOff>
      <xdr:row>4</xdr:row>
      <xdr:rowOff>82550</xdr:rowOff>
    </xdr:from>
    <xdr:to>
      <xdr:col>6</xdr:col>
      <xdr:colOff>730250</xdr:colOff>
      <xdr:row>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9738CF-3AFC-42B2-AEEA-8776D750C012}"/>
            </a:ext>
          </a:extLst>
        </xdr:cNvPr>
        <xdr:cNvSpPr txBox="1"/>
      </xdr:nvSpPr>
      <xdr:spPr>
        <a:xfrm>
          <a:off x="8658225" y="844550"/>
          <a:ext cx="3978275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In bold the source</a:t>
          </a:r>
          <a:r>
            <a:rPr lang="en-GB" sz="1800" baseline="0"/>
            <a:t> logic tree - single path</a:t>
          </a:r>
          <a:endParaRPr lang="en-GB" sz="1800"/>
        </a:p>
      </xdr:txBody>
    </xdr:sp>
    <xdr:clientData/>
  </xdr:twoCellAnchor>
  <xdr:twoCellAnchor editAs="oneCell">
    <xdr:from>
      <xdr:col>8</xdr:col>
      <xdr:colOff>476250</xdr:colOff>
      <xdr:row>1</xdr:row>
      <xdr:rowOff>31750</xdr:rowOff>
    </xdr:from>
    <xdr:to>
      <xdr:col>22</xdr:col>
      <xdr:colOff>374650</xdr:colOff>
      <xdr:row>35</xdr:row>
      <xdr:rowOff>14795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BDC63B-88D3-4B38-AAC5-9FBCC53A9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0" y="222250"/>
          <a:ext cx="10058400" cy="6507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38101</xdr:rowOff>
    </xdr:from>
    <xdr:to>
      <xdr:col>7</xdr:col>
      <xdr:colOff>383694</xdr:colOff>
      <xdr:row>5</xdr:row>
      <xdr:rowOff>152401</xdr:rowOff>
    </xdr:to>
    <xdr:sp macro="" textlink="">
      <xdr:nvSpPr>
        <xdr:cNvPr id="2" name="Content Placeholder 2">
          <a:extLst>
            <a:ext uri="{FF2B5EF4-FFF2-40B4-BE49-F238E27FC236}">
              <a16:creationId xmlns:a16="http://schemas.microsoft.com/office/drawing/2014/main" id="{9F0D2435-5EF1-4DE0-88A5-EDBA1BAA655A}"/>
            </a:ext>
          </a:extLst>
        </xdr:cNvPr>
        <xdr:cNvSpPr>
          <a:spLocks noGrp="1"/>
        </xdr:cNvSpPr>
      </xdr:nvSpPr>
      <xdr:spPr>
        <a:xfrm>
          <a:off x="4286250" y="228601"/>
          <a:ext cx="3850794" cy="8763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75000"/>
              <a:lumOff val="25000"/>
            </a:schemeClr>
          </a:solidFill>
        </a:ln>
      </xdr:spPr>
      <xdr:txBody>
        <a:bodyPr vert="horz" wrap="square" lIns="91440" tIns="45720" rIns="91440" bIns="45720" rtlCol="0">
          <a:no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32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8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4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0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»"/>
            <a:defRPr sz="20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600"/>
            <a:t>Tests:</a:t>
          </a:r>
        </a:p>
        <a:p>
          <a:pPr marL="914400" lvl="1" indent="-457200">
            <a:buFont typeface="+mj-lt"/>
            <a:buAutoNum type="alphaLcPeriod"/>
          </a:pPr>
          <a:r>
            <a:rPr lang="en-US" sz="1600"/>
            <a:t>Alternative Framing of Hazard Source</a:t>
          </a:r>
        </a:p>
      </xdr:txBody>
    </xdr:sp>
    <xdr:clientData/>
  </xdr:twoCellAnchor>
  <xdr:twoCellAnchor editAs="oneCell">
    <xdr:from>
      <xdr:col>6</xdr:col>
      <xdr:colOff>304801</xdr:colOff>
      <xdr:row>6</xdr:row>
      <xdr:rowOff>85725</xdr:rowOff>
    </xdr:from>
    <xdr:to>
      <xdr:col>11</xdr:col>
      <xdr:colOff>15785</xdr:colOff>
      <xdr:row>18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7CA0CF-D463-45BC-93F5-2B38442E5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1" y="1228725"/>
          <a:ext cx="2758984" cy="22479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104775</xdr:rowOff>
    </xdr:from>
    <xdr:to>
      <xdr:col>2</xdr:col>
      <xdr:colOff>391729</xdr:colOff>
      <xdr:row>19</xdr:row>
      <xdr:rowOff>141272</xdr:rowOff>
    </xdr:to>
    <xdr:sp macro="" textlink="">
      <xdr:nvSpPr>
        <xdr:cNvPr id="2" name="Content Placeholder 2">
          <a:extLst>
            <a:ext uri="{FF2B5EF4-FFF2-40B4-BE49-F238E27FC236}">
              <a16:creationId xmlns:a16="http://schemas.microsoft.com/office/drawing/2014/main" id="{7AF8318F-C125-4B63-8A6C-8D6E07FA7335}"/>
            </a:ext>
          </a:extLst>
        </xdr:cNvPr>
        <xdr:cNvSpPr>
          <a:spLocks noGrp="1"/>
        </xdr:cNvSpPr>
      </xdr:nvSpPr>
      <xdr:spPr>
        <a:xfrm>
          <a:off x="95250" y="1866900"/>
          <a:ext cx="3039679" cy="1750997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75000"/>
              <a:lumOff val="25000"/>
            </a:schemeClr>
          </a:solidFill>
        </a:ln>
      </xdr:spPr>
      <xdr:txBody>
        <a:bodyPr vert="horz" wrap="square" lIns="91440" tIns="45720" rIns="91440" bIns="45720" rtlCol="0">
          <a:normAutofit lnSpcReduction="10000"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32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8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4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0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»"/>
            <a:defRPr sz="20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2000"/>
            <a:t>Tests:</a:t>
          </a:r>
        </a:p>
        <a:p>
          <a:pPr marL="914400" lvl="1" indent="-457200">
            <a:buFont typeface="+mj-lt"/>
            <a:buAutoNum type="alphaLcPeriod"/>
          </a:pPr>
          <a:r>
            <a:rPr lang="en-US" sz="2000"/>
            <a:t>Magnitude and l/L variability</a:t>
          </a:r>
        </a:p>
        <a:p>
          <a:pPr marL="914400" lvl="1" indent="-457200">
            <a:buFont typeface="+mj-lt"/>
            <a:buAutoNum type="alphaLcPeriod"/>
          </a:pPr>
          <a:r>
            <a:rPr lang="en-US" sz="2000"/>
            <a:t>How “floating” is treated</a:t>
          </a:r>
        </a:p>
      </xdr:txBody>
    </xdr:sp>
    <xdr:clientData/>
  </xdr:twoCellAnchor>
  <xdr:twoCellAnchor editAs="oneCell">
    <xdr:from>
      <xdr:col>2</xdr:col>
      <xdr:colOff>523875</xdr:colOff>
      <xdr:row>10</xdr:row>
      <xdr:rowOff>47625</xdr:rowOff>
    </xdr:from>
    <xdr:to>
      <xdr:col>7</xdr:col>
      <xdr:colOff>541400</xdr:colOff>
      <xdr:row>31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D1E0EC-B3EA-49F0-9D78-5C3651C57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0" y="1809750"/>
          <a:ext cx="6272275" cy="40005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152400</xdr:rowOff>
    </xdr:from>
    <xdr:to>
      <xdr:col>3</xdr:col>
      <xdr:colOff>268806</xdr:colOff>
      <xdr:row>15</xdr:row>
      <xdr:rowOff>97729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F0572-D614-455F-BE72-138C00096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23900"/>
          <a:ext cx="2316681" cy="223132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1600200</xdr:colOff>
      <xdr:row>13</xdr:row>
      <xdr:rowOff>19050</xdr:rowOff>
    </xdr:from>
    <xdr:to>
      <xdr:col>5</xdr:col>
      <xdr:colOff>1306129</xdr:colOff>
      <xdr:row>17</xdr:row>
      <xdr:rowOff>114300</xdr:rowOff>
    </xdr:to>
    <xdr:sp macro="" textlink="">
      <xdr:nvSpPr>
        <xdr:cNvPr id="2" name="Content Placeholder 2">
          <a:extLst>
            <a:ext uri="{FF2B5EF4-FFF2-40B4-BE49-F238E27FC236}">
              <a16:creationId xmlns:a16="http://schemas.microsoft.com/office/drawing/2014/main" id="{53A33307-9FF6-4E58-B553-EE59172D5DED}"/>
            </a:ext>
          </a:extLst>
        </xdr:cNvPr>
        <xdr:cNvSpPr>
          <a:spLocks noGrp="1"/>
        </xdr:cNvSpPr>
      </xdr:nvSpPr>
      <xdr:spPr>
        <a:xfrm>
          <a:off x="5791200" y="2543175"/>
          <a:ext cx="3039679" cy="85725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75000"/>
              <a:lumOff val="25000"/>
            </a:schemeClr>
          </a:solidFill>
        </a:ln>
      </xdr:spPr>
      <xdr:txBody>
        <a:bodyPr vert="horz" wrap="square" lIns="91440" tIns="45720" rIns="91440" bIns="45720" rtlCol="0">
          <a:no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32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8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4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0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»"/>
            <a:defRPr sz="2000" kern="1200">
              <a:solidFill>
                <a:srgbClr val="000000"/>
              </a:solidFill>
              <a:latin typeface="Arial 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buNone/>
          </a:pPr>
          <a:r>
            <a:rPr lang="en-US" sz="1600"/>
            <a:t>Tests:</a:t>
          </a:r>
        </a:p>
        <a:p>
          <a:pPr marL="914400" lvl="1" indent="-457200">
            <a:buFont typeface="+mj-lt"/>
            <a:buAutoNum type="alphaLcPeriod"/>
          </a:pPr>
          <a:r>
            <a:rPr lang="en-US" sz="1600"/>
            <a:t>Magnitude and “r” variability</a:t>
          </a:r>
        </a:p>
      </xdr:txBody>
    </xdr:sp>
    <xdr:clientData/>
  </xdr:twoCellAnchor>
  <xdr:twoCellAnchor editAs="oneCell">
    <xdr:from>
      <xdr:col>6</xdr:col>
      <xdr:colOff>361950</xdr:colOff>
      <xdr:row>0</xdr:row>
      <xdr:rowOff>0</xdr:rowOff>
    </xdr:from>
    <xdr:to>
      <xdr:col>12</xdr:col>
      <xdr:colOff>136695</xdr:colOff>
      <xdr:row>30</xdr:row>
      <xdr:rowOff>96139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CC681-81DC-41FE-8880-508096C41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0"/>
          <a:ext cx="3432345" cy="585876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380999</xdr:colOff>
      <xdr:row>0</xdr:row>
      <xdr:rowOff>166688</xdr:rowOff>
    </xdr:from>
    <xdr:to>
      <xdr:col>24</xdr:col>
      <xdr:colOff>255975</xdr:colOff>
      <xdr:row>32</xdr:row>
      <xdr:rowOff>51640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999" y="166688"/>
          <a:ext cx="9590476" cy="5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50" zoomScaleNormal="50" workbookViewId="0">
      <selection activeCell="J44" sqref="J44"/>
    </sheetView>
  </sheetViews>
  <sheetFormatPr defaultRowHeight="15" x14ac:dyDescent="0.25"/>
  <cols>
    <col min="1" max="1" width="57.28515625" bestFit="1" customWidth="1"/>
    <col min="2" max="2" width="32.7109375" customWidth="1"/>
    <col min="3" max="3" width="37.28515625" bestFit="1" customWidth="1"/>
    <col min="4" max="4" width="20.85546875" bestFit="1" customWidth="1"/>
    <col min="5" max="5" width="18" bestFit="1" customWidth="1"/>
    <col min="6" max="6" width="12" bestFit="1" customWidth="1"/>
    <col min="7" max="7" width="32.28515625" customWidth="1"/>
    <col min="8" max="8" width="12" style="1" customWidth="1"/>
    <col min="9" max="9" width="31.85546875" bestFit="1" customWidth="1"/>
    <col min="10" max="10" width="12" style="1" bestFit="1" customWidth="1"/>
  </cols>
  <sheetData>
    <row r="1" spans="1:10" x14ac:dyDescent="0.25">
      <c r="A1" s="51" t="s">
        <v>10</v>
      </c>
      <c r="B1" s="52"/>
      <c r="C1" s="53"/>
      <c r="H1"/>
      <c r="J1"/>
    </row>
    <row r="2" spans="1:10" x14ac:dyDescent="0.25">
      <c r="A2" s="7" t="s">
        <v>7</v>
      </c>
      <c r="B2" s="7" t="s">
        <v>8</v>
      </c>
      <c r="C2" s="16" t="s">
        <v>11</v>
      </c>
    </row>
    <row r="3" spans="1:10" x14ac:dyDescent="0.25">
      <c r="A3" s="28">
        <v>32.789900000000003</v>
      </c>
      <c r="B3" s="29">
        <v>130.74170000000001</v>
      </c>
      <c r="C3" s="30">
        <v>5.22</v>
      </c>
    </row>
    <row r="4" spans="1:10" x14ac:dyDescent="0.25">
      <c r="A4" s="14"/>
      <c r="B4" s="14"/>
      <c r="C4" s="14"/>
    </row>
    <row r="5" spans="1:10" x14ac:dyDescent="0.25">
      <c r="A5" s="16" t="s">
        <v>15</v>
      </c>
      <c r="B5" s="27" t="s">
        <v>42</v>
      </c>
      <c r="C5" s="14"/>
    </row>
    <row r="6" spans="1:10" x14ac:dyDescent="0.25">
      <c r="A6" s="16" t="s">
        <v>16</v>
      </c>
      <c r="B6" s="27" t="s">
        <v>17</v>
      </c>
      <c r="C6" s="9"/>
      <c r="H6" s="14"/>
      <c r="I6" s="14"/>
      <c r="J6" s="14"/>
    </row>
    <row r="7" spans="1:10" ht="15.75" thickBot="1" x14ac:dyDescent="0.3">
      <c r="A7" s="8"/>
      <c r="B7" s="9"/>
      <c r="C7" s="9"/>
      <c r="D7" s="9"/>
      <c r="H7"/>
      <c r="J7"/>
    </row>
    <row r="8" spans="1:10" ht="18" thickBot="1" x14ac:dyDescent="0.3">
      <c r="A8" s="3" t="s">
        <v>0</v>
      </c>
      <c r="B8" s="4" t="s">
        <v>3</v>
      </c>
      <c r="C8" s="4" t="s">
        <v>4</v>
      </c>
      <c r="D8" s="4" t="s">
        <v>5</v>
      </c>
      <c r="E8" s="4" t="s">
        <v>1</v>
      </c>
      <c r="F8" s="5" t="s">
        <v>2</v>
      </c>
      <c r="G8" s="4" t="s">
        <v>6</v>
      </c>
      <c r="H8" s="6" t="s">
        <v>2</v>
      </c>
      <c r="J8"/>
    </row>
    <row r="9" spans="1:10" x14ac:dyDescent="0.25">
      <c r="A9" s="43" t="s">
        <v>12</v>
      </c>
      <c r="B9" s="43">
        <v>22</v>
      </c>
      <c r="C9" s="43">
        <v>14</v>
      </c>
      <c r="D9" s="43" t="s">
        <v>43</v>
      </c>
      <c r="E9" s="46">
        <v>6.7</v>
      </c>
      <c r="F9" s="50">
        <v>0.2</v>
      </c>
      <c r="G9" s="23">
        <f>G10*3</f>
        <v>56.699999999999996</v>
      </c>
      <c r="H9" s="2">
        <v>0.2</v>
      </c>
      <c r="J9"/>
    </row>
    <row r="10" spans="1:10" x14ac:dyDescent="0.25">
      <c r="A10" s="49"/>
      <c r="B10" s="49"/>
      <c r="C10" s="49"/>
      <c r="D10" s="49"/>
      <c r="E10" s="48"/>
      <c r="F10" s="47"/>
      <c r="G10" s="23">
        <v>18.899999999999999</v>
      </c>
      <c r="H10" s="2">
        <v>0.6</v>
      </c>
      <c r="J10"/>
    </row>
    <row r="11" spans="1:10" x14ac:dyDescent="0.25">
      <c r="A11" s="49"/>
      <c r="B11" s="49"/>
      <c r="C11" s="49"/>
      <c r="D11" s="49"/>
      <c r="E11" s="48"/>
      <c r="F11" s="47"/>
      <c r="G11" s="23">
        <f>G10/3</f>
        <v>6.3</v>
      </c>
      <c r="H11" s="2">
        <v>0.2</v>
      </c>
      <c r="J11"/>
    </row>
    <row r="12" spans="1:10" x14ac:dyDescent="0.25">
      <c r="A12" s="49"/>
      <c r="B12" s="49"/>
      <c r="C12" s="49"/>
      <c r="D12" s="49"/>
      <c r="E12" s="49">
        <v>6.5</v>
      </c>
      <c r="F12" s="47">
        <v>0.6</v>
      </c>
      <c r="G12" s="23">
        <f>G13*3</f>
        <v>56.699999999999996</v>
      </c>
      <c r="H12" s="2">
        <v>0.2</v>
      </c>
      <c r="J12"/>
    </row>
    <row r="13" spans="1:10" x14ac:dyDescent="0.25">
      <c r="A13" s="49"/>
      <c r="B13" s="49"/>
      <c r="C13" s="49"/>
      <c r="D13" s="49"/>
      <c r="E13" s="49"/>
      <c r="F13" s="47"/>
      <c r="G13" s="24">
        <v>18.899999999999999</v>
      </c>
      <c r="H13" s="2">
        <v>0.6</v>
      </c>
      <c r="J13"/>
    </row>
    <row r="14" spans="1:10" x14ac:dyDescent="0.25">
      <c r="A14" s="49"/>
      <c r="B14" s="49"/>
      <c r="C14" s="49"/>
      <c r="D14" s="49"/>
      <c r="E14" s="49"/>
      <c r="F14" s="47"/>
      <c r="G14" s="23">
        <f>G13/3</f>
        <v>6.3</v>
      </c>
      <c r="H14" s="2">
        <v>0.2</v>
      </c>
      <c r="J14"/>
    </row>
    <row r="15" spans="1:10" x14ac:dyDescent="0.25">
      <c r="A15" s="49"/>
      <c r="B15" s="49"/>
      <c r="C15" s="49"/>
      <c r="D15" s="49"/>
      <c r="E15" s="48">
        <v>6.3</v>
      </c>
      <c r="F15" s="47">
        <v>0.2</v>
      </c>
      <c r="G15" s="23">
        <f>G16*3</f>
        <v>56.699999999999996</v>
      </c>
      <c r="H15" s="2">
        <v>0.2</v>
      </c>
      <c r="J15"/>
    </row>
    <row r="16" spans="1:10" x14ac:dyDescent="0.25">
      <c r="A16" s="49"/>
      <c r="B16" s="49"/>
      <c r="C16" s="49"/>
      <c r="D16" s="49"/>
      <c r="E16" s="48"/>
      <c r="F16" s="47"/>
      <c r="G16" s="23">
        <v>18.899999999999999</v>
      </c>
      <c r="H16" s="2">
        <v>0.6</v>
      </c>
      <c r="J16"/>
    </row>
    <row r="17" spans="1:10" x14ac:dyDescent="0.25">
      <c r="A17" s="49"/>
      <c r="B17" s="49"/>
      <c r="C17" s="49"/>
      <c r="D17" s="49"/>
      <c r="E17" s="48"/>
      <c r="F17" s="47"/>
      <c r="G17" s="23">
        <f>G16/3</f>
        <v>6.3</v>
      </c>
      <c r="H17" s="2">
        <v>0.2</v>
      </c>
      <c r="J17"/>
    </row>
    <row r="18" spans="1:10" x14ac:dyDescent="0.25">
      <c r="A18" s="49" t="s">
        <v>13</v>
      </c>
      <c r="B18" s="49">
        <v>46</v>
      </c>
      <c r="C18" s="49">
        <v>14</v>
      </c>
      <c r="D18" s="49" t="s">
        <v>44</v>
      </c>
      <c r="E18" s="48">
        <v>7.1</v>
      </c>
      <c r="F18" s="47">
        <v>0.2</v>
      </c>
      <c r="G18" s="23">
        <f>G19*3</f>
        <v>3.84</v>
      </c>
      <c r="H18" s="2">
        <v>0.2</v>
      </c>
      <c r="J18"/>
    </row>
    <row r="19" spans="1:10" x14ac:dyDescent="0.25">
      <c r="A19" s="49"/>
      <c r="B19" s="49"/>
      <c r="C19" s="49"/>
      <c r="D19" s="49"/>
      <c r="E19" s="48"/>
      <c r="F19" s="47"/>
      <c r="G19" s="23">
        <v>1.28</v>
      </c>
      <c r="H19" s="2">
        <v>0.6</v>
      </c>
      <c r="J19"/>
    </row>
    <row r="20" spans="1:10" x14ac:dyDescent="0.25">
      <c r="A20" s="49"/>
      <c r="B20" s="49"/>
      <c r="C20" s="49"/>
      <c r="D20" s="49"/>
      <c r="E20" s="48"/>
      <c r="F20" s="47"/>
      <c r="G20" s="23">
        <f>G19/3</f>
        <v>0.42666666666666669</v>
      </c>
      <c r="H20" s="2">
        <v>0.2</v>
      </c>
      <c r="J20"/>
    </row>
    <row r="21" spans="1:10" x14ac:dyDescent="0.25">
      <c r="A21" s="49"/>
      <c r="B21" s="49"/>
      <c r="C21" s="49"/>
      <c r="D21" s="49"/>
      <c r="E21" s="49">
        <v>6.9</v>
      </c>
      <c r="F21" s="47">
        <v>0.6</v>
      </c>
      <c r="G21" s="23">
        <f>G22*3</f>
        <v>3.84</v>
      </c>
      <c r="H21" s="2">
        <v>0.2</v>
      </c>
      <c r="J21"/>
    </row>
    <row r="22" spans="1:10" x14ac:dyDescent="0.25">
      <c r="A22" s="49"/>
      <c r="B22" s="49"/>
      <c r="C22" s="49"/>
      <c r="D22" s="49"/>
      <c r="E22" s="49"/>
      <c r="F22" s="47"/>
      <c r="G22" s="24">
        <v>1.28</v>
      </c>
      <c r="H22" s="2">
        <v>0.6</v>
      </c>
      <c r="J22"/>
    </row>
    <row r="23" spans="1:10" x14ac:dyDescent="0.25">
      <c r="A23" s="49"/>
      <c r="B23" s="49"/>
      <c r="C23" s="49"/>
      <c r="D23" s="49"/>
      <c r="E23" s="49"/>
      <c r="F23" s="47"/>
      <c r="G23" s="23">
        <f>G22/3</f>
        <v>0.42666666666666669</v>
      </c>
      <c r="H23" s="2">
        <v>0.2</v>
      </c>
      <c r="J23"/>
    </row>
    <row r="24" spans="1:10" x14ac:dyDescent="0.25">
      <c r="A24" s="49"/>
      <c r="B24" s="49"/>
      <c r="C24" s="49"/>
      <c r="D24" s="49"/>
      <c r="E24" s="48">
        <v>6.7</v>
      </c>
      <c r="F24" s="47">
        <v>0.2</v>
      </c>
      <c r="G24" s="23">
        <f>G25*3</f>
        <v>3.84</v>
      </c>
      <c r="H24" s="2">
        <v>0.2</v>
      </c>
      <c r="J24"/>
    </row>
    <row r="25" spans="1:10" x14ac:dyDescent="0.25">
      <c r="A25" s="49"/>
      <c r="B25" s="49"/>
      <c r="C25" s="49"/>
      <c r="D25" s="49"/>
      <c r="E25" s="48"/>
      <c r="F25" s="47"/>
      <c r="G25" s="23">
        <v>1.28</v>
      </c>
      <c r="H25" s="2">
        <v>0.6</v>
      </c>
      <c r="J25"/>
    </row>
    <row r="26" spans="1:10" x14ac:dyDescent="0.25">
      <c r="A26" s="49"/>
      <c r="B26" s="49"/>
      <c r="C26" s="49"/>
      <c r="D26" s="49"/>
      <c r="E26" s="48"/>
      <c r="F26" s="47"/>
      <c r="G26" s="23">
        <f>G25/3</f>
        <v>0.42666666666666669</v>
      </c>
      <c r="H26" s="2">
        <v>0.2</v>
      </c>
      <c r="J26"/>
    </row>
    <row r="27" spans="1:10" x14ac:dyDescent="0.25">
      <c r="A27" s="41" t="s">
        <v>34</v>
      </c>
      <c r="B27" s="41">
        <v>54</v>
      </c>
      <c r="C27" s="41">
        <v>14</v>
      </c>
      <c r="D27" s="41" t="s">
        <v>43</v>
      </c>
      <c r="E27" s="44">
        <v>7.2</v>
      </c>
      <c r="F27" s="54">
        <v>0.2</v>
      </c>
      <c r="G27" s="23">
        <f>G28*3</f>
        <v>10.59</v>
      </c>
      <c r="H27" s="2">
        <v>0.2</v>
      </c>
      <c r="J27"/>
    </row>
    <row r="28" spans="1:10" x14ac:dyDescent="0.25">
      <c r="A28" s="42"/>
      <c r="B28" s="42"/>
      <c r="C28" s="42"/>
      <c r="D28" s="42"/>
      <c r="E28" s="45"/>
      <c r="F28" s="55"/>
      <c r="G28" s="25">
        <v>3.53</v>
      </c>
      <c r="H28" s="2">
        <v>0.6</v>
      </c>
      <c r="J28"/>
    </row>
    <row r="29" spans="1:10" x14ac:dyDescent="0.25">
      <c r="A29" s="42"/>
      <c r="B29" s="42"/>
      <c r="C29" s="42"/>
      <c r="D29" s="42"/>
      <c r="E29" s="46"/>
      <c r="F29" s="50"/>
      <c r="G29" s="23">
        <f>G28/3</f>
        <v>1.1766666666666665</v>
      </c>
      <c r="H29" s="2">
        <v>0.2</v>
      </c>
      <c r="J29"/>
    </row>
    <row r="30" spans="1:10" x14ac:dyDescent="0.25">
      <c r="A30" s="42"/>
      <c r="B30" s="42"/>
      <c r="C30" s="42"/>
      <c r="D30" s="42"/>
      <c r="E30" s="41">
        <v>7</v>
      </c>
      <c r="F30" s="54">
        <v>0.6</v>
      </c>
      <c r="G30" s="23">
        <f>G31*3</f>
        <v>10.59</v>
      </c>
      <c r="H30" s="2">
        <v>0.2</v>
      </c>
      <c r="J30"/>
    </row>
    <row r="31" spans="1:10" x14ac:dyDescent="0.25">
      <c r="A31" s="42"/>
      <c r="B31" s="42"/>
      <c r="C31" s="42"/>
      <c r="D31" s="42"/>
      <c r="E31" s="42"/>
      <c r="F31" s="55"/>
      <c r="G31" s="24">
        <v>3.53</v>
      </c>
      <c r="H31" s="2">
        <v>0.6</v>
      </c>
      <c r="J31"/>
    </row>
    <row r="32" spans="1:10" x14ac:dyDescent="0.25">
      <c r="A32" s="42"/>
      <c r="B32" s="42"/>
      <c r="C32" s="42"/>
      <c r="D32" s="42"/>
      <c r="E32" s="43"/>
      <c r="F32" s="50"/>
      <c r="G32" s="23">
        <f>G31/3</f>
        <v>1.1766666666666665</v>
      </c>
      <c r="H32" s="2">
        <v>0.2</v>
      </c>
      <c r="J32"/>
    </row>
    <row r="33" spans="1:10" x14ac:dyDescent="0.25">
      <c r="A33" s="42"/>
      <c r="B33" s="42"/>
      <c r="C33" s="42"/>
      <c r="D33" s="42"/>
      <c r="E33" s="44">
        <v>6.8</v>
      </c>
      <c r="F33" s="54">
        <v>0.2</v>
      </c>
      <c r="G33" s="23">
        <f>G34*3</f>
        <v>10.59</v>
      </c>
      <c r="H33" s="2">
        <v>0.2</v>
      </c>
      <c r="J33"/>
    </row>
    <row r="34" spans="1:10" x14ac:dyDescent="0.25">
      <c r="A34" s="42"/>
      <c r="B34" s="42"/>
      <c r="C34" s="42"/>
      <c r="D34" s="42"/>
      <c r="E34" s="45"/>
      <c r="F34" s="55"/>
      <c r="G34" s="25">
        <v>3.53</v>
      </c>
      <c r="H34" s="2">
        <v>0.6</v>
      </c>
      <c r="J34"/>
    </row>
    <row r="35" spans="1:10" x14ac:dyDescent="0.25">
      <c r="A35" s="43"/>
      <c r="B35" s="43"/>
      <c r="C35" s="43"/>
      <c r="D35" s="43"/>
      <c r="E35" s="46"/>
      <c r="F35" s="50"/>
      <c r="G35" s="23">
        <f>G34/3</f>
        <v>1.1766666666666665</v>
      </c>
      <c r="H35" s="2">
        <v>0.2</v>
      </c>
      <c r="J35"/>
    </row>
    <row r="36" spans="1:10" x14ac:dyDescent="0.25">
      <c r="A36" s="49" t="s">
        <v>14</v>
      </c>
      <c r="B36" s="49">
        <v>78</v>
      </c>
      <c r="C36" s="49">
        <v>14</v>
      </c>
      <c r="D36" s="49" t="s">
        <v>45</v>
      </c>
      <c r="E36" s="48">
        <v>7.4</v>
      </c>
      <c r="F36" s="47">
        <v>0.2</v>
      </c>
      <c r="G36" s="23">
        <f>G37*3</f>
        <v>3.84</v>
      </c>
      <c r="H36" s="2">
        <v>0.2</v>
      </c>
      <c r="J36"/>
    </row>
    <row r="37" spans="1:10" x14ac:dyDescent="0.25">
      <c r="A37" s="49"/>
      <c r="B37" s="49"/>
      <c r="C37" s="49"/>
      <c r="D37" s="49"/>
      <c r="E37" s="48"/>
      <c r="F37" s="47"/>
      <c r="G37" s="25">
        <v>1.28</v>
      </c>
      <c r="H37" s="2">
        <v>0.6</v>
      </c>
      <c r="J37"/>
    </row>
    <row r="38" spans="1:10" x14ac:dyDescent="0.25">
      <c r="A38" s="49"/>
      <c r="B38" s="49"/>
      <c r="C38" s="49"/>
      <c r="D38" s="49"/>
      <c r="E38" s="48"/>
      <c r="F38" s="47"/>
      <c r="G38" s="23">
        <f>G37/3</f>
        <v>0.42666666666666669</v>
      </c>
      <c r="H38" s="2">
        <v>0.2</v>
      </c>
      <c r="J38"/>
    </row>
    <row r="39" spans="1:10" x14ac:dyDescent="0.25">
      <c r="A39" s="49"/>
      <c r="B39" s="49"/>
      <c r="C39" s="49"/>
      <c r="D39" s="49"/>
      <c r="E39" s="49">
        <v>7.2</v>
      </c>
      <c r="F39" s="47">
        <v>0.6</v>
      </c>
      <c r="G39" s="23">
        <f>G40*3</f>
        <v>3.84</v>
      </c>
      <c r="H39" s="2">
        <v>0.2</v>
      </c>
      <c r="J39"/>
    </row>
    <row r="40" spans="1:10" x14ac:dyDescent="0.25">
      <c r="A40" s="49"/>
      <c r="B40" s="49"/>
      <c r="C40" s="49"/>
      <c r="D40" s="49"/>
      <c r="E40" s="49"/>
      <c r="F40" s="47"/>
      <c r="G40" s="24">
        <v>1.28</v>
      </c>
      <c r="H40" s="2">
        <v>0.6</v>
      </c>
      <c r="J40"/>
    </row>
    <row r="41" spans="1:10" x14ac:dyDescent="0.25">
      <c r="A41" s="49"/>
      <c r="B41" s="49"/>
      <c r="C41" s="49"/>
      <c r="D41" s="49"/>
      <c r="E41" s="49"/>
      <c r="F41" s="47"/>
      <c r="G41" s="23">
        <f>G40/3</f>
        <v>0.42666666666666669</v>
      </c>
      <c r="H41" s="2">
        <v>0.2</v>
      </c>
      <c r="J41"/>
    </row>
    <row r="42" spans="1:10" x14ac:dyDescent="0.25">
      <c r="A42" s="49"/>
      <c r="B42" s="49"/>
      <c r="C42" s="49"/>
      <c r="D42" s="49"/>
      <c r="E42" s="48">
        <v>7</v>
      </c>
      <c r="F42" s="47">
        <v>0.2</v>
      </c>
      <c r="G42" s="23">
        <f>G43*3</f>
        <v>3.84</v>
      </c>
      <c r="H42" s="2">
        <v>0.2</v>
      </c>
      <c r="J42"/>
    </row>
    <row r="43" spans="1:10" x14ac:dyDescent="0.25">
      <c r="A43" s="49"/>
      <c r="B43" s="49"/>
      <c r="C43" s="49"/>
      <c r="D43" s="49"/>
      <c r="E43" s="48"/>
      <c r="F43" s="47"/>
      <c r="G43" s="25">
        <v>1.28</v>
      </c>
      <c r="H43" s="2">
        <v>0.6</v>
      </c>
      <c r="J43"/>
    </row>
    <row r="44" spans="1:10" x14ac:dyDescent="0.25">
      <c r="A44" s="49"/>
      <c r="B44" s="49"/>
      <c r="C44" s="49"/>
      <c r="D44" s="49"/>
      <c r="E44" s="48"/>
      <c r="F44" s="47"/>
      <c r="G44" s="23">
        <f>G43/3</f>
        <v>0.42666666666666669</v>
      </c>
      <c r="H44" s="2">
        <v>0.2</v>
      </c>
      <c r="J44"/>
    </row>
  </sheetData>
  <mergeCells count="41">
    <mergeCell ref="A1:C1"/>
    <mergeCell ref="F27:F29"/>
    <mergeCell ref="F30:F32"/>
    <mergeCell ref="F33:F35"/>
    <mergeCell ref="D9:D17"/>
    <mergeCell ref="C9:C17"/>
    <mergeCell ref="B9:B17"/>
    <mergeCell ref="A9:A17"/>
    <mergeCell ref="A18:A26"/>
    <mergeCell ref="B18:B26"/>
    <mergeCell ref="C18:C26"/>
    <mergeCell ref="D18:D26"/>
    <mergeCell ref="F18:F20"/>
    <mergeCell ref="E21:E23"/>
    <mergeCell ref="F21:F23"/>
    <mergeCell ref="E24:E26"/>
    <mergeCell ref="A36:A44"/>
    <mergeCell ref="B36:B44"/>
    <mergeCell ref="C36:C44"/>
    <mergeCell ref="D36:D44"/>
    <mergeCell ref="E36:E38"/>
    <mergeCell ref="F36:F38"/>
    <mergeCell ref="E39:E41"/>
    <mergeCell ref="F39:F41"/>
    <mergeCell ref="E42:E44"/>
    <mergeCell ref="F42:F44"/>
    <mergeCell ref="F24:F26"/>
    <mergeCell ref="E18:E20"/>
    <mergeCell ref="E9:E11"/>
    <mergeCell ref="E12:E14"/>
    <mergeCell ref="E15:E17"/>
    <mergeCell ref="F9:F11"/>
    <mergeCell ref="F12:F14"/>
    <mergeCell ref="F15:F17"/>
    <mergeCell ref="A27:A35"/>
    <mergeCell ref="B27:B35"/>
    <mergeCell ref="C27:C35"/>
    <mergeCell ref="D27:D35"/>
    <mergeCell ref="E27:E29"/>
    <mergeCell ref="E30:E32"/>
    <mergeCell ref="E33:E35"/>
  </mergeCells>
  <phoneticPr fontId="6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C5" sqref="C5"/>
    </sheetView>
  </sheetViews>
  <sheetFormatPr defaultRowHeight="15" x14ac:dyDescent="0.25"/>
  <cols>
    <col min="1" max="1" width="14.5703125" bestFit="1" customWidth="1"/>
    <col min="2" max="2" width="21.7109375" bestFit="1" customWidth="1"/>
    <col min="3" max="3" width="24.28515625" bestFit="1" customWidth="1"/>
    <col min="4" max="4" width="13.42578125" bestFit="1" customWidth="1"/>
    <col min="5" max="5" width="12.28515625" bestFit="1" customWidth="1"/>
    <col min="6" max="6" width="20.85546875" bestFit="1" customWidth="1"/>
  </cols>
  <sheetData>
    <row r="1" spans="1:6" x14ac:dyDescent="0.25">
      <c r="A1" s="51" t="s">
        <v>10</v>
      </c>
      <c r="B1" s="52"/>
      <c r="C1" s="53"/>
    </row>
    <row r="2" spans="1:6" x14ac:dyDescent="0.25">
      <c r="A2" s="7" t="s">
        <v>7</v>
      </c>
      <c r="B2" s="7" t="s">
        <v>8</v>
      </c>
      <c r="C2" s="16" t="s">
        <v>11</v>
      </c>
    </row>
    <row r="3" spans="1:6" x14ac:dyDescent="0.25">
      <c r="A3" s="28">
        <v>32.789900000000003</v>
      </c>
      <c r="B3" s="29">
        <v>130.74170000000001</v>
      </c>
      <c r="C3" s="30">
        <v>0.6</v>
      </c>
    </row>
    <row r="5" spans="1:6" x14ac:dyDescent="0.25">
      <c r="A5" s="16" t="s">
        <v>15</v>
      </c>
      <c r="B5" s="27" t="s">
        <v>42</v>
      </c>
    </row>
    <row r="6" spans="1:6" x14ac:dyDescent="0.25">
      <c r="A6" s="16" t="s">
        <v>16</v>
      </c>
      <c r="B6" s="27" t="s">
        <v>35</v>
      </c>
    </row>
    <row r="7" spans="1:6" ht="15.75" thickBot="1" x14ac:dyDescent="0.3"/>
    <row r="8" spans="1:6" ht="18" thickBot="1" x14ac:dyDescent="0.3">
      <c r="A8" s="3" t="s">
        <v>0</v>
      </c>
      <c r="B8" s="4" t="s">
        <v>3</v>
      </c>
      <c r="C8" s="4" t="s">
        <v>4</v>
      </c>
      <c r="D8" s="4" t="s">
        <v>5</v>
      </c>
      <c r="E8" s="4" t="s">
        <v>1</v>
      </c>
      <c r="F8" s="4" t="s">
        <v>6</v>
      </c>
    </row>
    <row r="9" spans="1:6" x14ac:dyDescent="0.25">
      <c r="A9" s="26" t="s">
        <v>36</v>
      </c>
      <c r="B9" s="26">
        <v>5.4</v>
      </c>
      <c r="C9" s="26">
        <v>5</v>
      </c>
      <c r="D9" s="26" t="s">
        <v>46</v>
      </c>
      <c r="E9" s="26">
        <v>5.8</v>
      </c>
      <c r="F9" s="24">
        <v>23.3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zoomScaleNormal="100" workbookViewId="0">
      <selection activeCell="B32" sqref="B32"/>
    </sheetView>
  </sheetViews>
  <sheetFormatPr defaultRowHeight="15" x14ac:dyDescent="0.25"/>
  <cols>
    <col min="1" max="1" width="41.140625" bestFit="1" customWidth="1"/>
    <col min="2" max="2" width="11.42578125" customWidth="1"/>
    <col min="3" max="3" width="21.7109375" bestFit="1" customWidth="1"/>
    <col min="4" max="4" width="24.28515625" bestFit="1" customWidth="1"/>
    <col min="5" max="5" width="14.42578125" bestFit="1" customWidth="1"/>
    <col min="6" max="6" width="12.28515625" bestFit="1" customWidth="1"/>
    <col min="7" max="7" width="20.85546875" bestFit="1" customWidth="1"/>
  </cols>
  <sheetData>
    <row r="1" spans="1:8" x14ac:dyDescent="0.25">
      <c r="C1" s="51" t="s">
        <v>10</v>
      </c>
      <c r="D1" s="52"/>
      <c r="E1" s="53"/>
    </row>
    <row r="2" spans="1:8" x14ac:dyDescent="0.25">
      <c r="C2" s="7" t="s">
        <v>7</v>
      </c>
      <c r="D2" s="7" t="s">
        <v>8</v>
      </c>
      <c r="E2" s="16" t="s">
        <v>11</v>
      </c>
    </row>
    <row r="3" spans="1:8" x14ac:dyDescent="0.25">
      <c r="C3" s="28">
        <v>32.747399999999999</v>
      </c>
      <c r="D3" s="29">
        <v>130.76560000000001</v>
      </c>
      <c r="E3" s="30">
        <v>0</v>
      </c>
    </row>
    <row r="4" spans="1:8" ht="15.75" thickBot="1" x14ac:dyDescent="0.3"/>
    <row r="5" spans="1:8" ht="18" thickBot="1" x14ac:dyDescent="0.3">
      <c r="A5" s="3" t="s">
        <v>0</v>
      </c>
      <c r="B5" s="36" t="s">
        <v>41</v>
      </c>
      <c r="C5" s="4" t="s">
        <v>3</v>
      </c>
      <c r="D5" s="4" t="s">
        <v>4</v>
      </c>
      <c r="E5" s="4" t="s">
        <v>5</v>
      </c>
      <c r="F5" s="4" t="s">
        <v>1</v>
      </c>
      <c r="G5" s="4" t="s">
        <v>6</v>
      </c>
      <c r="H5" s="33" t="s">
        <v>37</v>
      </c>
    </row>
    <row r="6" spans="1:8" x14ac:dyDescent="0.25">
      <c r="A6" s="34" t="s">
        <v>38</v>
      </c>
      <c r="B6" s="37">
        <v>0.5</v>
      </c>
      <c r="C6" s="35" t="s">
        <v>39</v>
      </c>
      <c r="D6" s="34">
        <v>14</v>
      </c>
      <c r="E6" s="34">
        <v>64.599999999999994</v>
      </c>
      <c r="F6" s="34">
        <v>6.5</v>
      </c>
      <c r="G6" s="34">
        <v>64.2</v>
      </c>
      <c r="H6" s="34" t="s">
        <v>40</v>
      </c>
    </row>
    <row r="7" spans="1:8" x14ac:dyDescent="0.25">
      <c r="A7" s="26" t="s">
        <v>12</v>
      </c>
      <c r="B7" s="38">
        <v>0.5</v>
      </c>
      <c r="C7" s="26">
        <v>22</v>
      </c>
      <c r="D7" s="26">
        <v>14</v>
      </c>
      <c r="E7" s="26">
        <v>60</v>
      </c>
      <c r="F7" s="26">
        <v>6.5</v>
      </c>
      <c r="G7" s="32">
        <v>18.899999999999999</v>
      </c>
      <c r="H7" s="40">
        <v>0.23</v>
      </c>
    </row>
    <row r="8" spans="1:8" x14ac:dyDescent="0.25">
      <c r="A8" s="21" t="s">
        <v>13</v>
      </c>
      <c r="B8" s="22">
        <v>1</v>
      </c>
      <c r="C8" s="21">
        <v>46</v>
      </c>
      <c r="D8" s="21">
        <v>14</v>
      </c>
      <c r="E8" s="21">
        <v>68.599999999999994</v>
      </c>
      <c r="F8" s="21">
        <v>6.9</v>
      </c>
      <c r="G8" s="24">
        <v>1.28</v>
      </c>
      <c r="H8" s="27">
        <v>0.37</v>
      </c>
    </row>
    <row r="9" spans="1:8" x14ac:dyDescent="0.25">
      <c r="A9" s="31" t="s">
        <v>34</v>
      </c>
      <c r="B9" s="39">
        <v>1</v>
      </c>
      <c r="C9" s="31">
        <v>54</v>
      </c>
      <c r="D9" s="31">
        <v>14</v>
      </c>
      <c r="E9" s="31">
        <v>60</v>
      </c>
      <c r="F9" s="31">
        <v>7</v>
      </c>
      <c r="G9" s="24">
        <v>3.53</v>
      </c>
      <c r="H9" s="27">
        <v>0.1</v>
      </c>
    </row>
    <row r="10" spans="1:8" x14ac:dyDescent="0.25">
      <c r="A10" s="21" t="s">
        <v>14</v>
      </c>
      <c r="B10" s="22">
        <v>1</v>
      </c>
      <c r="C10" s="21">
        <v>78</v>
      </c>
      <c r="D10" s="21">
        <v>14</v>
      </c>
      <c r="E10" s="21">
        <v>64.599999999999994</v>
      </c>
      <c r="F10" s="21">
        <v>7.2</v>
      </c>
      <c r="G10" s="24">
        <v>1.28</v>
      </c>
      <c r="H10" s="27">
        <v>0.37</v>
      </c>
    </row>
  </sheetData>
  <mergeCells count="1">
    <mergeCell ref="C1:E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F11" sqref="F11"/>
    </sheetView>
  </sheetViews>
  <sheetFormatPr defaultRowHeight="15" x14ac:dyDescent="0.25"/>
  <cols>
    <col min="1" max="1" width="8" bestFit="1" customWidth="1"/>
    <col min="2" max="2" width="9" bestFit="1" customWidth="1"/>
    <col min="3" max="3" width="14.42578125" bestFit="1" customWidth="1"/>
  </cols>
  <sheetData>
    <row r="1" spans="1:3" x14ac:dyDescent="0.25">
      <c r="A1" s="51" t="s">
        <v>10</v>
      </c>
      <c r="B1" s="52"/>
      <c r="C1" s="53"/>
    </row>
    <row r="2" spans="1:3" x14ac:dyDescent="0.25">
      <c r="A2" s="7" t="s">
        <v>7</v>
      </c>
      <c r="B2" s="7" t="s">
        <v>8</v>
      </c>
      <c r="C2" s="16" t="s">
        <v>11</v>
      </c>
    </row>
    <row r="3" spans="1:3" x14ac:dyDescent="0.25">
      <c r="A3" s="28">
        <v>32.793599999999998</v>
      </c>
      <c r="B3" s="29">
        <v>130.7467</v>
      </c>
      <c r="C3" s="30">
        <v>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C19" sqref="C19"/>
    </sheetView>
  </sheetViews>
  <sheetFormatPr defaultRowHeight="15" x14ac:dyDescent="0.25"/>
  <cols>
    <col min="1" max="1" width="41.140625" bestFit="1" customWidth="1"/>
    <col min="2" max="2" width="21.7109375" bestFit="1" customWidth="1"/>
    <col min="3" max="3" width="24.28515625" bestFit="1" customWidth="1"/>
    <col min="4" max="4" width="13.42578125" bestFit="1" customWidth="1"/>
    <col min="5" max="5" width="12.28515625" bestFit="1" customWidth="1"/>
    <col min="6" max="6" width="20.85546875" bestFit="1" customWidth="1"/>
  </cols>
  <sheetData>
    <row r="1" spans="1:6" x14ac:dyDescent="0.25">
      <c r="B1" s="51" t="s">
        <v>10</v>
      </c>
      <c r="C1" s="52"/>
      <c r="D1" s="53"/>
    </row>
    <row r="2" spans="1:6" x14ac:dyDescent="0.25">
      <c r="B2" s="7" t="s">
        <v>7</v>
      </c>
      <c r="C2" s="7" t="s">
        <v>8</v>
      </c>
      <c r="D2" s="16" t="s">
        <v>11</v>
      </c>
    </row>
    <row r="3" spans="1:6" x14ac:dyDescent="0.25">
      <c r="B3" s="28">
        <v>32.828800000000001</v>
      </c>
      <c r="C3" s="29">
        <v>130.71960000000001</v>
      </c>
      <c r="D3" s="30">
        <v>10</v>
      </c>
    </row>
    <row r="5" spans="1:6" x14ac:dyDescent="0.25">
      <c r="A5" s="16" t="s">
        <v>15</v>
      </c>
      <c r="B5" s="27" t="s">
        <v>42</v>
      </c>
    </row>
    <row r="6" spans="1:6" x14ac:dyDescent="0.25">
      <c r="A6" s="16" t="s">
        <v>16</v>
      </c>
      <c r="B6" s="27" t="s">
        <v>17</v>
      </c>
    </row>
    <row r="7" spans="1:6" ht="15.75" thickBot="1" x14ac:dyDescent="0.3"/>
    <row r="8" spans="1:6" ht="18" thickBot="1" x14ac:dyDescent="0.3">
      <c r="A8" s="3" t="s">
        <v>0</v>
      </c>
      <c r="B8" s="4" t="s">
        <v>3</v>
      </c>
      <c r="C8" s="4" t="s">
        <v>4</v>
      </c>
      <c r="D8" s="4" t="s">
        <v>5</v>
      </c>
      <c r="E8" s="4" t="s">
        <v>1</v>
      </c>
      <c r="F8" s="4" t="s">
        <v>6</v>
      </c>
    </row>
    <row r="9" spans="1:6" x14ac:dyDescent="0.25">
      <c r="A9" s="26" t="s">
        <v>12</v>
      </c>
      <c r="B9" s="26">
        <v>22</v>
      </c>
      <c r="C9" s="26">
        <v>14</v>
      </c>
      <c r="D9" s="26">
        <v>60</v>
      </c>
      <c r="E9" s="21">
        <v>6.5</v>
      </c>
      <c r="F9" s="24">
        <v>18.899999999999999</v>
      </c>
    </row>
    <row r="10" spans="1:6" x14ac:dyDescent="0.25">
      <c r="A10" s="21" t="s">
        <v>13</v>
      </c>
      <c r="B10" s="21">
        <v>46</v>
      </c>
      <c r="C10" s="21">
        <v>14</v>
      </c>
      <c r="D10" s="21">
        <v>68.599999999999994</v>
      </c>
      <c r="E10" s="21">
        <v>6.9</v>
      </c>
      <c r="F10" s="24">
        <v>1.28</v>
      </c>
    </row>
    <row r="11" spans="1:6" x14ac:dyDescent="0.25">
      <c r="A11" s="31" t="s">
        <v>34</v>
      </c>
      <c r="B11" s="31">
        <v>54</v>
      </c>
      <c r="C11" s="31">
        <v>14</v>
      </c>
      <c r="D11" s="31">
        <v>60</v>
      </c>
      <c r="E11" s="31">
        <v>7</v>
      </c>
      <c r="F11" s="24">
        <v>3.53</v>
      </c>
    </row>
    <row r="12" spans="1:6" x14ac:dyDescent="0.25">
      <c r="A12" s="21" t="s">
        <v>14</v>
      </c>
      <c r="B12" s="21">
        <v>78</v>
      </c>
      <c r="C12" s="21">
        <v>14</v>
      </c>
      <c r="D12" s="21">
        <v>64.599999999999994</v>
      </c>
      <c r="E12" s="21">
        <v>7.2</v>
      </c>
      <c r="F12" s="24">
        <v>1.28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zoomScale="60" zoomScaleNormal="60" workbookViewId="0">
      <selection activeCell="E17" sqref="E17"/>
    </sheetView>
  </sheetViews>
  <sheetFormatPr defaultRowHeight="15" x14ac:dyDescent="0.25"/>
  <cols>
    <col min="1" max="1" width="45.7109375" bestFit="1" customWidth="1"/>
    <col min="2" max="2" width="8.85546875" customWidth="1"/>
    <col min="3" max="3" width="10" bestFit="1" customWidth="1"/>
    <col min="5" max="5" width="17.140625" bestFit="1" customWidth="1"/>
    <col min="7" max="8" width="10" bestFit="1" customWidth="1"/>
  </cols>
  <sheetData>
    <row r="1" spans="1:8" x14ac:dyDescent="0.25">
      <c r="A1" s="59" t="s">
        <v>21</v>
      </c>
      <c r="B1" s="59"/>
      <c r="C1" s="59"/>
      <c r="D1" s="59"/>
      <c r="E1" s="59"/>
      <c r="F1" s="59"/>
      <c r="G1" s="59"/>
      <c r="H1" s="59"/>
    </row>
    <row r="3" spans="1:8" x14ac:dyDescent="0.25">
      <c r="A3" s="16" t="s">
        <v>9</v>
      </c>
      <c r="B3" s="16" t="s">
        <v>7</v>
      </c>
      <c r="C3" s="16" t="s">
        <v>8</v>
      </c>
      <c r="E3" s="16" t="s">
        <v>9</v>
      </c>
      <c r="F3" s="16" t="s">
        <v>7</v>
      </c>
      <c r="G3" s="16" t="s">
        <v>8</v>
      </c>
    </row>
    <row r="4" spans="1:8" x14ac:dyDescent="0.25">
      <c r="A4" s="60" t="s">
        <v>18</v>
      </c>
      <c r="B4" s="10">
        <v>32.894100000000002</v>
      </c>
      <c r="C4" s="11">
        <v>131.02250000000001</v>
      </c>
      <c r="E4" s="56" t="s">
        <v>25</v>
      </c>
      <c r="F4" s="10">
        <v>32.807699999999997</v>
      </c>
      <c r="G4" s="11">
        <v>130.73179999999999</v>
      </c>
    </row>
    <row r="5" spans="1:8" x14ac:dyDescent="0.25">
      <c r="A5" s="61"/>
      <c r="B5" s="17">
        <v>32.798499999999997</v>
      </c>
      <c r="C5" s="18">
        <v>130.85560000000001</v>
      </c>
      <c r="E5" s="57"/>
      <c r="F5" s="17">
        <v>32.793599999999998</v>
      </c>
      <c r="G5" s="18">
        <v>130.7467</v>
      </c>
    </row>
    <row r="6" spans="1:8" x14ac:dyDescent="0.25">
      <c r="A6" s="62"/>
      <c r="B6" s="12">
        <v>32.767499999999998</v>
      </c>
      <c r="C6" s="13">
        <v>130.81530000000001</v>
      </c>
      <c r="E6" s="58"/>
      <c r="F6" s="12">
        <v>32.771500000000003</v>
      </c>
      <c r="G6" s="13">
        <v>130.77019999999999</v>
      </c>
    </row>
    <row r="7" spans="1:8" x14ac:dyDescent="0.25">
      <c r="A7" s="60" t="s">
        <v>19</v>
      </c>
      <c r="B7" s="10">
        <v>32.767499999999998</v>
      </c>
      <c r="C7" s="11">
        <v>130.81530000000001</v>
      </c>
    </row>
    <row r="8" spans="1:8" x14ac:dyDescent="0.25">
      <c r="A8" s="61"/>
      <c r="B8" s="17">
        <v>32.747399999999999</v>
      </c>
      <c r="C8" s="18">
        <v>130.76560000000001</v>
      </c>
      <c r="E8" s="16" t="s">
        <v>26</v>
      </c>
      <c r="F8" s="16" t="s">
        <v>27</v>
      </c>
      <c r="G8" s="16" t="s">
        <v>28</v>
      </c>
      <c r="H8" s="16" t="s">
        <v>8</v>
      </c>
    </row>
    <row r="9" spans="1:8" x14ac:dyDescent="0.25">
      <c r="A9" s="62"/>
      <c r="B9" s="12">
        <v>32.681699999999999</v>
      </c>
      <c r="C9" s="13">
        <v>130.6035</v>
      </c>
      <c r="E9" s="15" t="s">
        <v>29</v>
      </c>
      <c r="F9" s="15">
        <v>5.22</v>
      </c>
      <c r="G9" s="19">
        <v>32.789900000000003</v>
      </c>
      <c r="H9" s="19">
        <v>130.74170000000001</v>
      </c>
    </row>
    <row r="10" spans="1:8" x14ac:dyDescent="0.25">
      <c r="A10" s="56" t="s">
        <v>20</v>
      </c>
      <c r="B10" s="10">
        <v>32.681699999999999</v>
      </c>
      <c r="C10" s="11">
        <v>130.6035</v>
      </c>
      <c r="E10" s="15" t="s">
        <v>30</v>
      </c>
      <c r="F10" s="15">
        <v>0.6</v>
      </c>
      <c r="G10" s="19">
        <v>32.789900000000003</v>
      </c>
      <c r="H10" s="19">
        <v>130.74170000000001</v>
      </c>
    </row>
    <row r="11" spans="1:8" x14ac:dyDescent="0.25">
      <c r="A11" s="57"/>
      <c r="B11" s="17">
        <v>32.660299999999999</v>
      </c>
      <c r="C11" s="18">
        <v>130.5136</v>
      </c>
      <c r="E11" s="15" t="s">
        <v>31</v>
      </c>
      <c r="F11" s="15">
        <v>0</v>
      </c>
      <c r="G11" s="19">
        <v>32.747399999999999</v>
      </c>
      <c r="H11" s="19">
        <v>130.76560000000001</v>
      </c>
    </row>
    <row r="12" spans="1:8" x14ac:dyDescent="0.25">
      <c r="A12" s="58"/>
      <c r="B12" s="12">
        <v>32.564100000000003</v>
      </c>
      <c r="C12" s="13">
        <v>130.29329999999999</v>
      </c>
      <c r="E12" s="15" t="s">
        <v>32</v>
      </c>
      <c r="F12" s="15">
        <v>0</v>
      </c>
      <c r="G12" s="19">
        <v>32.793599999999998</v>
      </c>
      <c r="H12" s="19">
        <v>130.7467</v>
      </c>
    </row>
    <row r="13" spans="1:8" x14ac:dyDescent="0.25">
      <c r="A13" s="44" t="s">
        <v>22</v>
      </c>
      <c r="B13" s="10">
        <v>32.894100000000002</v>
      </c>
      <c r="C13" s="11">
        <v>131.02250000000001</v>
      </c>
      <c r="E13" s="15" t="s">
        <v>33</v>
      </c>
      <c r="F13" s="15">
        <v>10</v>
      </c>
      <c r="G13" s="19">
        <v>32.828800000000001</v>
      </c>
      <c r="H13" s="19">
        <v>130.71960000000001</v>
      </c>
    </row>
    <row r="14" spans="1:8" x14ac:dyDescent="0.25">
      <c r="A14" s="45"/>
      <c r="B14" s="17">
        <v>32.798499999999997</v>
      </c>
      <c r="C14" s="18">
        <v>130.85560000000001</v>
      </c>
    </row>
    <row r="15" spans="1:8" x14ac:dyDescent="0.25">
      <c r="A15" s="45"/>
      <c r="B15" s="20">
        <v>32.767499999999998</v>
      </c>
      <c r="C15" s="18">
        <v>130.81530000000001</v>
      </c>
    </row>
    <row r="16" spans="1:8" x14ac:dyDescent="0.25">
      <c r="A16" s="45"/>
      <c r="B16" s="17">
        <v>32.747399999999999</v>
      </c>
      <c r="C16" s="18">
        <v>130.76560000000001</v>
      </c>
    </row>
    <row r="17" spans="1:3" x14ac:dyDescent="0.25">
      <c r="A17" s="46"/>
      <c r="B17" s="12">
        <v>32.681699999999999</v>
      </c>
      <c r="C17" s="13">
        <v>130.6035</v>
      </c>
    </row>
    <row r="18" spans="1:3" x14ac:dyDescent="0.25">
      <c r="A18" s="44" t="s">
        <v>23</v>
      </c>
      <c r="B18" s="10">
        <v>32.767499999999998</v>
      </c>
      <c r="C18" s="11">
        <v>130.81530000000001</v>
      </c>
    </row>
    <row r="19" spans="1:3" x14ac:dyDescent="0.25">
      <c r="A19" s="45"/>
      <c r="B19" s="17">
        <v>32.747399999999999</v>
      </c>
      <c r="C19" s="18">
        <v>130.76560000000001</v>
      </c>
    </row>
    <row r="20" spans="1:3" x14ac:dyDescent="0.25">
      <c r="A20" s="45"/>
      <c r="B20" s="17">
        <v>32.681699999999999</v>
      </c>
      <c r="C20" s="18">
        <v>130.6035</v>
      </c>
    </row>
    <row r="21" spans="1:3" x14ac:dyDescent="0.25">
      <c r="A21" s="45"/>
      <c r="B21" s="17">
        <v>32.660299999999999</v>
      </c>
      <c r="C21" s="18">
        <v>130.5136</v>
      </c>
    </row>
    <row r="22" spans="1:3" x14ac:dyDescent="0.25">
      <c r="A22" s="46"/>
      <c r="B22" s="12">
        <v>32.564100000000003</v>
      </c>
      <c r="C22" s="13">
        <v>130.29329999999999</v>
      </c>
    </row>
    <row r="23" spans="1:3" x14ac:dyDescent="0.25">
      <c r="A23" s="44" t="s">
        <v>24</v>
      </c>
      <c r="B23" s="10">
        <v>32.894100000000002</v>
      </c>
      <c r="C23" s="11">
        <v>131.02250000000001</v>
      </c>
    </row>
    <row r="24" spans="1:3" x14ac:dyDescent="0.25">
      <c r="A24" s="45"/>
      <c r="B24" s="17">
        <v>32.798499999999997</v>
      </c>
      <c r="C24" s="18">
        <v>130.85560000000001</v>
      </c>
    </row>
    <row r="25" spans="1:3" x14ac:dyDescent="0.25">
      <c r="A25" s="45"/>
      <c r="B25" s="17">
        <v>32.767499999999998</v>
      </c>
      <c r="C25" s="18">
        <v>130.81530000000001</v>
      </c>
    </row>
    <row r="26" spans="1:3" x14ac:dyDescent="0.25">
      <c r="A26" s="45"/>
      <c r="B26" s="17">
        <v>32.747399999999999</v>
      </c>
      <c r="C26" s="18">
        <v>130.76560000000001</v>
      </c>
    </row>
    <row r="27" spans="1:3" x14ac:dyDescent="0.25">
      <c r="A27" s="45"/>
      <c r="B27" s="17">
        <v>32.681699999999999</v>
      </c>
      <c r="C27" s="18">
        <v>130.6035</v>
      </c>
    </row>
    <row r="28" spans="1:3" x14ac:dyDescent="0.25">
      <c r="A28" s="45"/>
      <c r="B28" s="17">
        <v>32.660299999999999</v>
      </c>
      <c r="C28" s="18">
        <v>130.5136</v>
      </c>
    </row>
    <row r="29" spans="1:3" x14ac:dyDescent="0.25">
      <c r="A29" s="46"/>
      <c r="B29" s="12">
        <v>32.564100000000003</v>
      </c>
      <c r="C29" s="13">
        <v>130.29329999999999</v>
      </c>
    </row>
  </sheetData>
  <mergeCells count="8">
    <mergeCell ref="A18:A22"/>
    <mergeCell ref="A23:A29"/>
    <mergeCell ref="E4:E6"/>
    <mergeCell ref="A1:H1"/>
    <mergeCell ref="A4:A6"/>
    <mergeCell ref="A7:A9"/>
    <mergeCell ref="A10:A12"/>
    <mergeCell ref="A13:A17"/>
  </mergeCells>
  <phoneticPr fontId="6" type="noConversion"/>
  <pageMargins left="0.7" right="0.7" top="0.75" bottom="0.75" header="0.3" footer="0.3"/>
  <pageSetup paperSize="9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1D32CADB80344AC42A62EFDF93421" ma:contentTypeVersion="10" ma:contentTypeDescription="Create a new document." ma:contentTypeScope="" ma:versionID="bea2418db8cba3518410d21024263da6">
  <xsd:schema xmlns:xsd="http://www.w3.org/2001/XMLSchema" xmlns:xs="http://www.w3.org/2001/XMLSchema" xmlns:p="http://schemas.microsoft.com/office/2006/metadata/properties" xmlns:ns3="7f0824a3-d253-4f3b-b2c6-4a3f2edfe15e" targetNamespace="http://schemas.microsoft.com/office/2006/metadata/properties" ma:root="true" ma:fieldsID="1b32d8c16c948ece3703b05593d725ee" ns3:_="">
    <xsd:import namespace="7f0824a3-d253-4f3b-b2c6-4a3f2edfe1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824a3-d253-4f3b-b2c6-4a3f2edfe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C22EC6-8836-42BE-8F58-CF7F1A52F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2DFC54-9C4B-40D6-95EA-78C2647AFF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C6BFFC-E96C-4350-A2E4-1B0A6FB17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824a3-d253-4f3b-b2c6-4a3f2edfe1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Case</vt:lpstr>
      <vt:lpstr>Sensitive Case 1</vt:lpstr>
      <vt:lpstr>Sensitive Case 2</vt:lpstr>
      <vt:lpstr>Sensitive Case 3</vt:lpstr>
      <vt:lpstr>Sensitive Case 4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VALENTINI, Alessandro</dc:creator>
  <cp:lastModifiedBy>VALENTINI, Alessandro</cp:lastModifiedBy>
  <dcterms:created xsi:type="dcterms:W3CDTF">2020-11-02T14:04:51Z</dcterms:created>
  <dcterms:modified xsi:type="dcterms:W3CDTF">2020-12-14T09:40:46Z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0x0101002451D32CADB80344AC42A62EFDF93421</vt:lpwstr>
  </property>
</Properties>
</file>