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 tabRatio="1000" activeTab="2"/>
  </bookViews>
  <sheets>
    <sheet name="Network" sheetId="3" r:id="rId1"/>
    <sheet name="Sheet7" sheetId="13" r:id="rId2"/>
    <sheet name="Sheet1" sheetId="1" r:id="rId3"/>
    <sheet name="Sheet3" sheetId="10" r:id="rId4"/>
    <sheet name="Sheet2" sheetId="9" r:id="rId5"/>
    <sheet name="AllLinks" sheetId="2" r:id="rId6"/>
    <sheet name="Sheet5" sheetId="12" r:id="rId7"/>
    <sheet name="ODpairs" sheetId="5" r:id="rId8"/>
    <sheet name="Sheet6" sheetId="6" r:id="rId9"/>
    <sheet name="PutStops" sheetId="4" r:id="rId10"/>
    <sheet name="CompeteSectionRemark" sheetId="8" r:id="rId11"/>
    <sheet name="DestNodeSet" sheetId="7" r:id="rId12"/>
    <sheet name="Sheet4" sheetId="11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41" i="1"/>
  <c r="B36" i="1"/>
  <c r="D3" i="1" l="1"/>
  <c r="D4" i="1"/>
  <c r="D5" i="1"/>
  <c r="D2" i="1"/>
</calcChain>
</file>

<file path=xl/sharedStrings.xml><?xml version="1.0" encoding="utf-8"?>
<sst xmlns="http://schemas.openxmlformats.org/spreadsheetml/2006/main" count="55" uniqueCount="43">
  <si>
    <t>f^1</t>
  </si>
  <si>
    <t>f^2</t>
  </si>
  <si>
    <t>f^3</t>
  </si>
  <si>
    <t>f^4</t>
  </si>
  <si>
    <t>t_1^1</t>
  </si>
  <si>
    <t>t_2^2</t>
  </si>
  <si>
    <t>t_3^2</t>
  </si>
  <si>
    <t>t_3^3</t>
  </si>
  <si>
    <t>t_4^3</t>
  </si>
  <si>
    <t>t_4^4</t>
  </si>
  <si>
    <t>t_5^2</t>
  </si>
  <si>
    <t>t_6^3</t>
  </si>
  <si>
    <t>frequency/min</t>
  </si>
  <si>
    <t>headway</t>
  </si>
  <si>
    <t>fre (hour)</t>
  </si>
  <si>
    <t>Section cost</t>
  </si>
  <si>
    <t>nodes</t>
  </si>
  <si>
    <t>O</t>
  </si>
  <si>
    <t>D</t>
  </si>
  <si>
    <t>Cost</t>
  </si>
  <si>
    <t>LineID</t>
  </si>
  <si>
    <t>NumStops</t>
  </si>
  <si>
    <t>stops</t>
  </si>
  <si>
    <t>Num</t>
  </si>
  <si>
    <t>Dest</t>
  </si>
  <si>
    <t>INDEX</t>
  </si>
  <si>
    <t>NodeNum</t>
  </si>
  <si>
    <t xml:space="preserve">Competing section </t>
  </si>
  <si>
    <t>V_5^2</t>
    <phoneticPr fontId="0" type="noConversion"/>
  </si>
  <si>
    <t>V_6^3</t>
    <phoneticPr fontId="0" type="noConversion"/>
  </si>
  <si>
    <t>V_2^2</t>
    <phoneticPr fontId="0" type="noConversion"/>
  </si>
  <si>
    <t>V_3^3</t>
    <phoneticPr fontId="0" type="noConversion"/>
  </si>
  <si>
    <t xml:space="preserve">Section </t>
  </si>
  <si>
    <t>Compete_1</t>
  </si>
  <si>
    <t>Compete_2</t>
  </si>
  <si>
    <t xml:space="preserve">Secon </t>
  </si>
  <si>
    <t>link</t>
  </si>
  <si>
    <t>Output Path inf</t>
  </si>
  <si>
    <t>S1</t>
  </si>
  <si>
    <t>S2-S3-S4</t>
  </si>
  <si>
    <t>S3-S4</t>
  </si>
  <si>
    <t>S6</t>
  </si>
  <si>
    <t>S5-S4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</si>
</sst>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</xdr:row>
      <xdr:rowOff>30480</xdr:rowOff>
    </xdr:from>
    <xdr:to>
      <xdr:col>11</xdr:col>
      <xdr:colOff>189814</xdr:colOff>
      <xdr:row>15</xdr:row>
      <xdr:rowOff>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07739-4ECC-4AAF-B592-2C3B04A5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762000"/>
          <a:ext cx="5485714" cy="2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461683</xdr:colOff>
      <xdr:row>8</xdr:row>
      <xdr:rowOff>130438</xdr:rowOff>
    </xdr:from>
    <xdr:to>
      <xdr:col>13</xdr:col>
      <xdr:colOff>586503</xdr:colOff>
      <xdr:row>19</xdr:row>
      <xdr:rowOff>118758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A9734-9BD7-4A3D-BC53-A8C63DD1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9683" y="1564791"/>
          <a:ext cx="5485714" cy="1960555"/>
        </a:xfrm>
        <a:prstGeom prst="rect">
          <a:avLst/>
        </a:prstGeom>
      </xdr:spPr>
    </xdr:pic>
    <xdr:clientData/>
  </xdr:twoCellAnchor>
  <xdr:twoCellAnchor editAs="oneCell">
    <xdr:from>
      <xdr:col>14</xdr:col>
      <xdr:colOff>147469</xdr:colOff>
      <xdr:row>11</xdr:row>
      <xdr:rowOff>46618</xdr:rowOff>
    </xdr:from>
    <xdr:to>
      <xdr:col>25</xdr:col>
      <xdr:colOff>508536</xdr:colOff>
      <xdr:row>20</xdr:row>
      <xdr:rowOff>178064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F31968-E1B7-472D-8CC1-266DDAC4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5963" y="2018853"/>
          <a:ext cx="7066667" cy="17450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</xdr:colOff>
      <xdr:row>4</xdr:row>
      <xdr:rowOff>0</xdr:rowOff>
    </xdr:from>
    <xdr:to>
      <xdr:col>19</xdr:col>
      <xdr:colOff>90754</xdr:colOff>
      <xdr:row>14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3C90C-040B-44EB-A21B-A97B4465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440" y="731520"/>
          <a:ext cx="5485714" cy="2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9</xdr:row>
      <xdr:rowOff>7620</xdr:rowOff>
    </xdr:from>
    <xdr:to>
      <xdr:col>10</xdr:col>
      <xdr:colOff>144094</xdr:colOff>
      <xdr:row>19</xdr:row>
      <xdr:rowOff>178820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B5EA5B-9C86-44AA-A2E3-A4C448BBF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" y="1653540"/>
          <a:ext cx="5485714" cy="20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15</xdr:col>
      <xdr:colOff>608914</xdr:colOff>
      <xdr:row>17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5D96D-85E0-43E1-9673-102548569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280160"/>
          <a:ext cx="5485714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B1" zoomScale="85" zoomScaleNormal="85" workbookViewId="0">
      <selection activeCell="O19" sqref="O19"/>
    </sheetView>
  </sheetViews>
  <sheetFormatPr defaultRowHeight="14.4" x14ac:dyDescent="0.3"/>
  <sheetData>
    <row r="1" spans="1:2" x14ac:dyDescent="0.3">
      <c r="A1" t="s">
        <v>20</v>
      </c>
      <c r="B1" t="s">
        <v>21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3</v>
      </c>
    </row>
    <row r="4" spans="1:2" x14ac:dyDescent="0.3">
      <c r="A4">
        <v>3</v>
      </c>
      <c r="B4">
        <v>3</v>
      </c>
    </row>
    <row r="5" spans="1:2" x14ac:dyDescent="0.3">
      <c r="A5">
        <v>4</v>
      </c>
      <c r="B5">
        <v>2</v>
      </c>
    </row>
    <row r="17" spans="2:12" x14ac:dyDescent="0.3">
      <c r="B17" t="s">
        <v>35</v>
      </c>
      <c r="C17" t="s">
        <v>36</v>
      </c>
    </row>
    <row r="18" spans="2:12" x14ac:dyDescent="0.3">
      <c r="B18">
        <v>2</v>
      </c>
      <c r="C18" s="3">
        <v>1</v>
      </c>
      <c r="D18">
        <v>1</v>
      </c>
      <c r="E18">
        <v>2</v>
      </c>
      <c r="H18" s="3" t="s">
        <v>37</v>
      </c>
      <c r="I18" s="3"/>
    </row>
    <row r="19" spans="2:12" x14ac:dyDescent="0.3">
      <c r="B19">
        <v>5</v>
      </c>
      <c r="C19" s="3">
        <v>2</v>
      </c>
      <c r="D19">
        <v>1</v>
      </c>
      <c r="E19">
        <v>3</v>
      </c>
      <c r="G19">
        <v>0</v>
      </c>
      <c r="H19" s="3">
        <v>1</v>
      </c>
      <c r="I19" s="3" t="s">
        <v>38</v>
      </c>
      <c r="K19">
        <v>0</v>
      </c>
      <c r="L19">
        <v>44.15</v>
      </c>
    </row>
    <row r="20" spans="2:12" x14ac:dyDescent="0.3">
      <c r="B20">
        <v>1</v>
      </c>
      <c r="C20" s="3">
        <v>3</v>
      </c>
      <c r="D20">
        <v>1</v>
      </c>
      <c r="E20">
        <v>4</v>
      </c>
      <c r="G20">
        <v>1</v>
      </c>
      <c r="H20" s="3">
        <v>2</v>
      </c>
      <c r="I20" s="3" t="s">
        <v>42</v>
      </c>
      <c r="K20">
        <v>50</v>
      </c>
      <c r="L20">
        <v>38.479999999999997</v>
      </c>
    </row>
    <row r="21" spans="2:12" x14ac:dyDescent="0.3">
      <c r="B21">
        <v>3</v>
      </c>
      <c r="C21" s="3">
        <v>4</v>
      </c>
      <c r="D21">
        <v>2</v>
      </c>
      <c r="E21">
        <v>3</v>
      </c>
      <c r="G21">
        <v>2</v>
      </c>
      <c r="H21" s="3">
        <v>3</v>
      </c>
      <c r="I21" s="3" t="s">
        <v>39</v>
      </c>
      <c r="K21">
        <v>0</v>
      </c>
      <c r="L21">
        <v>43.6</v>
      </c>
    </row>
    <row r="22" spans="2:12" x14ac:dyDescent="0.3">
      <c r="B22">
        <v>6</v>
      </c>
      <c r="C22" s="3">
        <v>5</v>
      </c>
      <c r="D22">
        <v>2</v>
      </c>
      <c r="E22">
        <v>4</v>
      </c>
      <c r="G22">
        <v>3</v>
      </c>
      <c r="H22" s="3">
        <v>4</v>
      </c>
      <c r="I22" s="3" t="s">
        <v>40</v>
      </c>
      <c r="K22">
        <v>201.47</v>
      </c>
      <c r="L22">
        <v>26.72</v>
      </c>
    </row>
    <row r="23" spans="2:12" x14ac:dyDescent="0.3">
      <c r="B23">
        <v>4</v>
      </c>
      <c r="C23" s="3">
        <v>6</v>
      </c>
      <c r="D23">
        <v>3</v>
      </c>
      <c r="E23">
        <v>4</v>
      </c>
      <c r="G23">
        <v>4</v>
      </c>
      <c r="H23" s="3">
        <v>5</v>
      </c>
      <c r="I23" s="3" t="s">
        <v>41</v>
      </c>
      <c r="K23">
        <v>98.53</v>
      </c>
      <c r="L23">
        <v>26.72</v>
      </c>
    </row>
  </sheetData>
  <sortState ref="A1:C2369">
    <sortCondition ref="A1:A2369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workbookViewId="0">
      <selection activeCell="C4" sqref="C4:E7"/>
    </sheetView>
  </sheetViews>
  <sheetFormatPr defaultRowHeight="14.4" x14ac:dyDescent="0.3"/>
  <sheetData>
    <row r="3" spans="2:7" x14ac:dyDescent="0.3">
      <c r="C3" s="4" t="s">
        <v>22</v>
      </c>
      <c r="D3" s="4"/>
      <c r="E3" s="4"/>
      <c r="F3" s="4"/>
      <c r="G3" s="4"/>
    </row>
    <row r="4" spans="2:7" x14ac:dyDescent="0.3">
      <c r="B4">
        <v>1</v>
      </c>
      <c r="C4" s="3">
        <v>1</v>
      </c>
      <c r="D4" s="3">
        <v>4</v>
      </c>
      <c r="E4" s="3"/>
    </row>
    <row r="5" spans="2:7" x14ac:dyDescent="0.3">
      <c r="B5">
        <v>2</v>
      </c>
      <c r="C5" s="3">
        <v>1</v>
      </c>
      <c r="D5" s="3">
        <v>2</v>
      </c>
      <c r="E5" s="3">
        <v>3</v>
      </c>
    </row>
    <row r="6" spans="2:7" x14ac:dyDescent="0.3">
      <c r="B6">
        <v>3</v>
      </c>
      <c r="C6" s="3">
        <v>2</v>
      </c>
      <c r="D6" s="3">
        <v>3</v>
      </c>
      <c r="E6" s="3">
        <v>4</v>
      </c>
    </row>
    <row r="7" spans="2:7" x14ac:dyDescent="0.3">
      <c r="B7">
        <v>4</v>
      </c>
      <c r="C7" s="3">
        <v>3</v>
      </c>
      <c r="D7" s="3">
        <v>4</v>
      </c>
      <c r="E7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"/>
  <sheetViews>
    <sheetView workbookViewId="0">
      <selection activeCell="C2" sqref="C2:E8"/>
    </sheetView>
  </sheetViews>
  <sheetFormatPr defaultRowHeight="14.4" x14ac:dyDescent="0.3"/>
  <cols>
    <col min="4" max="4" width="24" customWidth="1"/>
    <col min="5" max="5" width="18.88671875" customWidth="1"/>
  </cols>
  <sheetData>
    <row r="2" spans="3:5" x14ac:dyDescent="0.3">
      <c r="C2" t="s">
        <v>32</v>
      </c>
      <c r="D2" t="s">
        <v>33</v>
      </c>
      <c r="E2" t="s">
        <v>34</v>
      </c>
    </row>
    <row r="3" spans="3:5" x14ac:dyDescent="0.3">
      <c r="C3" s="5">
        <v>1</v>
      </c>
      <c r="D3" s="5"/>
      <c r="E3" s="5"/>
    </row>
    <row r="4" spans="3:5" x14ac:dyDescent="0.3">
      <c r="C4" s="5">
        <v>2</v>
      </c>
      <c r="D4" s="5" t="s">
        <v>28</v>
      </c>
      <c r="E4" s="5"/>
    </row>
    <row r="5" spans="3:5" x14ac:dyDescent="0.3">
      <c r="C5" s="5">
        <v>3</v>
      </c>
      <c r="D5" s="5" t="s">
        <v>29</v>
      </c>
      <c r="E5" s="5" t="s">
        <v>28</v>
      </c>
    </row>
    <row r="6" spans="3:5" x14ac:dyDescent="0.3">
      <c r="C6" s="5">
        <v>4</v>
      </c>
      <c r="D6" s="5"/>
      <c r="E6" s="5" t="s">
        <v>29</v>
      </c>
    </row>
    <row r="7" spans="3:5" x14ac:dyDescent="0.3">
      <c r="C7" s="5">
        <v>5</v>
      </c>
      <c r="D7" s="5" t="s">
        <v>30</v>
      </c>
      <c r="E7" s="5"/>
    </row>
    <row r="8" spans="3:5" x14ac:dyDescent="0.3">
      <c r="C8" s="5">
        <v>6</v>
      </c>
      <c r="D8" s="5" t="s">
        <v>31</v>
      </c>
      <c r="E8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4.4" x14ac:dyDescent="0.3"/>
  <sheetData>
    <row r="1" spans="1:2" x14ac:dyDescent="0.3">
      <c r="A1" t="s">
        <v>25</v>
      </c>
      <c r="B1" t="s">
        <v>26</v>
      </c>
    </row>
    <row r="2" spans="1:2" x14ac:dyDescent="0.3">
      <c r="A2">
        <v>1</v>
      </c>
      <c r="B2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15" sqref="I15"/>
    </sheetView>
  </sheetViews>
  <sheetFormatPr defaultRowHeight="14.4" x14ac:dyDescent="0.3"/>
  <cols>
    <col min="1" max="1" width="29.5546875" customWidth="1"/>
  </cols>
  <sheetData>
    <row r="1" spans="1:8" x14ac:dyDescent="0.3">
      <c r="A1">
        <v>17.010492157923199</v>
      </c>
      <c r="C1">
        <v>1</v>
      </c>
      <c r="D1">
        <v>4</v>
      </c>
      <c r="E1">
        <v>100</v>
      </c>
      <c r="F1">
        <v>36.549999999999997</v>
      </c>
      <c r="G1">
        <v>100</v>
      </c>
    </row>
    <row r="2" spans="1:8" x14ac:dyDescent="0.3">
      <c r="A2">
        <v>24.1907641242395</v>
      </c>
      <c r="C2">
        <v>3</v>
      </c>
      <c r="D2">
        <v>4</v>
      </c>
      <c r="E2">
        <v>600</v>
      </c>
      <c r="F2">
        <v>12.36</v>
      </c>
      <c r="G2">
        <v>700</v>
      </c>
    </row>
    <row r="3" spans="1:8" x14ac:dyDescent="0.3">
      <c r="A3">
        <v>51.4</v>
      </c>
    </row>
    <row r="4" spans="1:8" x14ac:dyDescent="0.3">
      <c r="A4">
        <v>10.6940252503348</v>
      </c>
    </row>
    <row r="5" spans="1:8" x14ac:dyDescent="0.3">
      <c r="A5">
        <v>23.7</v>
      </c>
    </row>
    <row r="6" spans="1:8" x14ac:dyDescent="0.3">
      <c r="A6">
        <v>12.363964506578199</v>
      </c>
    </row>
    <row r="7" spans="1:8" x14ac:dyDescent="0.3">
      <c r="C7">
        <v>1</v>
      </c>
      <c r="D7">
        <v>4</v>
      </c>
      <c r="E7">
        <v>1</v>
      </c>
      <c r="F7">
        <v>36.520000000000003</v>
      </c>
      <c r="G7">
        <v>1</v>
      </c>
    </row>
    <row r="8" spans="1:8" x14ac:dyDescent="0.3">
      <c r="C8">
        <v>3</v>
      </c>
      <c r="D8">
        <v>4</v>
      </c>
      <c r="E8">
        <v>100</v>
      </c>
      <c r="F8">
        <v>12.36</v>
      </c>
      <c r="G8">
        <v>101</v>
      </c>
    </row>
    <row r="11" spans="1:8" x14ac:dyDescent="0.3">
      <c r="A11">
        <v>17.010492157923199</v>
      </c>
    </row>
    <row r="12" spans="1:8" x14ac:dyDescent="0.3">
      <c r="A12">
        <v>24.1604951625526</v>
      </c>
    </row>
    <row r="13" spans="1:8" x14ac:dyDescent="0.3">
      <c r="A13">
        <v>51.4</v>
      </c>
    </row>
    <row r="14" spans="1:8" x14ac:dyDescent="0.3">
      <c r="A14">
        <v>10.6940252503348</v>
      </c>
      <c r="D14">
        <v>1</v>
      </c>
      <c r="E14">
        <v>4</v>
      </c>
      <c r="F14">
        <v>100</v>
      </c>
      <c r="G14">
        <v>36.72</v>
      </c>
      <c r="H14">
        <v>100</v>
      </c>
    </row>
    <row r="15" spans="1:8" x14ac:dyDescent="0.3">
      <c r="A15">
        <v>23.7</v>
      </c>
      <c r="D15">
        <v>3</v>
      </c>
      <c r="E15">
        <v>4</v>
      </c>
      <c r="F15">
        <v>600</v>
      </c>
      <c r="G15">
        <v>12.53</v>
      </c>
      <c r="H15">
        <v>700</v>
      </c>
    </row>
    <row r="16" spans="1:8" x14ac:dyDescent="0.3">
      <c r="A16">
        <v>12.363964506578199</v>
      </c>
    </row>
    <row r="17" spans="4:8" x14ac:dyDescent="0.3">
      <c r="D17">
        <v>1</v>
      </c>
      <c r="E17">
        <v>4</v>
      </c>
      <c r="F17">
        <v>100</v>
      </c>
      <c r="G17">
        <v>36.57</v>
      </c>
      <c r="H17">
        <v>100</v>
      </c>
    </row>
    <row r="18" spans="4:8" x14ac:dyDescent="0.3">
      <c r="D18">
        <v>3</v>
      </c>
      <c r="E18">
        <v>4</v>
      </c>
      <c r="F18">
        <v>100</v>
      </c>
      <c r="G18">
        <v>12.38</v>
      </c>
      <c r="H18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9"/>
  <sheetViews>
    <sheetView workbookViewId="0">
      <selection activeCell="I12" sqref="I12"/>
    </sheetView>
  </sheetViews>
  <sheetFormatPr defaultRowHeight="14.4" x14ac:dyDescent="0.3"/>
  <sheetData>
    <row r="4" spans="2:9" x14ac:dyDescent="0.3">
      <c r="C4">
        <v>4.5</v>
      </c>
      <c r="F4">
        <v>100</v>
      </c>
      <c r="G4">
        <v>44.482500000000002</v>
      </c>
      <c r="H4">
        <v>100</v>
      </c>
      <c r="I4">
        <v>44.482500000000002</v>
      </c>
    </row>
    <row r="5" spans="2:9" x14ac:dyDescent="0.3">
      <c r="B5">
        <v>100</v>
      </c>
      <c r="C5">
        <v>44.482500000000002</v>
      </c>
      <c r="F5">
        <v>0</v>
      </c>
      <c r="G5">
        <v>54.820799999999998</v>
      </c>
      <c r="H5">
        <v>0</v>
      </c>
      <c r="I5">
        <v>50.792999999999999</v>
      </c>
    </row>
    <row r="6" spans="2:9" x14ac:dyDescent="0.3">
      <c r="B6">
        <v>0</v>
      </c>
      <c r="C6">
        <v>50.792999999999999</v>
      </c>
      <c r="F6">
        <v>0</v>
      </c>
      <c r="G6">
        <v>59.993200000000002</v>
      </c>
      <c r="H6">
        <v>0</v>
      </c>
      <c r="I6">
        <v>55.639699999999998</v>
      </c>
    </row>
    <row r="7" spans="2:9" x14ac:dyDescent="0.3">
      <c r="B7">
        <v>0</v>
      </c>
      <c r="C7">
        <v>55.639699999999998</v>
      </c>
      <c r="F7">
        <v>0</v>
      </c>
      <c r="G7">
        <v>26.1432</v>
      </c>
      <c r="H7">
        <v>0</v>
      </c>
      <c r="I7">
        <v>25.817399999999999</v>
      </c>
    </row>
    <row r="8" spans="2:9" x14ac:dyDescent="0.3">
      <c r="B8">
        <v>0</v>
      </c>
      <c r="C8">
        <v>25.817399999999999</v>
      </c>
      <c r="F8">
        <v>200</v>
      </c>
      <c r="G8">
        <v>19.827500000000001</v>
      </c>
      <c r="H8">
        <v>200</v>
      </c>
      <c r="I8">
        <v>19.827500000000001</v>
      </c>
    </row>
    <row r="9" spans="2:9" x14ac:dyDescent="0.3">
      <c r="B9">
        <v>200</v>
      </c>
      <c r="C9">
        <v>19.827500000000001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D6" zoomScale="85" zoomScaleNormal="85" workbookViewId="0">
      <selection activeCell="G30" sqref="G30"/>
    </sheetView>
  </sheetViews>
  <sheetFormatPr defaultRowHeight="14.4" x14ac:dyDescent="0.3"/>
  <cols>
    <col min="7" max="7" width="15.88671875" customWidth="1"/>
  </cols>
  <sheetData>
    <row r="1" spans="1:4" x14ac:dyDescent="0.3">
      <c r="B1" t="s">
        <v>12</v>
      </c>
      <c r="C1" t="s">
        <v>13</v>
      </c>
      <c r="D1" t="s">
        <v>14</v>
      </c>
    </row>
    <row r="2" spans="1:4" x14ac:dyDescent="0.3">
      <c r="A2" t="s">
        <v>0</v>
      </c>
      <c r="B2">
        <v>0.16666666666666666</v>
      </c>
      <c r="C2">
        <v>10</v>
      </c>
      <c r="D2">
        <f>60/C2</f>
        <v>6</v>
      </c>
    </row>
    <row r="3" spans="1:4" x14ac:dyDescent="0.3">
      <c r="A3" t="s">
        <v>1</v>
      </c>
      <c r="B3">
        <v>0.16666666666666666</v>
      </c>
      <c r="C3">
        <v>10</v>
      </c>
      <c r="D3">
        <f t="shared" ref="D3:D5" si="0">60/C3</f>
        <v>6</v>
      </c>
    </row>
    <row r="4" spans="1:4" x14ac:dyDescent="0.3">
      <c r="A4" t="s">
        <v>2</v>
      </c>
      <c r="B4">
        <v>6.6666666666666666E-2</v>
      </c>
      <c r="C4">
        <v>4</v>
      </c>
      <c r="D4">
        <f t="shared" si="0"/>
        <v>15</v>
      </c>
    </row>
    <row r="5" spans="1:4" x14ac:dyDescent="0.3">
      <c r="A5" t="s">
        <v>3</v>
      </c>
      <c r="B5">
        <v>0.33333333333333331</v>
      </c>
      <c r="C5">
        <v>20</v>
      </c>
      <c r="D5">
        <f t="shared" si="0"/>
        <v>3</v>
      </c>
    </row>
    <row r="7" spans="1:4" x14ac:dyDescent="0.3">
      <c r="D7" t="s">
        <v>15</v>
      </c>
    </row>
    <row r="8" spans="1:4" x14ac:dyDescent="0.3">
      <c r="A8" t="s">
        <v>4</v>
      </c>
      <c r="B8" s="1">
        <v>25</v>
      </c>
      <c r="D8" s="2">
        <v>25</v>
      </c>
    </row>
    <row r="9" spans="1:4" x14ac:dyDescent="0.3">
      <c r="A9" t="s">
        <v>5</v>
      </c>
      <c r="B9" s="1">
        <v>7</v>
      </c>
      <c r="D9" s="2">
        <v>7</v>
      </c>
    </row>
    <row r="10" spans="1:4" x14ac:dyDescent="0.3">
      <c r="A10" t="s">
        <v>6</v>
      </c>
      <c r="B10" s="1">
        <v>6</v>
      </c>
      <c r="D10" s="2">
        <v>5.4278145562277524</v>
      </c>
    </row>
    <row r="11" spans="1:4" x14ac:dyDescent="0.3">
      <c r="A11" t="s">
        <v>7</v>
      </c>
      <c r="B11" s="1">
        <v>4</v>
      </c>
      <c r="D11" s="2">
        <v>9.0001961683159006</v>
      </c>
    </row>
    <row r="12" spans="1:4" x14ac:dyDescent="0.3">
      <c r="A12" t="s">
        <v>8</v>
      </c>
      <c r="B12" s="1">
        <v>4</v>
      </c>
      <c r="D12" s="2">
        <v>13</v>
      </c>
    </row>
    <row r="13" spans="1:4" x14ac:dyDescent="0.3">
      <c r="A13" t="s">
        <v>9</v>
      </c>
      <c r="B13" s="1">
        <v>10</v>
      </c>
      <c r="D13" s="2">
        <v>8</v>
      </c>
    </row>
    <row r="14" spans="1:4" x14ac:dyDescent="0.3">
      <c r="A14" t="s">
        <v>10</v>
      </c>
      <c r="B14" s="1">
        <v>13</v>
      </c>
    </row>
    <row r="15" spans="1:4" x14ac:dyDescent="0.3">
      <c r="A15" t="s">
        <v>11</v>
      </c>
      <c r="B15" s="1">
        <v>8</v>
      </c>
    </row>
    <row r="19" spans="2:7" x14ac:dyDescent="0.3">
      <c r="B19" t="s">
        <v>16</v>
      </c>
      <c r="C19">
        <v>1</v>
      </c>
      <c r="D19">
        <v>2</v>
      </c>
      <c r="E19">
        <v>3</v>
      </c>
      <c r="F19">
        <v>4</v>
      </c>
    </row>
    <row r="27" spans="2:7" x14ac:dyDescent="0.3">
      <c r="G27" s="6"/>
    </row>
    <row r="28" spans="2:7" x14ac:dyDescent="0.3">
      <c r="G28" s="6"/>
    </row>
    <row r="29" spans="2:7" x14ac:dyDescent="0.3">
      <c r="G29" s="6"/>
    </row>
    <row r="30" spans="2:7" x14ac:dyDescent="0.3">
      <c r="G30" s="6"/>
    </row>
    <row r="31" spans="2:7" x14ac:dyDescent="0.3">
      <c r="G31" s="7"/>
    </row>
    <row r="32" spans="2:7" x14ac:dyDescent="0.3">
      <c r="G32" s="6"/>
    </row>
    <row r="36" spans="2:3" x14ac:dyDescent="0.3">
      <c r="B36">
        <f>1/C36</f>
        <v>0.16666666666666666</v>
      </c>
      <c r="C36">
        <v>6</v>
      </c>
    </row>
    <row r="37" spans="2:3" x14ac:dyDescent="0.3">
      <c r="B37">
        <f t="shared" ref="B37:B41" si="1">1/C37</f>
        <v>0.16666666666666666</v>
      </c>
      <c r="C37">
        <v>6</v>
      </c>
    </row>
    <row r="38" spans="2:3" x14ac:dyDescent="0.3">
      <c r="B38">
        <f t="shared" si="1"/>
        <v>0.23333333333333334</v>
      </c>
      <c r="C38">
        <v>4.2857142857142856</v>
      </c>
    </row>
    <row r="39" spans="2:3" x14ac:dyDescent="0.3">
      <c r="B39">
        <f t="shared" si="1"/>
        <v>0.4</v>
      </c>
      <c r="C39">
        <v>2.5</v>
      </c>
    </row>
    <row r="40" spans="2:3" x14ac:dyDescent="0.3">
      <c r="B40">
        <f t="shared" si="1"/>
        <v>0.16666666666666666</v>
      </c>
      <c r="C40">
        <v>6</v>
      </c>
    </row>
    <row r="41" spans="2:3" x14ac:dyDescent="0.3">
      <c r="B41">
        <f t="shared" si="1"/>
        <v>6.6666666666666666E-2</v>
      </c>
      <c r="C41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4" sqref="A4:E5"/>
    </sheetView>
  </sheetViews>
  <sheetFormatPr defaultRowHeight="14.4" x14ac:dyDescent="0.3"/>
  <sheetData>
    <row r="2" spans="1:5" x14ac:dyDescent="0.3">
      <c r="A2">
        <v>1</v>
      </c>
      <c r="B2">
        <v>4</v>
      </c>
      <c r="C2">
        <v>100</v>
      </c>
      <c r="D2">
        <v>36.549999999999997</v>
      </c>
      <c r="E2">
        <v>100</v>
      </c>
    </row>
    <row r="3" spans="1:5" x14ac:dyDescent="0.3">
      <c r="A3">
        <v>3</v>
      </c>
      <c r="B3">
        <v>4</v>
      </c>
      <c r="C3">
        <v>300</v>
      </c>
      <c r="D3">
        <v>12.36</v>
      </c>
      <c r="E3">
        <v>400</v>
      </c>
    </row>
    <row r="4" spans="1:5" x14ac:dyDescent="0.3">
      <c r="A4">
        <v>1</v>
      </c>
      <c r="B4">
        <v>4</v>
      </c>
      <c r="C4">
        <v>100</v>
      </c>
      <c r="D4">
        <v>36.549999999999997</v>
      </c>
      <c r="E4">
        <v>100</v>
      </c>
    </row>
    <row r="5" spans="1:5" x14ac:dyDescent="0.3">
      <c r="A5">
        <v>3</v>
      </c>
      <c r="B5">
        <v>4</v>
      </c>
      <c r="C5">
        <v>600</v>
      </c>
      <c r="D5">
        <v>12.36</v>
      </c>
      <c r="E5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zoomScale="85" zoomScaleNormal="85" workbookViewId="0">
      <selection activeCell="B14" sqref="B14"/>
    </sheetView>
  </sheetViews>
  <sheetFormatPr defaultRowHeight="14.4" x14ac:dyDescent="0.3"/>
  <sheetData>
    <row r="3" spans="2:9" x14ac:dyDescent="0.3">
      <c r="B3" s="3" t="s">
        <v>17</v>
      </c>
      <c r="C3" s="3" t="s">
        <v>18</v>
      </c>
      <c r="D3" s="3" t="s">
        <v>19</v>
      </c>
      <c r="E3" s="3"/>
    </row>
    <row r="4" spans="2:9" x14ac:dyDescent="0.3">
      <c r="B4">
        <v>1</v>
      </c>
      <c r="C4">
        <v>2</v>
      </c>
      <c r="D4">
        <v>25</v>
      </c>
    </row>
    <row r="5" spans="2:9" x14ac:dyDescent="0.3">
      <c r="B5">
        <v>1</v>
      </c>
      <c r="C5">
        <v>3</v>
      </c>
      <c r="D5">
        <v>7</v>
      </c>
    </row>
    <row r="6" spans="2:9" x14ac:dyDescent="0.3">
      <c r="B6">
        <v>1</v>
      </c>
      <c r="C6">
        <v>4</v>
      </c>
    </row>
    <row r="9" spans="2:9" x14ac:dyDescent="0.3">
      <c r="H9" t="s">
        <v>4</v>
      </c>
      <c r="I9" s="1">
        <v>25</v>
      </c>
    </row>
    <row r="10" spans="2:9" x14ac:dyDescent="0.3">
      <c r="H10" t="s">
        <v>5</v>
      </c>
      <c r="I10" s="1">
        <v>7</v>
      </c>
    </row>
    <row r="11" spans="2:9" x14ac:dyDescent="0.3">
      <c r="H11" t="s">
        <v>6</v>
      </c>
      <c r="I11" s="1">
        <v>6</v>
      </c>
    </row>
    <row r="12" spans="2:9" x14ac:dyDescent="0.3">
      <c r="H12" t="s">
        <v>7</v>
      </c>
      <c r="I12" s="1">
        <v>4</v>
      </c>
    </row>
    <row r="13" spans="2:9" x14ac:dyDescent="0.3">
      <c r="H13" t="s">
        <v>8</v>
      </c>
      <c r="I13" s="1">
        <v>4</v>
      </c>
    </row>
    <row r="14" spans="2:9" x14ac:dyDescent="0.3">
      <c r="H14" t="s">
        <v>9</v>
      </c>
      <c r="I14" s="1">
        <v>10</v>
      </c>
    </row>
    <row r="15" spans="2:9" x14ac:dyDescent="0.3">
      <c r="H15" t="s">
        <v>10</v>
      </c>
      <c r="I15" s="1">
        <v>13</v>
      </c>
    </row>
    <row r="16" spans="2:9" x14ac:dyDescent="0.3">
      <c r="H16" t="s">
        <v>11</v>
      </c>
      <c r="I16" s="1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4" sqref="A14:E15"/>
    </sheetView>
  </sheetViews>
  <sheetFormatPr defaultRowHeight="14.4" x14ac:dyDescent="0.3"/>
  <sheetData>
    <row r="1" spans="1:11" x14ac:dyDescent="0.3">
      <c r="A1">
        <v>1</v>
      </c>
      <c r="B1">
        <v>4</v>
      </c>
      <c r="C1">
        <v>100</v>
      </c>
      <c r="D1">
        <v>40.15</v>
      </c>
      <c r="E1">
        <v>76.27</v>
      </c>
      <c r="I1">
        <v>40.153479067413301</v>
      </c>
      <c r="K1">
        <v>40.212680994699198</v>
      </c>
    </row>
    <row r="2" spans="1:11" x14ac:dyDescent="0.3">
      <c r="A2">
        <v>2</v>
      </c>
      <c r="B2">
        <v>4</v>
      </c>
      <c r="C2">
        <v>300</v>
      </c>
      <c r="D2">
        <v>24.33</v>
      </c>
      <c r="E2">
        <v>300</v>
      </c>
      <c r="I2">
        <v>40.153385329770799</v>
      </c>
      <c r="K2">
        <v>40.773132607845199</v>
      </c>
    </row>
    <row r="3" spans="1:11" x14ac:dyDescent="0.3">
      <c r="I3">
        <v>44.3056688298133</v>
      </c>
      <c r="K3">
        <v>45.033874460199002</v>
      </c>
    </row>
    <row r="4" spans="1:11" x14ac:dyDescent="0.3">
      <c r="I4">
        <v>25.672082962303701</v>
      </c>
      <c r="K4">
        <v>25.733517742006299</v>
      </c>
    </row>
    <row r="5" spans="1:11" x14ac:dyDescent="0.3">
      <c r="I5">
        <v>24.332716059960699</v>
      </c>
      <c r="K5">
        <v>24.332716059960699</v>
      </c>
    </row>
    <row r="14" spans="1:11" x14ac:dyDescent="0.3">
      <c r="A14">
        <v>1</v>
      </c>
      <c r="B14">
        <v>4</v>
      </c>
      <c r="C14">
        <v>100</v>
      </c>
      <c r="D14">
        <v>40.21</v>
      </c>
      <c r="E14">
        <v>100</v>
      </c>
    </row>
    <row r="15" spans="1:11" x14ac:dyDescent="0.3">
      <c r="A15">
        <v>2</v>
      </c>
      <c r="B15">
        <v>4</v>
      </c>
      <c r="C15">
        <v>300</v>
      </c>
      <c r="D15">
        <v>24.33</v>
      </c>
      <c r="E15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2" sqref="G32"/>
    </sheetView>
  </sheetViews>
  <sheetFormatPr defaultRowHeight="14.4" x14ac:dyDescent="0.3"/>
  <sheetData>
    <row r="1" spans="1:4" x14ac:dyDescent="0.3">
      <c r="A1" t="s">
        <v>23</v>
      </c>
      <c r="B1" t="s">
        <v>17</v>
      </c>
      <c r="C1" t="s">
        <v>18</v>
      </c>
      <c r="D1" t="s">
        <v>24</v>
      </c>
    </row>
    <row r="2" spans="1:4" ht="12.6" customHeight="1" x14ac:dyDescent="0.3">
      <c r="A2">
        <v>1</v>
      </c>
      <c r="B2">
        <v>1</v>
      </c>
      <c r="C2">
        <v>4</v>
      </c>
      <c r="D2">
        <v>200</v>
      </c>
    </row>
    <row r="3" spans="1:4" x14ac:dyDescent="0.3">
      <c r="A3">
        <v>2</v>
      </c>
      <c r="B3">
        <v>2</v>
      </c>
      <c r="C3">
        <v>4</v>
      </c>
      <c r="D3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"/>
  <sheetViews>
    <sheetView workbookViewId="0">
      <selection activeCell="C14" sqref="C14"/>
    </sheetView>
  </sheetViews>
  <sheetFormatPr defaultRowHeight="14.4" x14ac:dyDescent="0.3"/>
  <sheetData>
    <row r="5" spans="5:5" x14ac:dyDescent="0.3">
      <c r="E5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Network</vt:lpstr>
      <vt:lpstr>Sheet7</vt:lpstr>
      <vt:lpstr>Sheet1</vt:lpstr>
      <vt:lpstr>Sheet3</vt:lpstr>
      <vt:lpstr>Sheet2</vt:lpstr>
      <vt:lpstr>AllLinks</vt:lpstr>
      <vt:lpstr>Sheet5</vt:lpstr>
      <vt:lpstr>ODpairs</vt:lpstr>
      <vt:lpstr>Sheet6</vt:lpstr>
      <vt:lpstr>PutStops</vt:lpstr>
      <vt:lpstr>CompeteSectionRemark</vt:lpstr>
      <vt:lpstr>DestNodeSet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2017-04-21T20:29:01Z</dcterms:modified>
</cp:coreProperties>
</file>