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OneDrive\Bike paper\程序\new\final-0-随机-1\"/>
    </mc:Choice>
  </mc:AlternateContent>
  <xr:revisionPtr revIDLastSave="59" documentId="13_ncr:1_{FD244022-86D5-4E04-ABFC-00F5E145D4B6}" xr6:coauthVersionLast="45" xr6:coauthVersionMax="45" xr10:uidLastSave="{421E2CD8-D6E7-4FD4-A660-CA6ECB44974F}"/>
  <bookViews>
    <workbookView xWindow="11016" yWindow="1056" windowWidth="10416" windowHeight="11220" firstSheet="2" activeTab="3" xr2:uid="{00000000-000D-0000-FFFF-FFFF00000000}"/>
  </bookViews>
  <sheets>
    <sheet name="low-hh" sheetId="1" r:id="rId1"/>
    <sheet name="med-hh" sheetId="2" r:id="rId2"/>
    <sheet name="high-hh" sheetId="3" r:id="rId3"/>
    <sheet name="low-GA" sheetId="4" r:id="rId4"/>
    <sheet name="med-GA" sheetId="5" r:id="rId5"/>
    <sheet name="high-GA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4" l="1"/>
  <c r="H12" i="4"/>
  <c r="B14" i="4"/>
  <c r="B13" i="4"/>
  <c r="B12" i="4"/>
  <c r="B13" i="5"/>
  <c r="I12" i="5"/>
  <c r="H12" i="5"/>
  <c r="B14" i="5"/>
  <c r="B12" i="5"/>
  <c r="I12" i="6"/>
  <c r="H12" i="6"/>
  <c r="B14" i="6"/>
  <c r="B13" i="6"/>
  <c r="B12" i="6"/>
  <c r="P12" i="3" l="1"/>
  <c r="H12" i="3"/>
  <c r="P12" i="2"/>
  <c r="H12" i="2"/>
  <c r="L12" i="1"/>
  <c r="M12" i="1"/>
  <c r="N12" i="1"/>
  <c r="O12" i="1"/>
  <c r="P12" i="1"/>
  <c r="K12" i="1"/>
  <c r="H12" i="1"/>
  <c r="B12" i="3"/>
  <c r="B14" i="3" s="1"/>
  <c r="B13" i="3"/>
  <c r="B14" i="2" l="1"/>
  <c r="B13" i="2"/>
  <c r="B12" i="2"/>
  <c r="B14" i="1"/>
  <c r="B13" i="1"/>
  <c r="B12" i="1"/>
</calcChain>
</file>

<file path=xl/sharedStrings.xml><?xml version="1.0" encoding="utf-8"?>
<sst xmlns="http://schemas.openxmlformats.org/spreadsheetml/2006/main" count="315" uniqueCount="127">
  <si>
    <t>Ex_ID</t>
  </si>
  <si>
    <t>Best_cost</t>
  </si>
  <si>
    <t>Constr_cost</t>
  </si>
  <si>
    <t>Travel_time</t>
  </si>
  <si>
    <t>Best_lane</t>
  </si>
  <si>
    <t>Best_station</t>
  </si>
  <si>
    <t>Best_iter</t>
  </si>
  <si>
    <t>CPU_time</t>
  </si>
  <si>
    <t>TM</t>
  </si>
  <si>
    <t>SM</t>
  </si>
  <si>
    <t>LO</t>
  </si>
  <si>
    <t>L1</t>
  </si>
  <si>
    <t>L2</t>
  </si>
  <si>
    <t>L3</t>
  </si>
  <si>
    <t>L4</t>
  </si>
  <si>
    <t>FW_time</t>
  </si>
  <si>
    <t>Ex 1</t>
  </si>
  <si>
    <t>[0 0 0 0 0 0 0 0 0 0 0 0 0 0 0 0 0 0 0]</t>
  </si>
  <si>
    <t>[1 2 0 0]</t>
  </si>
  <si>
    <t>{'L0': {'L0': 1, 'L1': 1, 'L2': 1, 'L3': 1, 'L4': 1}, 'L1': {'L0': 1, 'L1': 1, 'L2': 1, 'L3': 2, 'L4': 1}, 'L2': {'L0': 1, 'L1': 1, 'L2': 1, 'L3': 2, 'L4': 2}, 'L3': {'L0': 1, 'L1': 1, 'L2': 3, 'L3': 1, 'L4': 1}, 'L4': {'L0': 1, 'L1': 1, 'L2': 1, 'L3': 1, 'L4': 1}}</t>
  </si>
  <si>
    <t>{'L0': {'STOP': 1, 'CONTINUE': 1}, 'L1': {'STOP': 2, 'CONTINUE': 1}, 'L2': {'STOP': 3, 'CONTINUE': 1}, 'L3': {'STOP': 3, 'CONTINUE': 3}, 'L4': {'STOP': 1, 'CONTINUE': 2}}</t>
  </si>
  <si>
    <t>{'L0': {'L0': 2, 'L1': 1, 'L2': 1, 'L3': 3, 'L4': 1}, 'L1': {'L0': 2, 'L1': 3, 'L2': 1, 'L3': 1, 'L4': 1}, 'L2': {'L0': 2, 'L1': 1, 'L2': 1, 'L3': 1, 'L4': 1}, 'L3': {'L0': 2, 'L1': 2, 'L2': 1, 'L3': 1, 'L4': 1}, 'L4': {'L0': 1, 'L1': 2, 'L2': 1, 'L3': 1, 'L4': 1}}</t>
  </si>
  <si>
    <t>{'L0': {'STOP': 4, 'CONTINUE': 2}, 'L1': {'STOP': 4, 'CONTINUE': 4}, 'L2': {'STOP': 2, 'CONTINUE': 1}, 'L3': {'STOP': 3, 'CONTINUE': 2}, 'L4': {'STOP': 2, 'CONTINUE': 1}}</t>
  </si>
  <si>
    <t>{'L0': {'L0': 1, 'L1': 1, 'L2': 1, 'L3': 1, 'L4': 1}, 'L1': {'L0': 2, 'L1': 2, 'L2': 1, 'L3': 2, 'L4': 1}, 'L2': {'L0': 1, 'L1': 1, 'L2': 1, 'L3': 1, 'L4': 1}, 'L3': {'L0': 1, 'L1': 1, 'L2': 1, 'L3': 1, 'L4': 2}, 'L4': {'L0': 1, 'L1': 2, 'L2': 1, 'L3': 1, 'L4': 1}}</t>
  </si>
  <si>
    <t>{'L0': {'STOP': 1, 'CONTINUE': 2}, 'L1': {'STOP': 4, 'CONTINUE': 2}, 'L2': {'STOP': 1, 'CONTINUE': 1}, 'L3': {'STOP': 2, 'CONTINUE': 2}, 'L4': {'STOP': 2, 'CONTINUE': 1}}</t>
  </si>
  <si>
    <t>{'L0': {'L0': 1, 'L1': 1, 'L2': 1, 'L3': 1, 'L4': 1}, 'L1': {'L0': 1, 'L1': 1, 'L2': 2, 'L3': 3, 'L4': 1}, 'L2': {'L0': 2, 'L1': 1, 'L2': 1, 'L3': 1, 'L4': 1}, 'L3': {'L0': 1, 'L1': 1, 'L2': 1, 'L3': 1, 'L4': 1}, 'L4': {'L0': 1, 'L1': 2, 'L2': 1, 'L3': 1, 'L4': 1}}</t>
  </si>
  <si>
    <t>{'L0': {'STOP': 1, 'CONTINUE': 2}, 'L1': {'STOP': 4, 'CONTINUE': 1}, 'L2': {'STOP': 2, 'CONTINUE': 2}, 'L3': {'STOP': 1, 'CONTINUE': 3}, 'L4': {'STOP': 2, 'CONTINUE': 1}}</t>
  </si>
  <si>
    <t>[0 0 0 0]</t>
  </si>
  <si>
    <t>{'L0': {'L0': 2, 'L1': 1, 'L2': 1, 'L3': 1, 'L4': 1}, 'L1': {'L0': 1, 'L1': 1, 'L2': 3, 'L3': 1, 'L4': 1}, 'L2': {'L0': 1, 'L1': 2, 'L2': 1, 'L3': 1, 'L4': 1}, 'L3': {'L0': 2, 'L1': 2, 'L2': 1, 'L3': 4, 'L4': 1}, 'L4': {'L0': 1, 'L1': 2, 'L2': 1, 'L3': 1, 'L4': 1}}</t>
  </si>
  <si>
    <t>{'L0': {'STOP': 2, 'CONTINUE': 2}, 'L1': {'STOP': 3, 'CONTINUE': 3}, 'L2': {'STOP': 2, 'CONTINUE': 2}, 'L3': {'STOP': 6, 'CONTINUE': 2}, 'L4': {'STOP': 2, 'CONTINUE': 1}}</t>
  </si>
  <si>
    <t>{'L0': {'L0': 2, 'L1': 2, 'L2': 1, 'L3': 1, 'L4': 1}, 'L1': {'L0': 1, 'L1': 1, 'L2': 1, 'L3': 1, 'L4': 3}, 'L2': {'L0': 1, 'L1': 1, 'L2': 1, 'L3': 1, 'L4': 1}, 'L3': {'L0': 2, 'L1': 1, 'L2': 1, 'L3': 1, 'L4': 1}, 'L4': {'L0': 1, 'L1': 1, 'L2': 1, 'L3': 3, 'L4': 1}}</t>
  </si>
  <si>
    <t>{'L0': {'STOP': 3, 'CONTINUE': 2}, 'L1': {'STOP': 3, 'CONTINUE': 2}, 'L2': {'STOP': 1, 'CONTINUE': 1}, 'L3': {'STOP': 2, 'CONTINUE': 2}, 'L4': {'STOP': 3, 'CONTINUE': 3}}</t>
  </si>
  <si>
    <t>{'L0': {'L0': 1, 'L1': 2, 'L2': 1, 'L3': 1, 'L4': 2}, 'L1': {'L0': 2, 'L1': 1, 'L2': 1, 'L3': 1, 'L4': 1}, 'L2': {'L0': 2, 'L1': 1, 'L2': 1, 'L3': 1, 'L4': 3}, 'L3': {'L0': 1, 'L1': 1, 'L2': 2, 'L3': 1, 'L4': 1}, 'L4': {'L0': 1, 'L1': 2, 'L2': 1, 'L3': 4, 'L4': 3}}</t>
  </si>
  <si>
    <t>{'L0': {'STOP': 3, 'CONTINUE': 2}, 'L1': {'STOP': 2, 'CONTINUE': 3}, 'L2': {'STOP': 4, 'CONTINUE': 1}, 'L3': {'STOP': 2, 'CONTINUE': 3}, 'L4': {'STOP': 7, 'CONTINUE': 2}}</t>
  </si>
  <si>
    <t>{'L0': {'L0': 1, 'L1': 1, 'L2': 1, 'L3': 1, 'L4': 2}, 'L1': {'L0': 1, 'L1': 1, 'L2': 1, 'L3': 2, 'L4': 2}, 'L2': {'L0': 1, 'L1': 1, 'L2': 1, 'L3': 1, 'L4': 1}, 'L3': {'L0': 2, 'L1': 1, 'L2': 1, 'L3': 1, 'L4': 2}, 'L4': {'L0': 1, 'L1': 3, 'L2': 1, 'L3': 1, 'L4': 1}}</t>
  </si>
  <si>
    <t>{'L0': {'STOP': 2, 'CONTINUE': 2}, 'L1': {'STOP': 3, 'CONTINUE': 2}, 'L2': {'STOP': 1, 'CONTINUE': 1}, 'L3': {'STOP': 3, 'CONTINUE': 1}, 'L4': {'STOP': 3, 'CONTINUE': 2}}</t>
  </si>
  <si>
    <t>{'L0': {'L0': 1, 'L1': 1, 'L2': 1, 'L3': 3, 'L4': 1}, 'L1': {'L0': 2, 'L1': 2, 'L2': 2, 'L3': 1, 'L4': 1}, 'L2': {'L0': 1, 'L1': 1, 'L2': 2, 'L3': 2, 'L4': 1}, 'L3': {'L0': 1, 'L1': 1, 'L2': 2, 'L3': 2, 'L4': 2}, 'L4': {'L0': 1, 'L1': 2, 'L2': 1, 'L3': 1, 'L4': 1}}</t>
  </si>
  <si>
    <t>{'L0': {'STOP': 3, 'CONTINUE': 1}, 'L1': {'STOP': 4, 'CONTINUE': 3}, 'L2': {'STOP': 3, 'CONTINUE': 2}, 'L3': {'STOP': 4, 'CONTINUE': 3}, 'L4': {'STOP': 2, 'CONTINUE': 1}}</t>
  </si>
  <si>
    <t>{'L0': {'L0': 1, 'L1': 1, 'L2': 1, 'L3': 2, 'L4': 1}, 'L1': {'L0': 1, 'L1': 1, 'L2': 1, 'L3': 1, 'L4': 2}, 'L2': {'L0': 1, 'L1': 1, 'L2': 1, 'L3': 1, 'L4': 1}, 'L3': {'L0': 1, 'L1': 1, 'L2': 2, 'L3': 2, 'L4': 1}, 'L4': {'L0': 1, 'L1': 1, 'L2': 1, 'L3': 1, 'L4': 1}}</t>
  </si>
  <si>
    <t>{'L0': {'STOP': 2, 'CONTINUE': 1}, 'L1': {'STOP': 2, 'CONTINUE': 1}, 'L2': {'STOP': 1, 'CONTINUE': 2}, 'L3': {'STOP': 3, 'CONTINUE': 2}, 'L4': {'STOP': 1, 'CONTINUE': 2}}</t>
  </si>
  <si>
    <t>Ex 2</t>
  </si>
  <si>
    <t>[0 0 0 0 0 0 0 0 0 0 1 0 0 0 0 0 0 0 0]</t>
  </si>
  <si>
    <t>[1 2 3 4]</t>
  </si>
  <si>
    <t>{'L0': {'L0': 1, 'L1': 2, 'L2': 1, 'L3': 1, 'L4': 1}, 'L1': {'L0': 2, 'L1': 1, 'L2': 1, 'L3': 1, 'L4': 2}, 'L2': {'L0': 1, 'L1': 1, 'L2': 1, 'L3': 1, 'L4': 1}, 'L3': {'L0': 1, 'L1': 1, 'L2': 1, 'L3': 1, 'L4': 1}, 'L4': {'L0': 2, 'L1': 3, 'L2': 1, 'L3': 1, 'L4': 1}}</t>
  </si>
  <si>
    <t>{'L0': {'STOP': 2, 'CONTINUE': 3}, 'L1': {'STOP': 3, 'CONTINUE': 2}, 'L2': {'STOP': 1, 'CONTINUE': 1}, 'L3': {'STOP': 1, 'CONTINUE': 1}, 'L4': {'STOP': 4, 'CONTINUE': 1}}</t>
  </si>
  <si>
    <t>{'L0': {'L0': 1, 'L1': 2, 'L2': 1, 'L3': 1, 'L4': 3}, 'L1': {'L0': 3, 'L1': 1, 'L2': 1, 'L3': 1, 'L4': 2}, 'L2': {'L0': 1, 'L1': 4, 'L2': 1, 'L3': 1, 'L4': 1}, 'L3': {'L0': 3, 'L1': 1, 'L2': 2, 'L3': 1, 'L4': 1}, 'L4': {'L0': 1, 'L1': 1, 'L2': 3, 'L3': 1, 'L4': 1}}</t>
  </si>
  <si>
    <t>{'L0': {'STOP': 4, 'CONTINUE': 4}, 'L1': {'STOP': 4, 'CONTINUE': 3}, 'L2': {'STOP': 4, 'CONTINUE': 2}, 'L3': {'STOP': 4, 'CONTINUE': 1}, 'L4': {'STOP': 3, 'CONTINUE': 2}}</t>
  </si>
  <si>
    <t>{'L0': {'L0': 1, 'L1': 1, 'L2': 2, 'L3': 1, 'L4': 1}, 'L1': {'L0': 1, 'L1': 1, 'L2': 2, 'L3': 1, 'L4': 1}, 'L2': {'L0': 1, 'L1': 1, 'L2': 1, 'L3': 1, 'L4': 2}, 'L3': {'L0': 2, 'L1': 1, 'L2': 1, 'L3': 1, 'L4': 1}, 'L4': {'L0': 2, 'L1': 3, 'L2': 1, 'L3': 1, 'L4': 1}}</t>
  </si>
  <si>
    <t>{'L0': {'STOP': 2, 'CONTINUE': 2}, 'L1': {'STOP': 2, 'CONTINUE': 2}, 'L2': {'STOP': 2, 'CONTINUE': 2}, 'L3': {'STOP': 2, 'CONTINUE': 1}, 'L4': {'STOP': 4, 'CONTINUE': 2}}</t>
  </si>
  <si>
    <t>{'L0': {'L0': 1, 'L1': 1, 'L2': 2, 'L3': 1, 'L4': 1}, 'L1': {'L0': 1, 'L1': 1, 'L2': 1, 'L3': 1, 'L4': 1}, 'L2': {'L0': 1, 'L1': 1, 'L2': 2, 'L3': 1, 'L4': 1}, 'L3': {'L0': 1, 'L1': 1, 'L2': 2, 'L3': 1, 'L4': 1}, 'L4': {'L0': 1, 'L1': 1, 'L2': 1, 'L3': 2, 'L4': 1}}</t>
  </si>
  <si>
    <t>{'L0': {'STOP': 2, 'CONTINUE': 1}, 'L1': {'STOP': 1, 'CONTINUE': 1}, 'L2': {'STOP': 2, 'CONTINUE': 4}, 'L3': {'STOP': 2, 'CONTINUE': 1}, 'L4': {'STOP': 2, 'CONTINUE': 1}}</t>
  </si>
  <si>
    <t>{'L0': {'L0': 2, 'L1': 3, 'L2': 4, 'L3': 1, 'L4': 1}, 'L1': {'L0': 3, 'L1': 2, 'L2': 2, 'L3': 1, 'L4': 1}, 'L2': {'L0': 3, 'L1': 1, 'L2': 2, 'L3': 1, 'L4': 2}, 'L3': {'L0': 1, 'L1': 1, 'L2': 2, 'L3': 1, 'L4': 1}, 'L4': {'L0': 1, 'L1': 2, 'L2': 1, 'L3': 1, 'L4': 1}}</t>
  </si>
  <si>
    <t>{'L0': {'STOP': 7, 'CONTINUE': 2}, 'L1': {'STOP': 5, 'CONTINUE': 4}, 'L2': {'STOP': 5, 'CONTINUE': 4}, 'L3': {'STOP': 2, 'CONTINUE': 1}, 'L4': {'STOP': 2, 'CONTINUE': 1}}</t>
  </si>
  <si>
    <t>{'L0': {'L0': 1, 'L1': 1, 'L2': 1, 'L3': 1, 'L4': 1}, 'L1': {'L0': 1, 'L1': 2, 'L2': 1, 'L3': 1, 'L4': 1}, 'L2': {'L0': 1, 'L1': 2, 'L2': 1, 'L3': 1, 'L4': 1}, 'L3': {'L0': 1, 'L1': 1, 'L2': 1, 'L3': 1, 'L4': 1}, 'L4': {'L0': 3, 'L1': 1, 'L2': 1, 'L3': 1, 'L4': 1}}</t>
  </si>
  <si>
    <t>{'L0': {'STOP': 1, 'CONTINUE': 3}, 'L1': {'STOP': 2, 'CONTINUE': 3}, 'L2': {'STOP': 2, 'CONTINUE': 1}, 'L3': {'STOP': 1, 'CONTINUE': 1}, 'L4': {'STOP': 3, 'CONTINUE': 1}}</t>
  </si>
  <si>
    <t>[1 2 3 5]</t>
  </si>
  <si>
    <t>{'L0': {'L0': 1, 'L1': 2, 'L2': 2, 'L3': 2, 'L4': 1}, 'L1': {'L0': 5, 'L1': 1, 'L2': 2, 'L3': 1, 'L4': 2}, 'L2': {'L0': 4, 'L1': 3, 'L2': 2, 'L3': 1, 'L4': 1}, 'L3': {'L0': 1, 'L1': 1, 'L2': 3, 'L3': 1, 'L4': 2}, 'L4': {'L0': 1, 'L1': 1, 'L2': 1, 'L3': 1, 'L4': 1}}</t>
  </si>
  <si>
    <t>{'L0': {'STOP': 4, 'CONTINUE': 5}, 'L1': {'STOP': 7, 'CONTINUE': 3}, 'L2': {'STOP': 7, 'CONTINUE': 2}, 'L3': {'STOP': 4, 'CONTINUE': 1}, 'L4': {'STOP': 1, 'CONTINUE': 3}}</t>
  </si>
  <si>
    <t>{'L0': {'L0': 2, 'L1': 3, 'L2': 1, 'L3': 1, 'L4': 1}, 'L1': {'L0': 2, 'L1': 3, 'L2': 1, 'L3': 1, 'L4': 1}, 'L2': {'L0': 1, 'L1': 3, 'L2': 1, 'L3': 1, 'L4': 1}, 'L3': {'L0': 1, 'L1': 1, 'L2': 2, 'L3': 1, 'L4': 1}, 'L4': {'L0': 2, 'L1': 1, 'L2': 1, 'L3': 1, 'L4': 1}}</t>
  </si>
  <si>
    <t>{'L0': {'STOP': 4, 'CONTINUE': 2}, 'L1': {'STOP': 4, 'CONTINUE': 4}, 'L2': {'STOP': 3, 'CONTINUE': 1}, 'L3': {'STOP': 2, 'CONTINUE': 1}, 'L4': {'STOP': 2, 'CONTINUE': 1}}</t>
  </si>
  <si>
    <t>{'L0': {'L0': 1, 'L1': 1, 'L2': 2, 'L3': 1, 'L4': 3}, 'L1': {'L0': 1, 'L1': 2, 'L2': 2, 'L3': 1, 'L4': 1}, 'L2': {'L0': 1, 'L1': 2, 'L2': 1, 'L3': 2, 'L4': 1}, 'L3': {'L0': 2, 'L1': 1, 'L2': 2, 'L3': 1, 'L4': 1}, 'L4': {'L0': 1, 'L1': 2, 'L2': 1, 'L3': 1, 'L4': 1}}</t>
  </si>
  <si>
    <t>{'L0': {'STOP': 4, 'CONTINUE': 1}, 'L1': {'STOP': 3, 'CONTINUE': 2}, 'L2': {'STOP': 3, 'CONTINUE': 3}, 'L3': {'STOP': 3, 'CONTINUE': 1}, 'L4': {'STOP': 2, 'CONTINUE': 3}}</t>
  </si>
  <si>
    <t>{'L0': {'L0': 1, 'L1': 2, 'L2': 1, 'L3': 1, 'L4': 1}, 'L1': {'L0': 1, 'L1': 1, 'L2': 1, 'L3': 2, 'L4': 1}, 'L2': {'L0': 3, 'L1': 1, 'L2': 2, 'L3': 1, 'L4': 1}, 'L3': {'L0': 1, 'L1': 1, 'L2': 4, 'L3': 1, 'L4': 2}, 'L4': {'L0': 1, 'L1': 2, 'L2': 2, 'L3': 1, 'L4': 1}}</t>
  </si>
  <si>
    <t>{'L0': {'STOP': 2, 'CONTINUE': 3}, 'L1': {'STOP': 2, 'CONTINUE': 2}, 'L2': {'STOP': 4, 'CONTINUE': 3}, 'L3': {'STOP': 5, 'CONTINUE': 1}, 'L4': {'STOP': 3, 'CONTINUE': 1}}</t>
  </si>
  <si>
    <t>Ex 3</t>
  </si>
  <si>
    <t>[1 0 0 0 0 1 0 1 1 1 0 0 0 0 0 1 1 1 1]</t>
  </si>
  <si>
    <t>{'L0': {'L0': 7, 'L1': 2, 'L2': 2, 'L3': 1, 'L4': 1}, 'L1': {'L0': 1, 'L1': 1, 'L2': 6, 'L3': 1, 'L4': 1}, 'L2': {'L0': 3, 'L1': 1, 'L2': 1, 'L3': 1, 'L4': 3}, 'L3': {'L0': 2, 'L1': 1, 'L2': 1, 'L3': 1, 'L4': 1}, 'L4': {'L0': 3, 'L1': 2, 'L2': 2, 'L3': 1, 'L4': 1}}</t>
  </si>
  <si>
    <t>{'L0': {'STOP': 9, 'CONTINUE': 8}, 'L1': {'STOP': 6, 'CONTINUE': 2}, 'L2': {'STOP': 5, 'CONTINUE': 6}, 'L3': {'STOP': 2, 'CONTINUE': 1}, 'L4': {'STOP': 5, 'CONTINUE': 2}}</t>
  </si>
  <si>
    <t>[1 0 0 0 1 1 0 1 1 1 1 0 0 1 0 1 1 1 1]</t>
  </si>
  <si>
    <t>{'L0': {'L0': 4, 'L1': 2, 'L2': 3, 'L3': 2, 'L4': 3}, 'L1': {'L0': 3, 'L1': 1, 'L2': 3, 'L3': 1, 'L4': 2}, 'L2': {'L0': 10, 'L1': 2, 'L2': 3, 'L3': 1, 'L4': 2}, 'L3': {'L0': 1, 'L1': 2, 'L2': 3, 'L3': 1, 'L4': 2}, 'L4': {'L0': 1, 'L1': 1, 'L2': 5, 'L3': 1, 'L4': 1}}</t>
  </si>
  <si>
    <t>{'L0': {'STOP': 10, 'CONTINUE': 10}, 'L1': {'STOP': 6, 'CONTINUE': 2}, 'L2': {'STOP': 14, 'CONTINUE': 7}, 'L3': {'STOP': 5, 'CONTINUE': 1}, 'L4': {'STOP': 5, 'CONTINUE': 3}}</t>
  </si>
  <si>
    <t>[1 0 0 0 1 1 1 1 1 1 0 0 0 1 0 1 1 1 1]</t>
  </si>
  <si>
    <t>{'L0': {'L0': 4, 'L1': 2, 'L2': 1, 'L3': 1, 'L4': 5}, 'L1': {'L0': 1, 'L1': 1, 'L2': 1, 'L3': 2, 'L4': 1}, 'L2': {'L0': 4, 'L1': 1, 'L2': 3, 'L3': 1, 'L4': 2}, 'L3': {'L0': 2, 'L1': 1, 'L2': 3, 'L3': 1, 'L4': 1}, 'L4': {'L0': 4, 'L1': 2, 'L2': 2, 'L3': 2, 'L4': 2}}</t>
  </si>
  <si>
    <t>{'L0': {'STOP': 9, 'CONTINUE': 8}, 'L1': {'STOP': 2, 'CONTINUE': 3}, 'L2': {'STOP': 7, 'CONTINUE': 2}, 'L3': {'STOP': 4, 'CONTINUE': 1}, 'L4': {'STOP': 8, 'CONTINUE': 4}}</t>
  </si>
  <si>
    <t>[0 0 0 0 0 1 0 1 1 1 1 0 0 1 0 1 1 1 1]</t>
  </si>
  <si>
    <t>{'L0': {'L0': 1, 'L1': 1, 'L2': 3, 'L3': 1, 'L4': 8}, 'L1': {'L0': 1, 'L1': 1, 'L2': 3, 'L3': 1, 'L4': 2}, 'L2': {'L0': 4, 'L1': 1, 'L2': 2, 'L3': 1, 'L4': 2}, 'L3': {'L0': 1, 'L1': 1, 'L2': 4, 'L3': 1, 'L4': 1}, 'L4': {'L0': 4, 'L1': 1, 'L2': 1, 'L3': 1, 'L4': 5}}</t>
  </si>
  <si>
    <t>{'L0': {'STOP': 10, 'CONTINUE': 5}, 'L1': {'STOP': 4, 'CONTINUE': 1}, 'L2': {'STOP': 6, 'CONTINUE': 5}, 'L3': {'STOP': 4, 'CONTINUE': 1}, 'L4': {'STOP': 8, 'CONTINUE': 8}}</t>
  </si>
  <si>
    <t>[0 0 0 0 0 1 1 1 0 1 1 1 0 0 1 1 1 0 1]</t>
  </si>
  <si>
    <t>{'L0': {'L0': 4, 'L1': 1, 'L2': 4, 'L3': 3, 'L4': 1}, 'L1': {'L0': 1, 'L1': 2, 'L2': 3, 'L3': 1, 'L4': 1}, 'L2': {'L0': 7, 'L1': 2, 'L2': 2, 'L3': 1, 'L4': 3}, 'L3': {'L0': 1, 'L1': 1, 'L2': 5, 'L3': 1, 'L4': 1}, 'L4': {'L0': 1, 'L1': 1, 'L2': 4, 'L3': 1, 'L4': 2}}</t>
  </si>
  <si>
    <t>{'L0': {'STOP': 9, 'CONTINUE': 8}, 'L1': {'STOP': 4, 'CONTINUE': 3}, 'L2': {'STOP': 11, 'CONTINUE': 8}, 'L3': {'STOP': 5, 'CONTINUE': 1}, 'L4': {'STOP': 5, 'CONTINUE': 2}}</t>
  </si>
  <si>
    <t>{'L0': {'L0': 3, 'L1': 1, 'L2': 4, 'L3': 1, 'L4': 6}, 'L1': {'L0': 3, 'L1': 1, 'L2': 1, 'L3': 1, 'L4': 1}, 'L2': {'L0': 1, 'L1': 2, 'L2': 2, 'L3': 1, 'L4': 2}, 'L3': {'L0': 1, 'L1': 2, 'L2': 1, 'L3': 1, 'L4': 3}, 'L4': {'L0': 6, 'L1': 2, 'L2': 2, 'L3': 2, 'L4': 1}}</t>
  </si>
  <si>
    <t>{'L0': {'STOP': 11, 'CONTINUE': 6}, 'L1': {'STOP': 3, 'CONTINUE': 3}, 'L2': {'STOP': 4, 'CONTINUE': 5}, 'L3': {'STOP': 4, 'CONTINUE': 1}, 'L4': {'STOP': 9, 'CONTINUE': 5}}</t>
  </si>
  <si>
    <t>[1 0 1 0 0 1 0 1 1 1 1 0 0 0 0 1 1 1 1]</t>
  </si>
  <si>
    <t>{'L0': {'L0': 4, 'L1': 2, 'L2': 4, 'L3': 1, 'L4': 2}, 'L1': {'L0': 1, 'L1': 1, 'L2': 2, 'L3': 1, 'L4': 2}, 'L2': {'L0': 4, 'L1': 2, 'L2': 3, 'L3': 1, 'L4': 1}, 'L3': {'L0': 2, 'L1': 1, 'L2': 2, 'L3': 1, 'L4': 1}, 'L4': {'L0': 4, 'L1': 1, 'L2': 1, 'L3': 1, 'L4': 3}}</t>
  </si>
  <si>
    <t>{'L0': {'STOP': 9, 'CONTINUE': 7}, 'L1': {'STOP': 3, 'CONTINUE': 3}, 'L2': {'STOP': 7, 'CONTINUE': 4}, 'L3': {'STOP': 3, 'CONTINUE': 1}, 'L4': {'STOP': 6, 'CONTINUE': 2}}</t>
  </si>
  <si>
    <t>{'L0': {'L0': 1, 'L1': 1, 'L2': 1, 'L3': 3, 'L4': 7}, 'L1': {'L0': 2, 'L1': 1, 'L2': 2, 'L3': 1, 'L4': 1}, 'L2': {'L0': 7, 'L1': 1, 'L2': 3, 'L3': 2, 'L4': 1}, 'L3': {'L0': 1, 'L1': 1, 'L2': 7, 'L3': 1, 'L4': 1}, 'L4': {'L0': 1, 'L1': 3, 'L2': 6, 'L3': 1, 'L4': 1}}</t>
  </si>
  <si>
    <t>{'L0': {'STOP': 9, 'CONTINUE': 5}, 'L1': {'STOP': 3, 'CONTINUE': 3}, 'L2': {'STOP': 10, 'CONTINUE': 8}, 'L3': {'STOP': 7, 'CONTINUE': 2}, 'L4': {'STOP': 8, 'CONTINUE': 4}}</t>
  </si>
  <si>
    <t>[1 0 0 0 0 1 1 1 1 0 0 0 0 1 0 1 1 1 1]</t>
  </si>
  <si>
    <t>{'L0': {'L0': 3, 'L1': 4, 'L2': 2, 'L3': 1, 'L4': 2}, 'L1': {'L0': 4, 'L1': 1, 'L2': 1, 'L3': 3, 'L4': 1}, 'L2': {'L0': 10, 'L1': 1, 'L2': 1, 'L3': 1, 'L4': 1}, 'L3': {'L0': 1, 'L1': 1, 'L2': 3, 'L3': 1, 'L4': 1}, 'L4': {'L0': 1, 'L1': 4, 'L2': 1, 'L3': 1, 'L4': 1}}</t>
  </si>
  <si>
    <t>{'L0': {'STOP': 8, 'CONTINUE': 11}, 'L1': {'STOP': 6, 'CONTINUE': 5}, 'L2': {'STOP': 10, 'CONTINUE': 2}, 'L3': {'STOP': 3, 'CONTINUE': 2}, 'L4': {'STOP': 4, 'CONTINUE': 2}}</t>
  </si>
  <si>
    <t>[1 0 0 0 0 1 1 1 0 0 0 1 1 0 1 1 1 0 1]</t>
  </si>
  <si>
    <t>{'L0': {'L0': 2, 'L1': 1, 'L2': 4, 'L3': 1, 'L4': 4}, 'L1': {'L0': 2, 'L1': 2, 'L2': 1, 'L3': 1, 'L4': 4}, 'L2': {'L0': 5, 'L1': 3, 'L2': 1, 'L3': 1, 'L4': 1}, 'L3': {'L0': 2, 'L1': 1, 'L2': 2, 'L3': 1, 'L4': 1}, 'L4': {'L0': 4, 'L1': 2, 'L2': 1, 'L3': 1, 'L4': 5}}</t>
  </si>
  <si>
    <t>{'L0': {'STOP': 8, 'CONTINUE': 8}, 'L1': {'STOP': 6, 'CONTINUE': 3}, 'L2': {'STOP': 7, 'CONTINUE': 3}, 'L3': {'STOP': 3, 'CONTINUE': 1}, 'L4': {'STOP': 9, 'CONTINUE': 6}}</t>
  </si>
  <si>
    <t>[1. 2. 0. 0.]</t>
  </si>
  <si>
    <t>[1. 2. 3. 4.]</t>
  </si>
  <si>
    <t>[1. 2. 3. 5.]</t>
  </si>
  <si>
    <t>[0. 0. 1. 0. 0. 0. 0. 0. 0. 0. 0. 0. 1. 0. 0. 0. 0. 0. 0.]</t>
  </si>
  <si>
    <t>[1. 2. 0. 4.]</t>
  </si>
  <si>
    <t>[0. 0. 0. 0. 1. 0. 1. 0. 0. 1. 0. 1. 1. 0. 1. 0. 0. 0. 0.]</t>
  </si>
  <si>
    <t>[0. 0. 0. 0. 1. 0. 0. 1. 1. 1. 0. 0. 0. 0. 1. 0. 0. 0. 0.]</t>
  </si>
  <si>
    <t>[0. 0. 0. 1. 1. 0. 1. 0. 0. 0. 1. 0. 1. 1. 0. 0. 0. 0. 0.]</t>
  </si>
  <si>
    <t>[0. 1. 0. 0. 1. 1. 0. 0. 1. 0. 0. 1. 0. 1. 1. 0. 1. 0. 0.]</t>
  </si>
  <si>
    <t>[0. 1. 1. 0. 0. 0. 0. 0. 0. 1. 0. 0. 0. 0. 1. 0. 0. 0. 0.]</t>
  </si>
  <si>
    <t>[0. 0. 0. 1. 1. 0. 0. 0. 0. 0. 0. 0. 0. 0. 0. 0. 0. 0. 0.]</t>
  </si>
  <si>
    <t>[0. 0. 0. 1. 1. 1. 0. 1. 0. 0. 1. 0. 0. 1. 0. 0. 0. 0. 0.]</t>
  </si>
  <si>
    <t>[0. 0. 0. 0. 0. 0. 0. 0. 0. 1. 1. 0. 0. 1. 1. 0. 0. 1. 0.]</t>
  </si>
  <si>
    <t>[0. 0. 1. 0. 0. 0. 0. 0. 1. 0. 1. 1. 0. 1. 0. 0. 0. 1. 0.]</t>
  </si>
  <si>
    <t>[0. 0. 0. 0. 0. 1. 0. 0. 0. 0. 0. 0. 1. 0. 0. 0. 1. 0. 0.]</t>
  </si>
  <si>
    <t>[0. 1. 0. 0. 0. 1. 0. 0. 1. 1. 1. 1. 1. 0. 0. 0. 0. 1. 0.]</t>
  </si>
  <si>
    <t>[0. 0. 0. 1. 0. 1. 1. 1. 0. 0. 0. 1. 0. 0. 1. 0. 0. 0. 0.]</t>
  </si>
  <si>
    <t>[0. 0. 0. 1. 0. 0. 0. 0. 1. 0. 1. 0. 1. 0. 0. 0. 0. 0. 0.]</t>
  </si>
  <si>
    <t>[0. 0. 0. 0. 1. 1. 0. 1. 0. 0. 1. 1. 0. 0. 0. 0. 1. 0. 0.]</t>
  </si>
  <si>
    <t>[0. 0. 0. 0. 0. 0. 0. 0. 0. 0. 0. 0. 1. 0. 0. 0. 0. 0. 0.]</t>
  </si>
  <si>
    <t>[0. 0. 0. 0. 0. 1. 1. 0. 0. 1. 1. 1. 0. 1. 1. 0. 0. 0. 0.]</t>
  </si>
  <si>
    <t>[0. 0. 0. 1. 0. 1. 0. 0. 0. 0. 1. 0. 0. 0. 0. 0. 0. 1. 0.]</t>
  </si>
  <si>
    <t>[0. 0. 0. 0. 1. 1. 0. 0. 0. 0. 1. 1. 1. 1. 1. 0. 0. 0. 0.]</t>
  </si>
  <si>
    <t>[0. 0. 0. 0. 1. 1. 0. 1. 0. 0. 0. 1. 0. 1. 0. 0. 0. 0. 0.]</t>
  </si>
  <si>
    <t>[0. 0. 0. 0. 1. 1. 1. 1. 1. 1. 1. 1. 0. 0. 0. 0. 1. 1. 1.]</t>
  </si>
  <si>
    <t>[1. 0. 0. 0. 1. 1. 1. 1. 1. 1. 1. 1. 1. 1. 1. 1. 1. 1. 1.]</t>
  </si>
  <si>
    <t>[1. 0. 0. 0. 1. 1. 0. 1. 0. 1. 1. 1. 1. 1. 0. 0. 1. 1. 1.]</t>
  </si>
  <si>
    <t>[1. 0. 0. 0. 1. 1. 1. 1. 0. 0. 0. 1. 1. 0. 1. 1. 0. 0. 1.]</t>
  </si>
  <si>
    <t>[1. 0. 0. 0. 0. 1. 1. 1. 1. 1. 1. 1. 0. 0. 0. 1. 1. 1. 1.]</t>
  </si>
  <si>
    <t>[1. 0. 1. 1. 0. 1. 1. 1. 1. 0. 0. 1. 1. 1. 1. 1. 1. 0. 1.]</t>
  </si>
  <si>
    <t>[1. 1. 0. 0. 0. 1. 1. 1. 1. 0. 0. 0. 0. 1. 0. 1. 1. 1. 1.]</t>
  </si>
  <si>
    <t>[0. 0. 1. 1. 1. 1. 0. 1. 1. 1. 1. 0. 1. 1. 0. 0. 1. 1. 1.]</t>
  </si>
  <si>
    <t>[1. 1. 0. 0. 0. 1. 1. 0. 0. 1. 1. 1. 1. 0. 1. 1. 1. 0. 1.]</t>
  </si>
  <si>
    <t>[1. 0. 0. 0. 1. 0. 0. 1. 1. 1. 1. 0. 0. 0. 0. 1. 1. 1. 1.]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</si>
</sst>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2" borderId="0" xfId="0" applyNumberFormat="1" applyFill="1" applyAlignment="1">
      <alignment vertical="center"/>
    </xf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workbookViewId="0">
      <selection activeCell="P12" sqref="P12"/>
    </sheetView>
  </sheetViews>
  <sheetFormatPr defaultRowHeight="13.8" x14ac:dyDescent="0.25"/>
  <cols>
    <col min="2" max="2" width="12.77734375" style="4" bestFit="1" customWidth="1"/>
  </cols>
  <sheetData>
    <row r="1" spans="1:16" s="1" customFormat="1" x14ac:dyDescent="0.25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s="2" customFormat="1" x14ac:dyDescent="0.25">
      <c r="A2" s="2" t="s">
        <v>16</v>
      </c>
      <c r="B2" s="5">
        <v>103111493.215297</v>
      </c>
      <c r="C2" s="2">
        <v>10000</v>
      </c>
      <c r="D2" s="2">
        <v>5155.0746607648898</v>
      </c>
      <c r="E2" s="2" t="s">
        <v>17</v>
      </c>
      <c r="F2" s="2" t="s">
        <v>18</v>
      </c>
      <c r="G2" s="2">
        <v>61</v>
      </c>
      <c r="H2" s="2">
        <v>70.255039215087805</v>
      </c>
      <c r="I2" s="2" t="s">
        <v>19</v>
      </c>
      <c r="J2" s="2" t="s">
        <v>20</v>
      </c>
      <c r="K2" s="2">
        <v>49</v>
      </c>
      <c r="L2" s="2">
        <v>43</v>
      </c>
      <c r="M2" s="2">
        <v>60</v>
      </c>
      <c r="N2" s="2">
        <v>70</v>
      </c>
      <c r="O2" s="2">
        <v>50</v>
      </c>
      <c r="P2" s="2">
        <v>70.207171916961599</v>
      </c>
    </row>
    <row r="3" spans="1:16" s="1" customFormat="1" x14ac:dyDescent="0.25">
      <c r="A3" s="1" t="s">
        <v>16</v>
      </c>
      <c r="B3" s="3">
        <v>103111493.215297</v>
      </c>
      <c r="C3" s="1">
        <v>10000</v>
      </c>
      <c r="D3" s="1">
        <v>5155.0746607648898</v>
      </c>
      <c r="E3" s="1" t="s">
        <v>17</v>
      </c>
      <c r="F3" s="1" t="s">
        <v>18</v>
      </c>
      <c r="G3" s="1">
        <v>26</v>
      </c>
      <c r="H3" s="1">
        <v>71.797582626342702</v>
      </c>
      <c r="I3" s="1" t="s">
        <v>21</v>
      </c>
      <c r="J3" s="1" t="s">
        <v>22</v>
      </c>
      <c r="K3" s="1">
        <v>63</v>
      </c>
      <c r="L3" s="1">
        <v>69</v>
      </c>
      <c r="M3" s="1">
        <v>42</v>
      </c>
      <c r="N3" s="1">
        <v>52</v>
      </c>
      <c r="O3" s="1">
        <v>51</v>
      </c>
      <c r="P3" s="1">
        <v>71.717481613159094</v>
      </c>
    </row>
    <row r="4" spans="1:16" s="1" customFormat="1" x14ac:dyDescent="0.25">
      <c r="A4" s="1" t="s">
        <v>16</v>
      </c>
      <c r="B4" s="3">
        <v>103111493.215297</v>
      </c>
      <c r="C4" s="1">
        <v>10000</v>
      </c>
      <c r="D4" s="1">
        <v>5155.0746607648898</v>
      </c>
      <c r="E4" s="1" t="s">
        <v>17</v>
      </c>
      <c r="F4" s="1" t="s">
        <v>18</v>
      </c>
      <c r="G4" s="1">
        <v>9</v>
      </c>
      <c r="H4" s="1">
        <v>73.131425380706702</v>
      </c>
      <c r="I4" s="1" t="s">
        <v>23</v>
      </c>
      <c r="J4" s="1" t="s">
        <v>24</v>
      </c>
      <c r="K4" s="1">
        <v>71</v>
      </c>
      <c r="L4" s="1">
        <v>70</v>
      </c>
      <c r="M4" s="1">
        <v>51</v>
      </c>
      <c r="N4" s="1">
        <v>57</v>
      </c>
      <c r="O4" s="1">
        <v>67</v>
      </c>
      <c r="P4" s="1">
        <v>73.036706447601304</v>
      </c>
    </row>
    <row r="5" spans="1:16" s="1" customFormat="1" x14ac:dyDescent="0.25">
      <c r="A5" s="1" t="s">
        <v>16</v>
      </c>
      <c r="B5" s="3">
        <v>103111493.215297</v>
      </c>
      <c r="C5" s="1">
        <v>10000</v>
      </c>
      <c r="D5" s="1">
        <v>5155.0746607648898</v>
      </c>
      <c r="E5" s="1" t="s">
        <v>17</v>
      </c>
      <c r="F5" s="1" t="s">
        <v>18</v>
      </c>
      <c r="G5" s="1">
        <v>43</v>
      </c>
      <c r="H5" s="1">
        <v>76.852226495742798</v>
      </c>
      <c r="I5" s="1" t="s">
        <v>25</v>
      </c>
      <c r="J5" s="1" t="s">
        <v>26</v>
      </c>
      <c r="K5" s="1">
        <v>68</v>
      </c>
      <c r="L5" s="1">
        <v>57</v>
      </c>
      <c r="M5" s="1">
        <v>57</v>
      </c>
      <c r="N5" s="1">
        <v>56</v>
      </c>
      <c r="O5" s="1">
        <v>51</v>
      </c>
      <c r="P5" s="1">
        <v>76.804165840148897</v>
      </c>
    </row>
    <row r="6" spans="1:16" s="1" customFormat="1" x14ac:dyDescent="0.25">
      <c r="A6" s="1" t="s">
        <v>16</v>
      </c>
      <c r="B6" s="3">
        <v>103927060.89366201</v>
      </c>
      <c r="C6" s="1">
        <v>0</v>
      </c>
      <c r="D6" s="1">
        <v>5196.3530446831301</v>
      </c>
      <c r="E6" s="1" t="s">
        <v>17</v>
      </c>
      <c r="F6" s="1" t="s">
        <v>27</v>
      </c>
      <c r="G6" s="1">
        <v>11</v>
      </c>
      <c r="H6" s="1">
        <v>73.662318468093801</v>
      </c>
      <c r="I6" s="1" t="s">
        <v>28</v>
      </c>
      <c r="J6" s="1" t="s">
        <v>29</v>
      </c>
      <c r="K6" s="1">
        <v>41</v>
      </c>
      <c r="L6" s="1">
        <v>54</v>
      </c>
      <c r="M6" s="1">
        <v>45</v>
      </c>
      <c r="N6" s="1">
        <v>60</v>
      </c>
      <c r="O6" s="1">
        <v>49</v>
      </c>
      <c r="P6" s="1">
        <v>73.615459918975802</v>
      </c>
    </row>
    <row r="7" spans="1:16" s="1" customFormat="1" x14ac:dyDescent="0.25">
      <c r="A7" s="1" t="s">
        <v>16</v>
      </c>
      <c r="B7" s="3">
        <v>103111493.215297</v>
      </c>
      <c r="C7" s="1">
        <v>10000</v>
      </c>
      <c r="D7" s="1">
        <v>5155.0746607648898</v>
      </c>
      <c r="E7" s="1" t="s">
        <v>17</v>
      </c>
      <c r="F7" s="1" t="s">
        <v>18</v>
      </c>
      <c r="G7" s="1">
        <v>15</v>
      </c>
      <c r="H7" s="1">
        <v>75.850990533828707</v>
      </c>
      <c r="I7" s="1" t="s">
        <v>30</v>
      </c>
      <c r="J7" s="1" t="s">
        <v>31</v>
      </c>
      <c r="K7" s="1">
        <v>49</v>
      </c>
      <c r="L7" s="1">
        <v>60</v>
      </c>
      <c r="M7" s="1">
        <v>43</v>
      </c>
      <c r="N7" s="1">
        <v>63</v>
      </c>
      <c r="O7" s="1">
        <v>61</v>
      </c>
      <c r="P7" s="1">
        <v>75.850990533828707</v>
      </c>
    </row>
    <row r="8" spans="1:16" s="1" customFormat="1" x14ac:dyDescent="0.25">
      <c r="A8" s="1" t="s">
        <v>16</v>
      </c>
      <c r="B8" s="3">
        <v>103111493.215297</v>
      </c>
      <c r="C8" s="1">
        <v>10000</v>
      </c>
      <c r="D8" s="1">
        <v>5155.0746607648898</v>
      </c>
      <c r="E8" s="1" t="s">
        <v>17</v>
      </c>
      <c r="F8" s="1" t="s">
        <v>18</v>
      </c>
      <c r="G8" s="1">
        <v>19</v>
      </c>
      <c r="H8" s="1">
        <v>77.352853536605807</v>
      </c>
      <c r="I8" s="1" t="s">
        <v>32</v>
      </c>
      <c r="J8" s="1" t="s">
        <v>33</v>
      </c>
      <c r="K8" s="1">
        <v>56</v>
      </c>
      <c r="L8" s="1">
        <v>54</v>
      </c>
      <c r="M8" s="1">
        <v>49</v>
      </c>
      <c r="N8" s="1">
        <v>57</v>
      </c>
      <c r="O8" s="1">
        <v>57</v>
      </c>
      <c r="P8" s="1">
        <v>77.273770332336397</v>
      </c>
    </row>
    <row r="9" spans="1:16" s="1" customFormat="1" x14ac:dyDescent="0.25">
      <c r="A9" s="1" t="s">
        <v>16</v>
      </c>
      <c r="B9" s="3">
        <v>103111493.215297</v>
      </c>
      <c r="C9" s="1">
        <v>10000</v>
      </c>
      <c r="D9" s="1">
        <v>5155.0746607648898</v>
      </c>
      <c r="E9" s="1" t="s">
        <v>17</v>
      </c>
      <c r="F9" s="1" t="s">
        <v>18</v>
      </c>
      <c r="G9" s="1">
        <v>11</v>
      </c>
      <c r="H9" s="1">
        <v>75.083769083023</v>
      </c>
      <c r="I9" s="1" t="s">
        <v>34</v>
      </c>
      <c r="J9" s="1" t="s">
        <v>35</v>
      </c>
      <c r="K9" s="1">
        <v>43</v>
      </c>
      <c r="L9" s="1">
        <v>54</v>
      </c>
      <c r="M9" s="1">
        <v>48</v>
      </c>
      <c r="N9" s="1">
        <v>60</v>
      </c>
      <c r="O9" s="1">
        <v>61</v>
      </c>
      <c r="P9" s="1">
        <v>75.052527189254704</v>
      </c>
    </row>
    <row r="10" spans="1:16" s="1" customFormat="1" x14ac:dyDescent="0.25">
      <c r="A10" s="1" t="s">
        <v>16</v>
      </c>
      <c r="B10" s="3">
        <v>103111493.215297</v>
      </c>
      <c r="C10" s="1">
        <v>10000</v>
      </c>
      <c r="D10" s="1">
        <v>5155.0746607648898</v>
      </c>
      <c r="E10" s="1" t="s">
        <v>17</v>
      </c>
      <c r="F10" s="1" t="s">
        <v>18</v>
      </c>
      <c r="G10" s="1">
        <v>37</v>
      </c>
      <c r="H10" s="1">
        <v>74.851294040679903</v>
      </c>
      <c r="I10" s="1" t="s">
        <v>36</v>
      </c>
      <c r="J10" s="1" t="s">
        <v>37</v>
      </c>
      <c r="K10" s="1">
        <v>39</v>
      </c>
      <c r="L10" s="1">
        <v>58</v>
      </c>
      <c r="M10" s="1">
        <v>67</v>
      </c>
      <c r="N10" s="1">
        <v>56</v>
      </c>
      <c r="O10" s="1">
        <v>53</v>
      </c>
      <c r="P10" s="1">
        <v>74.771192312240601</v>
      </c>
    </row>
    <row r="11" spans="1:16" s="1" customFormat="1" x14ac:dyDescent="0.25">
      <c r="A11" s="1" t="s">
        <v>16</v>
      </c>
      <c r="B11" s="3">
        <v>103111493.215297</v>
      </c>
      <c r="C11" s="1">
        <v>10000</v>
      </c>
      <c r="D11" s="1">
        <v>5155.0746607648898</v>
      </c>
      <c r="E11" s="1" t="s">
        <v>17</v>
      </c>
      <c r="F11" s="1" t="s">
        <v>18</v>
      </c>
      <c r="G11" s="1">
        <v>43</v>
      </c>
      <c r="H11" s="1">
        <v>74.742725372314396</v>
      </c>
      <c r="I11" s="1" t="s">
        <v>38</v>
      </c>
      <c r="J11" s="1" t="s">
        <v>39</v>
      </c>
      <c r="K11" s="1">
        <v>64</v>
      </c>
      <c r="L11" s="1">
        <v>58</v>
      </c>
      <c r="M11" s="1">
        <v>72</v>
      </c>
      <c r="N11" s="1">
        <v>56</v>
      </c>
      <c r="O11" s="1">
        <v>59</v>
      </c>
      <c r="P11" s="1">
        <v>74.617735862731905</v>
      </c>
    </row>
    <row r="12" spans="1:16" x14ac:dyDescent="0.25">
      <c r="B12" s="4">
        <f>AVERAGE(B2:B11)</f>
        <v>103193049.98313349</v>
      </c>
      <c r="H12">
        <f>AVERAGE(H2:H11)</f>
        <v>74.358022475242564</v>
      </c>
      <c r="K12">
        <f>AVERAGE(K2:K11)</f>
        <v>54.3</v>
      </c>
      <c r="L12">
        <f t="shared" ref="L12:P12" si="0">AVERAGE(L2:L11)</f>
        <v>57.7</v>
      </c>
      <c r="M12">
        <f t="shared" si="0"/>
        <v>53.4</v>
      </c>
      <c r="N12">
        <f t="shared" si="0"/>
        <v>58.7</v>
      </c>
      <c r="O12">
        <f t="shared" si="0"/>
        <v>55.9</v>
      </c>
      <c r="P12">
        <f t="shared" si="0"/>
        <v>74.294720196723915</v>
      </c>
    </row>
    <row r="13" spans="1:16" x14ac:dyDescent="0.25">
      <c r="B13" s="4">
        <f>MIN(B2:B11)</f>
        <v>103111493.215297</v>
      </c>
    </row>
    <row r="14" spans="1:16" x14ac:dyDescent="0.25">
      <c r="B14" s="4">
        <f>B12/B13</f>
        <v>1.0007909571018063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2B0D-4565-4DA1-9E6C-D47FF1636A10}">
  <dimension ref="A1:P14"/>
  <sheetViews>
    <sheetView topLeftCell="G1" workbookViewId="0">
      <selection activeCell="P12" sqref="P12"/>
    </sheetView>
  </sheetViews>
  <sheetFormatPr defaultRowHeight="13.8" x14ac:dyDescent="0.25"/>
  <cols>
    <col min="2" max="2" width="12.77734375" bestFit="1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s="6" customFormat="1" x14ac:dyDescent="0.25">
      <c r="A2" s="6" t="s">
        <v>40</v>
      </c>
      <c r="B2" s="6">
        <v>314170685.11154997</v>
      </c>
      <c r="C2" s="6">
        <v>70500</v>
      </c>
      <c r="D2" s="6">
        <v>15705.009255577501</v>
      </c>
      <c r="E2" s="6" t="s">
        <v>41</v>
      </c>
      <c r="F2" s="6" t="s">
        <v>42</v>
      </c>
      <c r="G2" s="6">
        <v>159</v>
      </c>
      <c r="H2" s="6">
        <v>115.82754778862</v>
      </c>
      <c r="I2" s="6" t="s">
        <v>43</v>
      </c>
      <c r="J2" s="6" t="s">
        <v>44</v>
      </c>
      <c r="K2" s="6">
        <v>120</v>
      </c>
      <c r="L2" s="6">
        <v>147</v>
      </c>
      <c r="M2" s="6">
        <v>91</v>
      </c>
      <c r="N2" s="6">
        <v>105</v>
      </c>
      <c r="O2" s="6">
        <v>110</v>
      </c>
      <c r="P2" s="6">
        <v>115.74816298484799</v>
      </c>
    </row>
    <row r="3" spans="1:16" s="2" customFormat="1" x14ac:dyDescent="0.25">
      <c r="A3" s="2" t="s">
        <v>40</v>
      </c>
      <c r="B3" s="2">
        <v>314170685.11154997</v>
      </c>
      <c r="C3" s="2">
        <v>70500</v>
      </c>
      <c r="D3" s="2">
        <v>15705.009255577501</v>
      </c>
      <c r="E3" s="2" t="s">
        <v>41</v>
      </c>
      <c r="F3" s="2" t="s">
        <v>42</v>
      </c>
      <c r="G3" s="2">
        <v>116</v>
      </c>
      <c r="H3" s="2">
        <v>113.777022123336</v>
      </c>
      <c r="I3" s="2" t="s">
        <v>45</v>
      </c>
      <c r="J3" s="2" t="s">
        <v>46</v>
      </c>
      <c r="K3" s="2">
        <v>128</v>
      </c>
      <c r="L3" s="2">
        <v>119</v>
      </c>
      <c r="M3" s="2">
        <v>94</v>
      </c>
      <c r="N3" s="2">
        <v>101</v>
      </c>
      <c r="O3" s="2">
        <v>120</v>
      </c>
      <c r="P3" s="2">
        <v>113.604192972183</v>
      </c>
    </row>
    <row r="4" spans="1:16" s="6" customFormat="1" x14ac:dyDescent="0.25">
      <c r="A4" s="6" t="s">
        <v>40</v>
      </c>
      <c r="B4" s="6">
        <v>314365831.99284202</v>
      </c>
      <c r="C4" s="6">
        <v>18000</v>
      </c>
      <c r="D4" s="6">
        <v>15717.3915996421</v>
      </c>
      <c r="E4" s="6" t="s">
        <v>17</v>
      </c>
      <c r="F4" s="6" t="s">
        <v>42</v>
      </c>
      <c r="G4" s="6">
        <v>127</v>
      </c>
      <c r="H4" s="6">
        <v>110.60377144813501</v>
      </c>
      <c r="I4" s="6" t="s">
        <v>47</v>
      </c>
      <c r="J4" s="6" t="s">
        <v>48</v>
      </c>
      <c r="K4" s="6">
        <v>121</v>
      </c>
      <c r="L4" s="6">
        <v>116</v>
      </c>
      <c r="M4" s="6">
        <v>111</v>
      </c>
      <c r="N4" s="6">
        <v>106</v>
      </c>
      <c r="O4" s="6">
        <v>106</v>
      </c>
      <c r="P4" s="6">
        <v>110.523682117462</v>
      </c>
    </row>
    <row r="5" spans="1:16" s="6" customFormat="1" x14ac:dyDescent="0.25">
      <c r="A5" s="6" t="s">
        <v>40</v>
      </c>
      <c r="B5" s="6">
        <v>314170685.11154997</v>
      </c>
      <c r="C5" s="6">
        <v>70500</v>
      </c>
      <c r="D5" s="6">
        <v>15705.009255577501</v>
      </c>
      <c r="E5" s="6" t="s">
        <v>41</v>
      </c>
      <c r="F5" s="6" t="s">
        <v>42</v>
      </c>
      <c r="G5" s="6">
        <v>63</v>
      </c>
      <c r="H5" s="6">
        <v>113.761500120162</v>
      </c>
      <c r="I5" s="6" t="s">
        <v>49</v>
      </c>
      <c r="J5" s="6" t="s">
        <v>50</v>
      </c>
      <c r="K5" s="6">
        <v>105</v>
      </c>
      <c r="L5" s="6">
        <v>89</v>
      </c>
      <c r="M5" s="6">
        <v>151</v>
      </c>
      <c r="N5" s="6">
        <v>120</v>
      </c>
      <c r="O5" s="6">
        <v>104</v>
      </c>
      <c r="P5" s="6">
        <v>113.65215301513599</v>
      </c>
    </row>
    <row r="6" spans="1:16" s="6" customFormat="1" x14ac:dyDescent="0.25">
      <c r="A6" s="6" t="s">
        <v>40</v>
      </c>
      <c r="B6" s="6">
        <v>314365831.99284202</v>
      </c>
      <c r="C6" s="6">
        <v>18000</v>
      </c>
      <c r="D6" s="6">
        <v>15717.3915996421</v>
      </c>
      <c r="E6" s="6" t="s">
        <v>17</v>
      </c>
      <c r="F6" s="6" t="s">
        <v>42</v>
      </c>
      <c r="G6" s="6">
        <v>160</v>
      </c>
      <c r="H6" s="6">
        <v>115.950032234191</v>
      </c>
      <c r="I6" s="6" t="s">
        <v>51</v>
      </c>
      <c r="J6" s="6" t="s">
        <v>52</v>
      </c>
      <c r="K6" s="6">
        <v>131</v>
      </c>
      <c r="L6" s="6">
        <v>112</v>
      </c>
      <c r="M6" s="6">
        <v>110</v>
      </c>
      <c r="N6" s="6">
        <v>86</v>
      </c>
      <c r="O6" s="6">
        <v>95</v>
      </c>
      <c r="P6" s="6">
        <v>115.824062347412</v>
      </c>
    </row>
    <row r="7" spans="1:16" s="6" customFormat="1" x14ac:dyDescent="0.25">
      <c r="A7" s="6" t="s">
        <v>40</v>
      </c>
      <c r="B7" s="6">
        <v>314170685.11154997</v>
      </c>
      <c r="C7" s="6">
        <v>70500</v>
      </c>
      <c r="D7" s="6">
        <v>15705.009255577501</v>
      </c>
      <c r="E7" s="6" t="s">
        <v>41</v>
      </c>
      <c r="F7" s="6" t="s">
        <v>42</v>
      </c>
      <c r="G7" s="6">
        <v>94</v>
      </c>
      <c r="H7" s="6">
        <v>114.073900461196</v>
      </c>
      <c r="I7" s="6" t="s">
        <v>53</v>
      </c>
      <c r="J7" s="6" t="s">
        <v>54</v>
      </c>
      <c r="K7" s="6">
        <v>120</v>
      </c>
      <c r="L7" s="6">
        <v>138</v>
      </c>
      <c r="M7" s="6">
        <v>117</v>
      </c>
      <c r="N7" s="6">
        <v>114</v>
      </c>
      <c r="O7" s="6">
        <v>116</v>
      </c>
      <c r="P7" s="6">
        <v>113.91668868064799</v>
      </c>
    </row>
    <row r="8" spans="1:16" s="6" customFormat="1" x14ac:dyDescent="0.25">
      <c r="A8" s="6" t="s">
        <v>40</v>
      </c>
      <c r="B8" s="6">
        <v>314649122.53300601</v>
      </c>
      <c r="C8" s="6">
        <v>72500</v>
      </c>
      <c r="D8" s="6">
        <v>15728.831126650301</v>
      </c>
      <c r="E8" s="6" t="s">
        <v>41</v>
      </c>
      <c r="F8" s="6" t="s">
        <v>55</v>
      </c>
      <c r="G8" s="6">
        <v>135</v>
      </c>
      <c r="H8" s="6">
        <v>118.450986623764</v>
      </c>
      <c r="I8" s="6" t="s">
        <v>56</v>
      </c>
      <c r="J8" s="6" t="s">
        <v>57</v>
      </c>
      <c r="K8" s="6">
        <v>117</v>
      </c>
      <c r="L8" s="6">
        <v>115</v>
      </c>
      <c r="M8" s="6">
        <v>119</v>
      </c>
      <c r="N8" s="6">
        <v>96</v>
      </c>
      <c r="O8" s="6">
        <v>96</v>
      </c>
      <c r="P8" s="6">
        <v>118.38727402687</v>
      </c>
    </row>
    <row r="9" spans="1:16" s="6" customFormat="1" x14ac:dyDescent="0.25">
      <c r="A9" s="6" t="s">
        <v>40</v>
      </c>
      <c r="B9" s="6">
        <v>314170685.11154997</v>
      </c>
      <c r="C9" s="6">
        <v>70500</v>
      </c>
      <c r="D9" s="6">
        <v>15705.009255577501</v>
      </c>
      <c r="E9" s="6" t="s">
        <v>41</v>
      </c>
      <c r="F9" s="6" t="s">
        <v>42</v>
      </c>
      <c r="G9" s="6">
        <v>103</v>
      </c>
      <c r="H9" s="6">
        <v>115.043251752853</v>
      </c>
      <c r="I9" s="6" t="s">
        <v>58</v>
      </c>
      <c r="J9" s="6" t="s">
        <v>59</v>
      </c>
      <c r="K9" s="6">
        <v>127</v>
      </c>
      <c r="L9" s="6">
        <v>128</v>
      </c>
      <c r="M9" s="6">
        <v>89</v>
      </c>
      <c r="N9" s="6">
        <v>106</v>
      </c>
      <c r="O9" s="6">
        <v>98</v>
      </c>
      <c r="P9" s="6">
        <v>114.93387222290001</v>
      </c>
    </row>
    <row r="10" spans="1:16" s="6" customFormat="1" x14ac:dyDescent="0.25">
      <c r="A10" s="6" t="s">
        <v>40</v>
      </c>
      <c r="B10" s="6">
        <v>314170685.11154997</v>
      </c>
      <c r="C10" s="6">
        <v>70500</v>
      </c>
      <c r="D10" s="6">
        <v>15705.009255577501</v>
      </c>
      <c r="E10" s="6" t="s">
        <v>41</v>
      </c>
      <c r="F10" s="6" t="s">
        <v>42</v>
      </c>
      <c r="G10" s="6">
        <v>88</v>
      </c>
      <c r="H10" s="6">
        <v>116.449848890304</v>
      </c>
      <c r="I10" s="6" t="s">
        <v>60</v>
      </c>
      <c r="J10" s="6" t="s">
        <v>61</v>
      </c>
      <c r="K10" s="6">
        <v>98</v>
      </c>
      <c r="L10" s="6">
        <v>114</v>
      </c>
      <c r="M10" s="6">
        <v>108</v>
      </c>
      <c r="N10" s="6">
        <v>104</v>
      </c>
      <c r="O10" s="6">
        <v>113</v>
      </c>
      <c r="P10" s="6">
        <v>116.417601585388</v>
      </c>
    </row>
    <row r="11" spans="1:16" s="6" customFormat="1" x14ac:dyDescent="0.25">
      <c r="A11" s="6" t="s">
        <v>40</v>
      </c>
      <c r="B11" s="6">
        <v>314170685.11154997</v>
      </c>
      <c r="C11" s="6">
        <v>70500</v>
      </c>
      <c r="D11" s="6">
        <v>15705.009255577501</v>
      </c>
      <c r="E11" s="6" t="s">
        <v>41</v>
      </c>
      <c r="F11" s="6" t="s">
        <v>42</v>
      </c>
      <c r="G11" s="6">
        <v>142</v>
      </c>
      <c r="H11" s="6">
        <v>115.339143753051</v>
      </c>
      <c r="I11" s="6" t="s">
        <v>62</v>
      </c>
      <c r="J11" s="6" t="s">
        <v>63</v>
      </c>
      <c r="K11" s="6">
        <v>117</v>
      </c>
      <c r="L11" s="6">
        <v>115</v>
      </c>
      <c r="M11" s="6">
        <v>113</v>
      </c>
      <c r="N11" s="6">
        <v>118</v>
      </c>
      <c r="O11" s="6">
        <v>118</v>
      </c>
      <c r="P11" s="6">
        <v>115.245361804962</v>
      </c>
    </row>
    <row r="12" spans="1:16" x14ac:dyDescent="0.25">
      <c r="B12">
        <f>AVERAGE(B2:B11)</f>
        <v>314257558.22995394</v>
      </c>
      <c r="H12">
        <f>AVERAGE(H2:H11)</f>
        <v>114.9277005195612</v>
      </c>
      <c r="P12">
        <f>AVERAGE(P2:P11)</f>
        <v>114.82530517578091</v>
      </c>
    </row>
    <row r="13" spans="1:16" x14ac:dyDescent="0.25">
      <c r="B13">
        <f>MIN(B2:B11)</f>
        <v>314170685.11154997</v>
      </c>
    </row>
    <row r="14" spans="1:16" x14ac:dyDescent="0.25">
      <c r="B14">
        <f>B12/B13</f>
        <v>1.0002765156729156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09C0-4159-4BB3-AA07-0B3BD9076E6B}">
  <dimension ref="A1:P14"/>
  <sheetViews>
    <sheetView workbookViewId="0">
      <selection activeCell="P12" sqref="P12"/>
    </sheetView>
  </sheetViews>
  <sheetFormatPr defaultRowHeight="13.8" x14ac:dyDescent="0.25"/>
  <cols>
    <col min="2" max="2" width="12.77734375" bestFit="1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s="1" customFormat="1" x14ac:dyDescent="0.25">
      <c r="A2" s="1" t="s">
        <v>64</v>
      </c>
      <c r="B2" s="1">
        <v>593789104.67197096</v>
      </c>
      <c r="C2" s="1">
        <v>543000</v>
      </c>
      <c r="D2" s="1">
        <v>29662.305233598501</v>
      </c>
      <c r="E2" s="1" t="s">
        <v>65</v>
      </c>
      <c r="F2" s="1" t="s">
        <v>42</v>
      </c>
      <c r="G2" s="1">
        <v>161</v>
      </c>
      <c r="H2" s="1">
        <v>177.982704877853</v>
      </c>
      <c r="I2" s="1" t="s">
        <v>66</v>
      </c>
      <c r="J2" s="1" t="s">
        <v>67</v>
      </c>
      <c r="K2" s="1">
        <v>315</v>
      </c>
      <c r="L2" s="1">
        <v>203</v>
      </c>
      <c r="M2" s="1">
        <v>238</v>
      </c>
      <c r="N2" s="1">
        <v>153</v>
      </c>
      <c r="O2" s="1">
        <v>208</v>
      </c>
      <c r="P2" s="1">
        <v>177.78988337516699</v>
      </c>
    </row>
    <row r="3" spans="1:16" s="1" customFormat="1" x14ac:dyDescent="0.25">
      <c r="A3" s="1" t="s">
        <v>64</v>
      </c>
      <c r="B3" s="1">
        <v>593697509.053406</v>
      </c>
      <c r="C3" s="1">
        <v>677200</v>
      </c>
      <c r="D3" s="1">
        <v>29651.015452670301</v>
      </c>
      <c r="E3" s="1" t="s">
        <v>68</v>
      </c>
      <c r="F3" s="1" t="s">
        <v>42</v>
      </c>
      <c r="G3" s="1">
        <v>361</v>
      </c>
      <c r="H3" s="1">
        <v>198.273487329483</v>
      </c>
      <c r="I3" s="1" t="s">
        <v>69</v>
      </c>
      <c r="J3" s="1" t="s">
        <v>70</v>
      </c>
      <c r="K3" s="1">
        <v>254</v>
      </c>
      <c r="L3" s="1">
        <v>166</v>
      </c>
      <c r="M3" s="1">
        <v>285</v>
      </c>
      <c r="N3" s="1">
        <v>170</v>
      </c>
      <c r="O3" s="1">
        <v>169</v>
      </c>
      <c r="P3" s="1">
        <v>197.999455690383</v>
      </c>
    </row>
    <row r="4" spans="1:16" s="1" customFormat="1" x14ac:dyDescent="0.25">
      <c r="A4" s="1" t="s">
        <v>64</v>
      </c>
      <c r="B4" s="1">
        <v>594314013.74532795</v>
      </c>
      <c r="C4" s="1">
        <v>659700</v>
      </c>
      <c r="D4" s="1">
        <v>29682.715687266402</v>
      </c>
      <c r="E4" s="1" t="s">
        <v>71</v>
      </c>
      <c r="F4" s="1" t="s">
        <v>42</v>
      </c>
      <c r="G4" s="1">
        <v>250</v>
      </c>
      <c r="H4" s="1">
        <v>187.705866575241</v>
      </c>
      <c r="I4" s="1" t="s">
        <v>72</v>
      </c>
      <c r="J4" s="1" t="s">
        <v>73</v>
      </c>
      <c r="K4" s="1">
        <v>249</v>
      </c>
      <c r="L4" s="1">
        <v>176</v>
      </c>
      <c r="M4" s="1">
        <v>223</v>
      </c>
      <c r="N4" s="1">
        <v>197</v>
      </c>
      <c r="O4" s="1">
        <v>199</v>
      </c>
      <c r="P4" s="1">
        <v>187.514057874679</v>
      </c>
    </row>
    <row r="5" spans="1:16" s="1" customFormat="1" x14ac:dyDescent="0.25">
      <c r="A5" s="1" t="s">
        <v>64</v>
      </c>
      <c r="B5" s="1">
        <v>593486227.46488404</v>
      </c>
      <c r="C5" s="1">
        <v>595500</v>
      </c>
      <c r="D5" s="1">
        <v>29644.536373244198</v>
      </c>
      <c r="E5" s="1" t="s">
        <v>74</v>
      </c>
      <c r="F5" s="1" t="s">
        <v>42</v>
      </c>
      <c r="G5" s="1">
        <v>302</v>
      </c>
      <c r="H5" s="1">
        <v>176.137765407562</v>
      </c>
      <c r="I5" s="1" t="s">
        <v>75</v>
      </c>
      <c r="J5" s="1" t="s">
        <v>76</v>
      </c>
      <c r="K5" s="1">
        <v>238</v>
      </c>
      <c r="L5" s="1">
        <v>160</v>
      </c>
      <c r="M5" s="1">
        <v>220</v>
      </c>
      <c r="N5" s="1">
        <v>162</v>
      </c>
      <c r="O5" s="1">
        <v>306</v>
      </c>
      <c r="P5" s="1">
        <v>175.99018049240101</v>
      </c>
    </row>
    <row r="6" spans="1:16" s="1" customFormat="1" x14ac:dyDescent="0.25">
      <c r="A6" s="1" t="s">
        <v>64</v>
      </c>
      <c r="B6" s="1">
        <v>594203503.80698895</v>
      </c>
      <c r="C6" s="1">
        <v>548800</v>
      </c>
      <c r="D6" s="1">
        <v>29682.735190349398</v>
      </c>
      <c r="E6" s="1" t="s">
        <v>77</v>
      </c>
      <c r="F6" s="1" t="s">
        <v>42</v>
      </c>
      <c r="G6" s="1">
        <v>375</v>
      </c>
      <c r="H6" s="1">
        <v>187.064606666564</v>
      </c>
      <c r="I6" s="1" t="s">
        <v>78</v>
      </c>
      <c r="J6" s="1" t="s">
        <v>79</v>
      </c>
      <c r="K6" s="1">
        <v>239</v>
      </c>
      <c r="L6" s="1">
        <v>195</v>
      </c>
      <c r="M6" s="1">
        <v>273</v>
      </c>
      <c r="N6" s="1">
        <v>177</v>
      </c>
      <c r="O6" s="1">
        <v>175</v>
      </c>
      <c r="P6" s="1">
        <v>186.829262256622</v>
      </c>
    </row>
    <row r="7" spans="1:16" s="1" customFormat="1" x14ac:dyDescent="0.25">
      <c r="A7" s="1" t="s">
        <v>64</v>
      </c>
      <c r="B7" s="1">
        <v>593697509.053406</v>
      </c>
      <c r="C7" s="1">
        <v>677200</v>
      </c>
      <c r="D7" s="1">
        <v>29651.015452670301</v>
      </c>
      <c r="E7" s="1" t="s">
        <v>68</v>
      </c>
      <c r="F7" s="1" t="s">
        <v>42</v>
      </c>
      <c r="G7" s="1">
        <v>246</v>
      </c>
      <c r="H7" s="1">
        <v>194.66203784942601</v>
      </c>
      <c r="I7" s="1" t="s">
        <v>80</v>
      </c>
      <c r="J7" s="1" t="s">
        <v>81</v>
      </c>
      <c r="K7" s="1">
        <v>260</v>
      </c>
      <c r="L7" s="1">
        <v>186</v>
      </c>
      <c r="M7" s="1">
        <v>247</v>
      </c>
      <c r="N7" s="1">
        <v>155</v>
      </c>
      <c r="O7" s="1">
        <v>248</v>
      </c>
      <c r="P7" s="1">
        <v>194.37553548812801</v>
      </c>
    </row>
    <row r="8" spans="1:16" s="1" customFormat="1" x14ac:dyDescent="0.25">
      <c r="A8" s="1" t="s">
        <v>64</v>
      </c>
      <c r="B8" s="1">
        <v>593698016.911376</v>
      </c>
      <c r="C8" s="1">
        <v>613000</v>
      </c>
      <c r="D8" s="1">
        <v>29654.2508455688</v>
      </c>
      <c r="E8" s="1" t="s">
        <v>82</v>
      </c>
      <c r="F8" s="1" t="s">
        <v>42</v>
      </c>
      <c r="G8" s="1">
        <v>274</v>
      </c>
      <c r="H8" s="1">
        <v>174.43283605575499</v>
      </c>
      <c r="I8" s="1" t="s">
        <v>83</v>
      </c>
      <c r="J8" s="1" t="s">
        <v>84</v>
      </c>
      <c r="K8" s="1">
        <v>270</v>
      </c>
      <c r="L8" s="1">
        <v>186</v>
      </c>
      <c r="M8" s="1">
        <v>264</v>
      </c>
      <c r="N8" s="1">
        <v>165</v>
      </c>
      <c r="O8" s="1">
        <v>197</v>
      </c>
      <c r="P8" s="1">
        <v>174.24337458610501</v>
      </c>
    </row>
    <row r="9" spans="1:16" s="1" customFormat="1" x14ac:dyDescent="0.25">
      <c r="A9" s="1" t="s">
        <v>64</v>
      </c>
      <c r="B9" s="1">
        <v>593486227.46488404</v>
      </c>
      <c r="C9" s="1">
        <v>595500</v>
      </c>
      <c r="D9" s="1">
        <v>29644.536373244198</v>
      </c>
      <c r="E9" s="1" t="s">
        <v>74</v>
      </c>
      <c r="F9" s="1" t="s">
        <v>42</v>
      </c>
      <c r="G9" s="1">
        <v>340</v>
      </c>
      <c r="H9" s="1">
        <v>181.40604901313699</v>
      </c>
      <c r="I9" s="1" t="s">
        <v>85</v>
      </c>
      <c r="J9" s="1" t="s">
        <v>86</v>
      </c>
      <c r="K9" s="1">
        <v>232</v>
      </c>
      <c r="L9" s="1">
        <v>169</v>
      </c>
      <c r="M9" s="1">
        <v>249</v>
      </c>
      <c r="N9" s="1">
        <v>190</v>
      </c>
      <c r="O9" s="1">
        <v>184</v>
      </c>
      <c r="P9" s="1">
        <v>181.11785292625399</v>
      </c>
    </row>
    <row r="10" spans="1:16" s="1" customFormat="1" x14ac:dyDescent="0.25">
      <c r="A10" s="1" t="s">
        <v>64</v>
      </c>
      <c r="B10" s="1">
        <v>594527660.03239906</v>
      </c>
      <c r="C10" s="1">
        <v>589700</v>
      </c>
      <c r="D10" s="1">
        <v>29696.898001619898</v>
      </c>
      <c r="E10" s="1" t="s">
        <v>87</v>
      </c>
      <c r="F10" s="1" t="s">
        <v>42</v>
      </c>
      <c r="G10" s="1">
        <v>182</v>
      </c>
      <c r="H10" s="1">
        <v>186.72038817405701</v>
      </c>
      <c r="I10" s="1" t="s">
        <v>88</v>
      </c>
      <c r="J10" s="1" t="s">
        <v>89</v>
      </c>
      <c r="K10" s="1">
        <v>275</v>
      </c>
      <c r="L10" s="1">
        <v>237</v>
      </c>
      <c r="M10" s="1">
        <v>201</v>
      </c>
      <c r="N10" s="1">
        <v>200</v>
      </c>
      <c r="O10" s="1">
        <v>173</v>
      </c>
      <c r="P10" s="1">
        <v>186.485042333602</v>
      </c>
    </row>
    <row r="11" spans="1:16" s="2" customFormat="1" x14ac:dyDescent="0.25">
      <c r="A11" s="2" t="s">
        <v>64</v>
      </c>
      <c r="B11" s="2">
        <v>593426532.81524396</v>
      </c>
      <c r="C11" s="2">
        <v>583800</v>
      </c>
      <c r="D11" s="2">
        <v>29642.136640762201</v>
      </c>
      <c r="E11" s="2" t="s">
        <v>90</v>
      </c>
      <c r="F11" s="2" t="s">
        <v>42</v>
      </c>
      <c r="G11" s="2">
        <v>154</v>
      </c>
      <c r="H11" s="2">
        <v>183.87550902366601</v>
      </c>
      <c r="I11" s="2" t="s">
        <v>91</v>
      </c>
      <c r="J11" s="2" t="s">
        <v>92</v>
      </c>
      <c r="K11" s="2">
        <v>260</v>
      </c>
      <c r="L11" s="2">
        <v>183</v>
      </c>
      <c r="M11" s="2">
        <v>197</v>
      </c>
      <c r="N11" s="2">
        <v>151</v>
      </c>
      <c r="O11" s="2">
        <v>266</v>
      </c>
      <c r="P11" s="2">
        <v>183.66670656204201</v>
      </c>
    </row>
    <row r="12" spans="1:16" x14ac:dyDescent="0.25">
      <c r="B12">
        <f>AVERAGE(B2:B11)</f>
        <v>593832630.50198865</v>
      </c>
      <c r="H12">
        <f>AVERAGE(H2:H11)</f>
        <v>184.82612509727437</v>
      </c>
      <c r="P12">
        <f>AVERAGE(P2:P11)</f>
        <v>184.60113515853831</v>
      </c>
    </row>
    <row r="13" spans="1:16" x14ac:dyDescent="0.25">
      <c r="B13">
        <f>MIN(B2:B11)</f>
        <v>593426532.81524396</v>
      </c>
    </row>
    <row r="14" spans="1:16" x14ac:dyDescent="0.25">
      <c r="B14">
        <f>B12/B13</f>
        <v>1.0006843268109671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DCAC2-AFC8-4B01-83CB-B97D1012451E}">
  <dimension ref="A1:I14"/>
  <sheetViews>
    <sheetView tabSelected="1" workbookViewId="0">
      <selection activeCell="H12" sqref="H12:I12"/>
    </sheetView>
  </sheetViews>
  <sheetFormatPr defaultRowHeight="13.8" x14ac:dyDescent="0.25"/>
  <cols>
    <col min="2" max="2" width="12.7773437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15</v>
      </c>
    </row>
    <row r="2" spans="1:9" s="1" customFormat="1" x14ac:dyDescent="0.25">
      <c r="A2" s="1" t="s">
        <v>16</v>
      </c>
      <c r="B2" s="1">
        <v>103554831</v>
      </c>
      <c r="C2" s="1">
        <v>107300</v>
      </c>
      <c r="D2" s="1">
        <v>5172.37655</v>
      </c>
      <c r="E2" s="1" t="s">
        <v>96</v>
      </c>
      <c r="F2" s="1" t="s">
        <v>97</v>
      </c>
      <c r="G2" s="1">
        <v>7</v>
      </c>
      <c r="H2" s="1">
        <v>84.556422710418701</v>
      </c>
      <c r="I2" s="1">
        <v>84.495662927627507</v>
      </c>
    </row>
    <row r="3" spans="1:9" s="1" customFormat="1" x14ac:dyDescent="0.25">
      <c r="A3" s="1" t="s">
        <v>16</v>
      </c>
      <c r="B3" s="1">
        <v>104150913</v>
      </c>
      <c r="C3" s="1">
        <v>282300</v>
      </c>
      <c r="D3" s="1">
        <v>5193.4306500000002</v>
      </c>
      <c r="E3" s="1" t="s">
        <v>98</v>
      </c>
      <c r="F3" s="1" t="s">
        <v>97</v>
      </c>
      <c r="G3" s="1">
        <v>9</v>
      </c>
      <c r="H3" s="1">
        <v>80.642419576644897</v>
      </c>
      <c r="I3" s="1">
        <v>80.5837495326995</v>
      </c>
    </row>
    <row r="4" spans="1:9" s="1" customFormat="1" x14ac:dyDescent="0.25">
      <c r="A4" s="1" t="s">
        <v>16</v>
      </c>
      <c r="B4" s="1">
        <v>104242639</v>
      </c>
      <c r="C4" s="1">
        <v>247400</v>
      </c>
      <c r="D4" s="1">
        <v>5199.7619500000001</v>
      </c>
      <c r="E4" s="1" t="s">
        <v>99</v>
      </c>
      <c r="F4" s="1" t="s">
        <v>97</v>
      </c>
      <c r="G4" s="1">
        <v>6</v>
      </c>
      <c r="H4" s="1">
        <v>77.945755243301306</v>
      </c>
      <c r="I4" s="1">
        <v>77.896790504455495</v>
      </c>
    </row>
    <row r="5" spans="1:9" s="1" customFormat="1" x14ac:dyDescent="0.25">
      <c r="A5" s="1" t="s">
        <v>16</v>
      </c>
      <c r="B5" s="1">
        <v>104046894</v>
      </c>
      <c r="C5" s="1">
        <v>288100</v>
      </c>
      <c r="D5" s="1">
        <v>5187.9396999999999</v>
      </c>
      <c r="E5" s="1" t="s">
        <v>100</v>
      </c>
      <c r="F5" s="1" t="s">
        <v>97</v>
      </c>
      <c r="G5" s="1">
        <v>8</v>
      </c>
      <c r="H5" s="1">
        <v>82.478613376617403</v>
      </c>
      <c r="I5" s="1">
        <v>82.424575567245398</v>
      </c>
    </row>
    <row r="6" spans="1:9" s="1" customFormat="1" x14ac:dyDescent="0.25">
      <c r="A6" s="1" t="s">
        <v>16</v>
      </c>
      <c r="B6" s="1">
        <v>104922755</v>
      </c>
      <c r="C6" s="1">
        <v>432200</v>
      </c>
      <c r="D6" s="1">
        <v>5224.5277500000002</v>
      </c>
      <c r="E6" s="1" t="s">
        <v>101</v>
      </c>
      <c r="F6" s="1" t="s">
        <v>94</v>
      </c>
      <c r="G6" s="1">
        <v>0</v>
      </c>
      <c r="H6" s="1">
        <v>79.671179771423297</v>
      </c>
      <c r="I6" s="1">
        <v>79.625386953353797</v>
      </c>
    </row>
    <row r="7" spans="1:9" s="1" customFormat="1" x14ac:dyDescent="0.25">
      <c r="A7" s="1" t="s">
        <v>16</v>
      </c>
      <c r="B7" s="1">
        <v>103947496</v>
      </c>
      <c r="C7" s="1">
        <v>171500</v>
      </c>
      <c r="D7" s="1">
        <v>5188.7997999999998</v>
      </c>
      <c r="E7" s="1" t="s">
        <v>102</v>
      </c>
      <c r="F7" s="1" t="s">
        <v>97</v>
      </c>
      <c r="G7" s="1">
        <v>8</v>
      </c>
      <c r="H7" s="1">
        <v>76.660223484039307</v>
      </c>
      <c r="I7" s="1">
        <v>76.608289003372093</v>
      </c>
    </row>
    <row r="8" spans="1:9" s="1" customFormat="1" x14ac:dyDescent="0.25">
      <c r="A8" s="1" t="s">
        <v>16</v>
      </c>
      <c r="B8" s="1">
        <v>103303541</v>
      </c>
      <c r="C8" s="1">
        <v>68300</v>
      </c>
      <c r="D8" s="1">
        <v>5161.7620500000003</v>
      </c>
      <c r="E8" s="1" t="s">
        <v>103</v>
      </c>
      <c r="F8" s="1" t="s">
        <v>93</v>
      </c>
      <c r="G8" s="1">
        <v>9</v>
      </c>
      <c r="H8" s="1">
        <v>77.085174798965397</v>
      </c>
      <c r="I8" s="1">
        <v>77.024373292922903</v>
      </c>
    </row>
    <row r="9" spans="1:9" s="1" customFormat="1" x14ac:dyDescent="0.25">
      <c r="A9" s="1" t="s">
        <v>16</v>
      </c>
      <c r="B9" s="1">
        <v>104007879</v>
      </c>
      <c r="C9" s="1">
        <v>288100</v>
      </c>
      <c r="D9" s="1">
        <v>5185.9889499999999</v>
      </c>
      <c r="E9" s="1" t="s">
        <v>104</v>
      </c>
      <c r="F9" s="1" t="s">
        <v>97</v>
      </c>
      <c r="G9" s="1">
        <v>6</v>
      </c>
      <c r="H9" s="1">
        <v>82.753891229629502</v>
      </c>
      <c r="I9" s="1">
        <v>82.713104486465397</v>
      </c>
    </row>
    <row r="10" spans="1:9" s="1" customFormat="1" x14ac:dyDescent="0.25">
      <c r="A10" s="1" t="s">
        <v>16</v>
      </c>
      <c r="B10" s="1">
        <v>104379959</v>
      </c>
      <c r="C10" s="1">
        <v>263000</v>
      </c>
      <c r="D10" s="1">
        <v>5205.8479500000003</v>
      </c>
      <c r="E10" s="1" t="s">
        <v>105</v>
      </c>
      <c r="F10" s="1" t="s">
        <v>94</v>
      </c>
      <c r="G10" s="1">
        <v>9</v>
      </c>
      <c r="H10" s="1">
        <v>80.958574295043903</v>
      </c>
      <c r="I10" s="1">
        <v>80.903796672821002</v>
      </c>
    </row>
    <row r="11" spans="1:9" s="1" customFormat="1" x14ac:dyDescent="0.25">
      <c r="A11" s="1" t="s">
        <v>16</v>
      </c>
      <c r="B11" s="1">
        <v>104472943</v>
      </c>
      <c r="C11" s="1">
        <v>298000</v>
      </c>
      <c r="D11" s="1">
        <v>5208.7471500000001</v>
      </c>
      <c r="E11" s="1" t="s">
        <v>106</v>
      </c>
      <c r="F11" s="1" t="s">
        <v>94</v>
      </c>
      <c r="G11" s="1">
        <v>5</v>
      </c>
      <c r="H11" s="1">
        <v>74.946896553039494</v>
      </c>
      <c r="I11" s="1">
        <v>74.893865346908498</v>
      </c>
    </row>
    <row r="12" spans="1:9" x14ac:dyDescent="0.25">
      <c r="B12">
        <f>AVERAGE(B2:B11)</f>
        <v>104102985</v>
      </c>
      <c r="H12">
        <f>AVERAGE(H2:H11)</f>
        <v>79.769915103912325</v>
      </c>
      <c r="I12">
        <f>AVERAGE(I2:I11)</f>
        <v>79.716959428787149</v>
      </c>
    </row>
    <row r="13" spans="1:9" x14ac:dyDescent="0.25">
      <c r="B13">
        <f>MIN(B2:B11)</f>
        <v>103303541</v>
      </c>
    </row>
    <row r="14" spans="1:9" x14ac:dyDescent="0.25">
      <c r="B14">
        <f>B12/B13</f>
        <v>1.0077387860305775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DA033-43FD-446F-909E-495AF069764A}">
  <dimension ref="A1:I14"/>
  <sheetViews>
    <sheetView workbookViewId="0">
      <selection activeCell="B13" sqref="B13"/>
    </sheetView>
  </sheetViews>
  <sheetFormatPr defaultRowHeight="13.8" x14ac:dyDescent="0.25"/>
  <cols>
    <col min="2" max="2" width="12.7773437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15</v>
      </c>
    </row>
    <row r="2" spans="1:9" s="1" customFormat="1" x14ac:dyDescent="0.25">
      <c r="A2" s="1" t="s">
        <v>40</v>
      </c>
      <c r="B2" s="1">
        <v>315699340</v>
      </c>
      <c r="C2" s="1">
        <v>222100</v>
      </c>
      <c r="D2" s="1">
        <v>15773.861999999999</v>
      </c>
      <c r="E2" s="1" t="s">
        <v>107</v>
      </c>
      <c r="F2" s="1" t="s">
        <v>94</v>
      </c>
      <c r="G2" s="1">
        <v>11</v>
      </c>
      <c r="H2" s="1">
        <v>120.720410108566</v>
      </c>
      <c r="I2" s="1">
        <v>120.618706941604</v>
      </c>
    </row>
    <row r="3" spans="1:9" s="1" customFormat="1" x14ac:dyDescent="0.25">
      <c r="A3" s="1" t="s">
        <v>40</v>
      </c>
      <c r="B3" s="1">
        <v>315889843</v>
      </c>
      <c r="C3" s="1">
        <v>455400</v>
      </c>
      <c r="D3" s="1">
        <v>15771.72215</v>
      </c>
      <c r="E3" s="1" t="s">
        <v>108</v>
      </c>
      <c r="F3" s="1" t="s">
        <v>94</v>
      </c>
      <c r="G3" s="1">
        <v>7</v>
      </c>
      <c r="H3" s="1">
        <v>130.114543676376</v>
      </c>
      <c r="I3" s="1">
        <v>130.01176452636699</v>
      </c>
    </row>
    <row r="4" spans="1:9" s="1" customFormat="1" x14ac:dyDescent="0.25">
      <c r="A4" s="1" t="s">
        <v>40</v>
      </c>
      <c r="B4" s="1">
        <v>315988806</v>
      </c>
      <c r="C4" s="1">
        <v>282400</v>
      </c>
      <c r="D4" s="1">
        <v>15785.320299999999</v>
      </c>
      <c r="E4" s="1" t="s">
        <v>109</v>
      </c>
      <c r="F4" s="1" t="s">
        <v>95</v>
      </c>
      <c r="G4" s="1">
        <v>5</v>
      </c>
      <c r="H4" s="1">
        <v>124.428619146347</v>
      </c>
      <c r="I4" s="1">
        <v>124.33202290534901</v>
      </c>
    </row>
    <row r="5" spans="1:9" s="1" customFormat="1" x14ac:dyDescent="0.25">
      <c r="A5" s="1" t="s">
        <v>40</v>
      </c>
      <c r="B5" s="1">
        <v>315664379</v>
      </c>
      <c r="C5" s="1">
        <v>239600</v>
      </c>
      <c r="D5" s="1">
        <v>15771.238950000001</v>
      </c>
      <c r="E5" s="1" t="s">
        <v>110</v>
      </c>
      <c r="F5" s="1" t="s">
        <v>94</v>
      </c>
      <c r="G5" s="1">
        <v>2</v>
      </c>
      <c r="H5" s="1">
        <v>124.701741218566</v>
      </c>
      <c r="I5" s="1">
        <v>124.599884748458</v>
      </c>
    </row>
    <row r="6" spans="1:9" s="1" customFormat="1" x14ac:dyDescent="0.25">
      <c r="A6" s="1" t="s">
        <v>40</v>
      </c>
      <c r="B6" s="1">
        <v>315810599</v>
      </c>
      <c r="C6" s="1">
        <v>323300</v>
      </c>
      <c r="D6" s="1">
        <v>15774.364949999999</v>
      </c>
      <c r="E6" s="1" t="s">
        <v>111</v>
      </c>
      <c r="F6" s="1" t="s">
        <v>95</v>
      </c>
      <c r="G6" s="1">
        <v>3</v>
      </c>
      <c r="H6" s="1">
        <v>124.420704364776</v>
      </c>
      <c r="I6" s="1">
        <v>124.32216858863799</v>
      </c>
    </row>
    <row r="7" spans="1:9" s="1" customFormat="1" x14ac:dyDescent="0.25">
      <c r="A7" s="1" t="s">
        <v>40</v>
      </c>
      <c r="B7" s="1">
        <v>314654044</v>
      </c>
      <c r="C7" s="1">
        <v>93800</v>
      </c>
      <c r="D7" s="1">
        <v>15728.012199999999</v>
      </c>
      <c r="E7" s="1" t="s">
        <v>112</v>
      </c>
      <c r="F7" s="1" t="s">
        <v>94</v>
      </c>
      <c r="G7" s="1">
        <v>11</v>
      </c>
      <c r="H7" s="1">
        <v>110.73616361617999</v>
      </c>
      <c r="I7" s="1">
        <v>110.627548933029</v>
      </c>
    </row>
    <row r="8" spans="1:9" s="1" customFormat="1" x14ac:dyDescent="0.25">
      <c r="A8" s="1" t="s">
        <v>40</v>
      </c>
      <c r="B8" s="1">
        <v>314992516</v>
      </c>
      <c r="C8" s="1">
        <v>344600</v>
      </c>
      <c r="D8" s="1">
        <v>15732.3958</v>
      </c>
      <c r="E8" s="1" t="s">
        <v>113</v>
      </c>
      <c r="F8" s="1" t="s">
        <v>94</v>
      </c>
      <c r="G8" s="1">
        <v>12</v>
      </c>
      <c r="H8" s="1">
        <v>120.802288055419</v>
      </c>
      <c r="I8" s="1">
        <v>120.689483642578</v>
      </c>
    </row>
    <row r="9" spans="1:9" s="1" customFormat="1" x14ac:dyDescent="0.25">
      <c r="A9" s="1" t="s">
        <v>40</v>
      </c>
      <c r="B9" s="1">
        <v>315890535</v>
      </c>
      <c r="C9" s="1">
        <v>212400</v>
      </c>
      <c r="D9" s="1">
        <v>15783.90675</v>
      </c>
      <c r="E9" s="1" t="s">
        <v>114</v>
      </c>
      <c r="F9" s="1" t="s">
        <v>95</v>
      </c>
      <c r="G9" s="1">
        <v>8</v>
      </c>
      <c r="H9" s="1">
        <v>111.679830312728</v>
      </c>
      <c r="I9" s="1">
        <v>111.586138963699</v>
      </c>
    </row>
    <row r="10" spans="1:9" s="1" customFormat="1" x14ac:dyDescent="0.25">
      <c r="A10" s="1" t="s">
        <v>40</v>
      </c>
      <c r="B10" s="1">
        <v>314842537</v>
      </c>
      <c r="C10" s="1">
        <v>373800</v>
      </c>
      <c r="D10" s="1">
        <v>15723.43685</v>
      </c>
      <c r="E10" s="1" t="s">
        <v>115</v>
      </c>
      <c r="F10" s="1" t="s">
        <v>94</v>
      </c>
      <c r="G10" s="1">
        <v>7</v>
      </c>
      <c r="H10" s="1">
        <v>119.332134485244</v>
      </c>
      <c r="I10" s="1">
        <v>119.227568864822</v>
      </c>
    </row>
    <row r="11" spans="1:9" s="1" customFormat="1" x14ac:dyDescent="0.25">
      <c r="A11" s="1" t="s">
        <v>40</v>
      </c>
      <c r="B11" s="1">
        <v>315339927</v>
      </c>
      <c r="C11" s="1">
        <v>253300</v>
      </c>
      <c r="D11" s="1">
        <v>15754.33135</v>
      </c>
      <c r="E11" s="1" t="s">
        <v>116</v>
      </c>
      <c r="F11" s="1" t="s">
        <v>95</v>
      </c>
      <c r="G11" s="1">
        <v>9</v>
      </c>
      <c r="H11" s="1">
        <v>112.617075443267</v>
      </c>
      <c r="I11" s="1">
        <v>112.51437950134201</v>
      </c>
    </row>
    <row r="12" spans="1:9" x14ac:dyDescent="0.25">
      <c r="B12">
        <f>AVERAGE(B2:B11)</f>
        <v>315477252.60000002</v>
      </c>
      <c r="H12">
        <f>AVERAGE(H2:H11)</f>
        <v>119.95535104274688</v>
      </c>
      <c r="I12">
        <f>AVERAGE(I2:I11)</f>
        <v>119.85296676158859</v>
      </c>
    </row>
    <row r="13" spans="1:9" x14ac:dyDescent="0.25">
      <c r="B13">
        <f>MIN(B2:B11)</f>
        <v>314654044</v>
      </c>
    </row>
    <row r="14" spans="1:9" x14ac:dyDescent="0.25">
      <c r="B14">
        <f>B12/B13</f>
        <v>1.0026162339740976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1E2F-FB8F-49DC-A725-0829A81B8AE1}">
  <dimension ref="A1:I14"/>
  <sheetViews>
    <sheetView workbookViewId="0">
      <selection activeCell="B13" sqref="B13"/>
    </sheetView>
  </sheetViews>
  <sheetFormatPr defaultRowHeight="13.8" x14ac:dyDescent="0.25"/>
  <cols>
    <col min="2" max="2" width="12.7773437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15</v>
      </c>
    </row>
    <row r="2" spans="1:9" s="1" customFormat="1" x14ac:dyDescent="0.25">
      <c r="A2" s="1" t="s">
        <v>64</v>
      </c>
      <c r="B2" s="1">
        <v>595925456</v>
      </c>
      <c r="C2" s="1">
        <v>595500</v>
      </c>
      <c r="D2" s="1">
        <v>29766.497800000001</v>
      </c>
      <c r="E2" s="1" t="s">
        <v>117</v>
      </c>
      <c r="F2" s="1" t="s">
        <v>94</v>
      </c>
      <c r="G2" s="1">
        <v>7</v>
      </c>
      <c r="H2" s="1">
        <v>190.68740701675401</v>
      </c>
      <c r="I2" s="1">
        <v>190.485167741775</v>
      </c>
    </row>
    <row r="3" spans="1:9" s="1" customFormat="1" x14ac:dyDescent="0.25">
      <c r="A3" s="1" t="s">
        <v>64</v>
      </c>
      <c r="B3" s="1">
        <v>598377991</v>
      </c>
      <c r="C3" s="1">
        <v>877500</v>
      </c>
      <c r="D3" s="1">
        <v>29875.024549999998</v>
      </c>
      <c r="E3" s="1" t="s">
        <v>118</v>
      </c>
      <c r="F3" s="1" t="s">
        <v>95</v>
      </c>
      <c r="G3" s="1">
        <v>4</v>
      </c>
      <c r="H3" s="1">
        <v>185.46561217307999</v>
      </c>
      <c r="I3" s="1">
        <v>185.26415729522699</v>
      </c>
    </row>
    <row r="4" spans="1:9" s="1" customFormat="1" x14ac:dyDescent="0.25">
      <c r="A4" s="1" t="s">
        <v>64</v>
      </c>
      <c r="B4" s="1">
        <v>597761706</v>
      </c>
      <c r="C4" s="1">
        <v>677100</v>
      </c>
      <c r="D4" s="1">
        <v>29854.230299999999</v>
      </c>
      <c r="E4" s="1" t="s">
        <v>119</v>
      </c>
      <c r="F4" s="1" t="s">
        <v>94</v>
      </c>
      <c r="G4" s="1">
        <v>1</v>
      </c>
      <c r="H4" s="1">
        <v>185.30109930038401</v>
      </c>
      <c r="I4" s="1">
        <v>185.11330008506701</v>
      </c>
    </row>
    <row r="5" spans="1:9" s="1" customFormat="1" x14ac:dyDescent="0.25">
      <c r="A5" s="1" t="s">
        <v>64</v>
      </c>
      <c r="B5" s="1">
        <v>594800825</v>
      </c>
      <c r="C5" s="1">
        <v>543000</v>
      </c>
      <c r="D5" s="1">
        <v>29712.891250000001</v>
      </c>
      <c r="E5" s="1" t="s">
        <v>120</v>
      </c>
      <c r="F5" s="1" t="s">
        <v>94</v>
      </c>
      <c r="G5" s="1">
        <v>9</v>
      </c>
      <c r="H5" s="1">
        <v>177.76529669761601</v>
      </c>
      <c r="I5" s="1">
        <v>177.582881689071</v>
      </c>
    </row>
    <row r="6" spans="1:9" s="1" customFormat="1" x14ac:dyDescent="0.25">
      <c r="A6" s="1" t="s">
        <v>64</v>
      </c>
      <c r="B6" s="1">
        <v>595042295</v>
      </c>
      <c r="C6" s="1">
        <v>671300</v>
      </c>
      <c r="D6" s="1">
        <v>29718.549749999998</v>
      </c>
      <c r="E6" s="1" t="s">
        <v>121</v>
      </c>
      <c r="F6" s="1" t="s">
        <v>94</v>
      </c>
      <c r="G6" s="1">
        <v>6</v>
      </c>
      <c r="H6" s="1">
        <v>175.32185769081099</v>
      </c>
      <c r="I6" s="1">
        <v>175.14143300056401</v>
      </c>
    </row>
    <row r="7" spans="1:9" s="1" customFormat="1" x14ac:dyDescent="0.25">
      <c r="A7" s="1" t="s">
        <v>64</v>
      </c>
      <c r="B7" s="1">
        <v>597503199</v>
      </c>
      <c r="C7" s="1">
        <v>747100</v>
      </c>
      <c r="D7" s="1">
        <v>29837.804950000002</v>
      </c>
      <c r="E7" s="1" t="s">
        <v>122</v>
      </c>
      <c r="F7" s="1" t="s">
        <v>94</v>
      </c>
      <c r="G7" s="1">
        <v>0</v>
      </c>
      <c r="H7" s="1">
        <v>178.89910626411401</v>
      </c>
      <c r="I7" s="1">
        <v>178.69867467880201</v>
      </c>
    </row>
    <row r="8" spans="1:9" s="1" customFormat="1" x14ac:dyDescent="0.25">
      <c r="A8" s="1" t="s">
        <v>64</v>
      </c>
      <c r="B8" s="1">
        <v>597451192</v>
      </c>
      <c r="C8" s="1">
        <v>642200</v>
      </c>
      <c r="D8" s="1">
        <v>29840.4496</v>
      </c>
      <c r="E8" s="1" t="s">
        <v>123</v>
      </c>
      <c r="F8" s="1" t="s">
        <v>94</v>
      </c>
      <c r="G8" s="1">
        <v>2</v>
      </c>
      <c r="H8" s="1">
        <v>179.91451811790401</v>
      </c>
      <c r="I8" s="1">
        <v>179.71496820449801</v>
      </c>
    </row>
    <row r="9" spans="1:9" s="1" customFormat="1" x14ac:dyDescent="0.25">
      <c r="A9" s="1" t="s">
        <v>64</v>
      </c>
      <c r="B9" s="1">
        <v>598414323</v>
      </c>
      <c r="C9" s="1">
        <v>694600</v>
      </c>
      <c r="D9" s="1">
        <v>29885.986150000001</v>
      </c>
      <c r="E9" s="1" t="s">
        <v>124</v>
      </c>
      <c r="F9" s="1" t="s">
        <v>94</v>
      </c>
      <c r="G9" s="1">
        <v>1</v>
      </c>
      <c r="H9" s="1">
        <v>163.624873876571</v>
      </c>
      <c r="I9" s="1">
        <v>163.42313361167899</v>
      </c>
    </row>
    <row r="10" spans="1:9" s="1" customFormat="1" x14ac:dyDescent="0.25">
      <c r="A10" s="1" t="s">
        <v>64</v>
      </c>
      <c r="B10" s="1">
        <v>598357470</v>
      </c>
      <c r="C10" s="1">
        <v>677100</v>
      </c>
      <c r="D10" s="1">
        <v>29884.018499999998</v>
      </c>
      <c r="E10" s="1" t="s">
        <v>125</v>
      </c>
      <c r="F10" s="1" t="s">
        <v>94</v>
      </c>
      <c r="G10" s="1">
        <v>6</v>
      </c>
      <c r="H10" s="1">
        <v>158.327179431915</v>
      </c>
      <c r="I10" s="1">
        <v>158.12575602531399</v>
      </c>
    </row>
    <row r="11" spans="1:9" s="1" customFormat="1" x14ac:dyDescent="0.25">
      <c r="A11" s="1" t="s">
        <v>64</v>
      </c>
      <c r="B11" s="1">
        <v>595832969</v>
      </c>
      <c r="C11" s="1">
        <v>566400</v>
      </c>
      <c r="D11" s="1">
        <v>29763.328450000001</v>
      </c>
      <c r="E11" s="1" t="s">
        <v>126</v>
      </c>
      <c r="F11" s="1" t="s">
        <v>94</v>
      </c>
      <c r="G11" s="1">
        <v>13</v>
      </c>
      <c r="H11" s="1">
        <v>158.65455579757599</v>
      </c>
      <c r="I11" s="1">
        <v>158.444024324417</v>
      </c>
    </row>
    <row r="12" spans="1:9" x14ac:dyDescent="0.25">
      <c r="B12">
        <f>AVERAGE(B2:B11)</f>
        <v>596946742.60000002</v>
      </c>
      <c r="H12">
        <f>AVERAGE(H2:H11)</f>
        <v>175.3961506366725</v>
      </c>
      <c r="I12">
        <f>AVERAGE(I2:I11)</f>
        <v>175.19934966564142</v>
      </c>
    </row>
    <row r="13" spans="1:9" x14ac:dyDescent="0.25">
      <c r="B13">
        <f>MIN(B2:B11)</f>
        <v>594800825</v>
      </c>
    </row>
    <row r="14" spans="1:9" x14ac:dyDescent="0.25">
      <c r="B14">
        <f>B12/B13</f>
        <v>1.0036077919024406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low-hh</vt:lpstr>
      <vt:lpstr>med-hh</vt:lpstr>
      <vt:lpstr>high-hh</vt:lpstr>
      <vt:lpstr>low-GA</vt:lpstr>
      <vt:lpstr>med-GA</vt:lpstr>
      <vt:lpstr>high-GA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Cheng</dc:creator>
  <cp:lastModifiedBy>Cheng Rong</cp:lastModifiedBy>
  <dcterms:created xsi:type="dcterms:W3CDTF">2015-06-05T18:19:34Z</dcterms:created>
  <dcterms:modified xsi:type="dcterms:W3CDTF">2020-09-19T15:48:05Z</dcterms:modified>
</cp:coreProperties>
</file>