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OneDrive\Bike paper\程序\new\final-0-随机-1\"/>
    </mc:Choice>
  </mc:AlternateContent>
  <xr:revisionPtr revIDLastSave="73" documentId="11_AD4DA82427541F7ACA7EB851208A16EC6BE8DE15" xr6:coauthVersionLast="45" xr6:coauthVersionMax="45" xr10:uidLastSave="{7B748138-F0A1-4C51-8BED-21C217B5FFB1}"/>
  <bookViews>
    <workbookView xWindow="10032" yWindow="216" windowWidth="11796" windowHeight="11220" tabRatio="583" firstSheet="2" activeTab="5" xr2:uid="{00000000-000D-0000-FFFF-FFFF00000000}"/>
  </bookViews>
  <sheets>
    <sheet name="low-hh" sheetId="1" r:id="rId1"/>
    <sheet name="med-hh" sheetId="2" r:id="rId2"/>
    <sheet name="high-hh" sheetId="3" r:id="rId3"/>
    <sheet name="low-GA" sheetId="4" r:id="rId4"/>
    <sheet name="med-GA" sheetId="5" r:id="rId5"/>
    <sheet name="high-GA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6" l="1"/>
  <c r="H12" i="6"/>
  <c r="B14" i="6"/>
  <c r="B13" i="6"/>
  <c r="B12" i="6"/>
  <c r="I12" i="5"/>
  <c r="H12" i="5"/>
  <c r="B14" i="5"/>
  <c r="B13" i="5"/>
  <c r="B12" i="5"/>
  <c r="I12" i="4"/>
  <c r="H12" i="4"/>
  <c r="B14" i="4"/>
  <c r="B13" i="4"/>
  <c r="B12" i="4"/>
  <c r="L12" i="3" l="1"/>
  <c r="M12" i="3"/>
  <c r="N12" i="3"/>
  <c r="O12" i="3"/>
  <c r="P12" i="3"/>
  <c r="K12" i="3"/>
  <c r="H12" i="3"/>
  <c r="L12" i="2"/>
  <c r="M12" i="2"/>
  <c r="N12" i="2"/>
  <c r="O12" i="2"/>
  <c r="P12" i="2"/>
  <c r="K12" i="2"/>
  <c r="H12" i="2"/>
  <c r="L12" i="1"/>
  <c r="M12" i="1"/>
  <c r="N12" i="1"/>
  <c r="O12" i="1"/>
  <c r="P12" i="1"/>
  <c r="K12" i="1"/>
  <c r="H12" i="1"/>
  <c r="B14" i="1" l="1"/>
  <c r="B13" i="1"/>
  <c r="B12" i="1"/>
  <c r="B14" i="2"/>
  <c r="B13" i="2"/>
  <c r="B12" i="2"/>
  <c r="B14" i="3"/>
  <c r="B13" i="3"/>
  <c r="B12" i="3"/>
</calcChain>
</file>

<file path=xl/sharedStrings.xml><?xml version="1.0" encoding="utf-8"?>
<sst xmlns="http://schemas.openxmlformats.org/spreadsheetml/2006/main" count="315" uniqueCount="99">
  <si>
    <t>Ex_ID</t>
  </si>
  <si>
    <t>Best_cost</t>
  </si>
  <si>
    <t>Constr_cost</t>
  </si>
  <si>
    <t>Travel_time</t>
  </si>
  <si>
    <t>Best_lane</t>
  </si>
  <si>
    <t>Best_station</t>
  </si>
  <si>
    <t>Best_iter</t>
  </si>
  <si>
    <t>CPU_time</t>
  </si>
  <si>
    <t>TM</t>
  </si>
  <si>
    <t>SM</t>
  </si>
  <si>
    <t>LO</t>
  </si>
  <si>
    <t>L1</t>
  </si>
  <si>
    <t>L2</t>
  </si>
  <si>
    <t>L3</t>
  </si>
  <si>
    <t>L4</t>
  </si>
  <si>
    <t>FW_time</t>
  </si>
  <si>
    <t>Ex 7</t>
  </si>
  <si>
    <t>[0 0 0 0 1 1]</t>
  </si>
  <si>
    <t>[1 2 4]</t>
  </si>
  <si>
    <t>{'L0': {'L0': 1, 'L1': 1, 'L2': 2, 'L3': 1, 'L4': 1}, 'L1': {'L0': 2, 'L1': 1, 'L2': 1, 'L3': 1, 'L4': 1}, 'L2': {'L0': 1, 'L1': 1, 'L2': 2, 'L3': 1, 'L4': 2}, 'L3': {'L0': 1, 'L1': 2, 'L2': 1, 'L3': 1, 'L4': 1}, 'L4': {'L0': 3, 'L1': 1, 'L2': 2, 'L3': 1, 'L4': 2}}</t>
  </si>
  <si>
    <t>{'L0': {'STOP': 2, 'CONTINUE': 3}, 'L1': {'STOP': 2, 'CONTINUE': 2}, 'L2': {'STOP': 3, 'CONTINUE': 2}, 'L3': {'STOP': 2, 'CONTINUE': 1}, 'L4': {'STOP': 5, 'CONTINUE': 2}}</t>
  </si>
  <si>
    <t>[1 2 3]</t>
  </si>
  <si>
    <t>{'L0': {'L0': 3, 'L1': 2, 'L2': 1, 'L3': 1, 'L4': 1}, 'L1': {'L0': 3, 'L1': 1, 'L2': 1, 'L3': 2, 'L4': 2}, 'L2': {'L0': 1, 'L1': 2, 'L2': 1, 'L3': 1, 'L4': 1}, 'L3': {'L0': 1, 'L1': 2, 'L2': 2, 'L3': 1, 'L4': 1}, 'L4': {'L0': 1, 'L1': 1, 'L2': 2, 'L3': 1, 'L4': 1}}</t>
  </si>
  <si>
    <t>{'L0': {'STOP': 4, 'CONTINUE': 4}, 'L1': {'STOP': 5, 'CONTINUE': 2}, 'L2': {'STOP': 2, 'CONTINUE': 3}, 'L3': {'STOP': 3, 'CONTINUE': 1}, 'L4': {'STOP': 2, 'CONTINUE': 1}}</t>
  </si>
  <si>
    <t>[1 4 3]</t>
  </si>
  <si>
    <t>{'L0': {'L0': 1, 'L1': 1, 'L2': 1, 'L3': 2, 'L4': 1}, 'L1': {'L0': 1, 'L1': 1, 'L2': 1, 'L3': 1, 'L4': 1}, 'L2': {'L0': 2, 'L1': 1, 'L2': 1, 'L3': 1, 'L4': 1}, 'L3': {'L0': 1, 'L1': 1, 'L2': 2, 'L3': 1, 'L4': 1}, 'L4': {'L0': 2, 'L1': 2, 'L2': 1, 'L3': 1, 'L4': 1}}</t>
  </si>
  <si>
    <t>{'L0': {'STOP': 2, 'CONTINUE': 3}, 'L1': {'STOP': 1, 'CONTINUE': 2}, 'L2': {'STOP': 2, 'CONTINUE': 2}, 'L3': {'STOP': 2, 'CONTINUE': 1}, 'L4': {'STOP': 3, 'CONTINUE': 1}}</t>
  </si>
  <si>
    <t>{'L0': {'L0': 1, 'L1': 2, 'L2': 3, 'L3': 1, 'L4': 1}, 'L1': {'L0': 1, 'L1': 2, 'L2': 2, 'L3': 1, 'L4': 1}, 'L2': {'L0': 2, 'L1': 1, 'L2': 8, 'L3': 1, 'L4': 1}, 'L3': {'L0': 1, 'L1': 2, 'L2': 1, 'L3': 3, 'L4': 2}, 'L4': {'L0': 1, 'L1': 1, 'L2': 2, 'L3': 1, 'L4': 1}}</t>
  </si>
  <si>
    <t>{'L0': {'STOP': 4, 'CONTINUE': 2}, 'L1': {'STOP': 3, 'CONTINUE': 2}, 'L2': {'STOP': 9, 'CONTINUE': 6}, 'L3': {'STOP': 5, 'CONTINUE': 2}, 'L4': {'STOP': 2, 'CONTINUE': 2}}</t>
  </si>
  <si>
    <t>{'L0': {'L0': 1, 'L1': 2, 'L2': 3, 'L3': 1, 'L4': 1}, 'L1': {'L0': 2, 'L1': 2, 'L2': 1, 'L3': 1, 'L4': 1}, 'L2': {'L0': 2, 'L1': 1, 'L2': 2, 'L3': 2, 'L4': 1}, 'L3': {'L0': 1, 'L1': 1, 'L2': 1, 'L3': 1, 'L4': 1}, 'L4': {'L0': 1, 'L1': 1, 'L2': 2, 'L3': 1, 'L4': 1}}</t>
  </si>
  <si>
    <t>{'L0': {'STOP': 4, 'CONTINUE': 3}, 'L1': {'STOP': 3, 'CONTINUE': 3}, 'L2': {'STOP': 4, 'CONTINUE': 2}, 'L3': {'STOP': 1, 'CONTINUE': 2}, 'L4': {'STOP': 2, 'CONTINUE': 1}}</t>
  </si>
  <si>
    <t>{'L0': {'L0': 1, 'L1': 1, 'L2': 3, 'L3': 1, 'L4': 2}, 'L1': {'L0': 1, 'L1': 1, 'L2': 2, 'L3': 2, 'L4': 1}, 'L2': {'L0': 5, 'L1': 2, 'L2': 2, 'L3': 1, 'L4': 1}, 'L3': {'L0': 1, 'L1': 1, 'L2': 3, 'L3': 1, 'L4': 1}, 'L4': {'L0': 1, 'L1': 2, 'L2': 1, 'L3': 1, 'L4': 1}}</t>
  </si>
  <si>
    <t>{'L0': {'STOP': 4, 'CONTINUE': 3}, 'L1': {'STOP': 3, 'CONTINUE': 2}, 'L2': {'STOP': 7, 'CONTINUE': 5}, 'L3': {'STOP': 3, 'CONTINUE': 1}, 'L4': {'STOP': 2, 'CONTINUE': 2}}</t>
  </si>
  <si>
    <t>{'L0': {'L0': 1, 'L1': 1, 'L2': 1, 'L3': 1, 'L4': 1}, 'L1': {'L0': 2, 'L1': 1, 'L2': 1, 'L3': 1, 'L4': 1}, 'L2': {'L0': 2, 'L1': 1, 'L2': 3, 'L3': 1, 'L4': 2}, 'L3': {'L0': 1, 'L1': 1, 'L2': 1, 'L3': 1, 'L4': 2}, 'L4': {'L0': 1, 'L1': 1, 'L2': 1, 'L3': 2, 'L4': 2}}</t>
  </si>
  <si>
    <t>{'L0': {'STOP': 1, 'CONTINUE': 3}, 'L1': {'STOP': 2, 'CONTINUE': 1}, 'L2': {'STOP': 5, 'CONTINUE': 1}, 'L3': {'STOP': 2, 'CONTINUE': 1}, 'L4': {'STOP': 3, 'CONTINUE': 3}}</t>
  </si>
  <si>
    <t>{'L0': {'L0': 2, 'L1': 2, 'L2': 1, 'L3': 1, 'L4': 1}, 'L1': {'L0': 2, 'L1': 1, 'L2': 1, 'L3': 1, 'L4': 1}, 'L2': {'L0': 2, 'L1': 2, 'L2': 1, 'L3': 1, 'L4': 1}, 'L3': {'L0': 1, 'L1': 1, 'L2': 5, 'L3': 1, 'L4': 1}, 'L4': {'L0': 2, 'L1': 1, 'L2': 1, 'L3': 1, 'L4': 1}}</t>
  </si>
  <si>
    <t>{'L0': {'STOP': 3, 'CONTINUE': 3}, 'L1': {'STOP': 2, 'CONTINUE': 3}, 'L2': {'STOP': 3, 'CONTINUE': 3}, 'L3': {'STOP': 5, 'CONTINUE': 1}, 'L4': {'STOP': 2, 'CONTINUE': 1}}</t>
  </si>
  <si>
    <t>{'L0': {'L0': 1, 'L1': 1, 'L2': 2, 'L3': 1, 'L4': 2}, 'L1': {'L0': 1, 'L1': 1, 'L2': 1, 'L3': 1, 'L4': 1}, 'L2': {'L0': 2, 'L1': 1, 'L2': 1, 'L3': 2, 'L4': 1}, 'L3': {'L0': 1, 'L1': 1, 'L2': 4, 'L3': 1, 'L4': 1}, 'L4': {'L0': 1, 'L1': 1, 'L2': 1, 'L3': 1, 'L4': 2}}</t>
  </si>
  <si>
    <t>{'L0': {'STOP': 3, 'CONTINUE': 1}, 'L1': {'STOP': 1, 'CONTINUE': 1}, 'L2': {'STOP': 3, 'CONTINUE': 4}, 'L3': {'STOP': 4, 'CONTINUE': 1}, 'L4': {'STOP': 2, 'CONTINUE': 2}}</t>
  </si>
  <si>
    <t>{'L0': {'L0': 1, 'L1': 1, 'L2': 3, 'L3': 1, 'L4': 1}, 'L1': {'L0': 1, 'L1': 1, 'L2': 1, 'L3': 3, 'L4': 1}, 'L2': {'L0': 1, 'L1': 1, 'L2': 2, 'L3': 1, 'L4': 1}, 'L3': {'L0': 2, 'L1': 1, 'L2': 1, 'L3': 1, 'L4': 1}, 'L4': {'L0': 1, 'L1': 1, 'L2': 1, 'L3': 1, 'L4': 1}}</t>
  </si>
  <si>
    <t>{'L0': {'STOP': 3, 'CONTINUE': 1}, 'L1': {'STOP': 3, 'CONTINUE': 1}, 'L2': {'STOP': 2, 'CONTINUE': 4}, 'L3': {'STOP': 2, 'CONTINUE': 2}, 'L4': {'STOP': 1, 'CONTINUE': 1}}</t>
  </si>
  <si>
    <t>Ex 8</t>
  </si>
  <si>
    <t>[0 1 0 0 1 1]</t>
  </si>
  <si>
    <t>{'L0': {'L0': 2, 'L1': 2, 'L2': 3, 'L3': 2, 'L4': 2}, 'L1': {'L0': 2, 'L1': 2, 'L2': 1, 'L3': 1, 'L4': 1}, 'L2': {'L0': 3, 'L1': 2, 'L2': 1, 'L3': 1, 'L4': 2}, 'L3': {'L0': 1, 'L1': 1, 'L2': 3, 'L3': 1, 'L4': 1}, 'L4': {'L0': 2, 'L1': 1, 'L2': 1, 'L3': 2, 'L4': 1}}</t>
  </si>
  <si>
    <t>{'L0': {'STOP': 7, 'CONTINUE': 2}, 'L1': {'STOP': 3, 'CONTINUE': 4}, 'L2': {'STOP': 5, 'CONTINUE': 3}, 'L3': {'STOP': 3, 'CONTINUE': 2}, 'L4': {'STOP': 3, 'CONTINUE': 3}}</t>
  </si>
  <si>
    <t>{'L0': {'L0': 1, 'L1': 1, 'L2': 2, 'L3': 1, 'L4': 3}, 'L1': {'L0': 1, 'L1': 1, 'L2': 1, 'L3': 1, 'L4': 1}, 'L2': {'L0': 1, 'L1': 1, 'L2': 1, 'L3': 1, 'L4': 1}, 'L3': {'L0': 1, 'L1': 1, 'L2': 2, 'L3': 1, 'L4': 1}, 'L4': {'L0': 2, 'L1': 1, 'L2': 1, 'L3': 2, 'L4': 1}}</t>
  </si>
  <si>
    <t>{'L0': {'STOP': 4, 'CONTINUE': 1}, 'L1': {'STOP': 1, 'CONTINUE': 1}, 'L2': {'STOP': 1, 'CONTINUE': 3}, 'L3': {'STOP': 2, 'CONTINUE': 1}, 'L4': {'STOP': 3, 'CONTINUE': 3}}</t>
  </si>
  <si>
    <t>[1 0 0 1 1 0]</t>
  </si>
  <si>
    <t>{'L0': {'L0': 1, 'L1': 1, 'L2': 2, 'L3': 1, 'L4': 1}, 'L1': {'L0': 1, 'L1': 1, 'L2': 2, 'L3': 1, 'L4': 1}, 'L2': {'L0': 3, 'L1': 1, 'L2': 4, 'L3': 1, 'L4': 1}, 'L3': {'L0': 1, 'L1': 1, 'L2': 2, 'L3': 1, 'L4': 1}, 'L4': {'L0': 1, 'L1': 1, 'L2': 1, 'L3': 1, 'L4': 1}}</t>
  </si>
  <si>
    <t>{'L0': {'STOP': 2, 'CONTINUE': 3}, 'L1': {'STOP': 2, 'CONTINUE': 1}, 'L2': {'STOP': 6, 'CONTINUE': 4}, 'L3': {'STOP': 2, 'CONTINUE': 1}, 'L4': {'STOP': 1, 'CONTINUE': 1}}</t>
  </si>
  <si>
    <t>[1 0 1 1 0 0]</t>
  </si>
  <si>
    <t>{'L0': {'L0': 2, 'L1': 1, 'L2': 1, 'L3': 1, 'L4': 2}, 'L1': {'L0': 2, 'L1': 1, 'L2': 1, 'L3': 1, 'L4': 1}, 'L2': {'L0': 1, 'L1': 1, 'L2': 1, 'L3': 1, 'L4': 1}, 'L3': {'L0': 1, 'L1': 1, 'L2': 1, 'L3': 1, 'L4': 1}, 'L4': {'L0': 1, 'L1': 1, 'L2': 3, 'L3': 1, 'L4': 1}}</t>
  </si>
  <si>
    <t>{'L0': {'STOP': 3, 'CONTINUE': 2}, 'L1': {'STOP': 2, 'CONTINUE': 1}, 'L2': {'STOP': 1, 'CONTINUE': 3}, 'L3': {'STOP': 1, 'CONTINUE': 1}, 'L4': {'STOP': 3, 'CONTINUE': 1}}</t>
  </si>
  <si>
    <t>{'L0': {'L0': 1, 'L1': 1, 'L2': 2, 'L3': 1, 'L4': 3}, 'L1': {'L0': 4, 'L1': 1, 'L2': 1, 'L3': 1, 'L4': 1}, 'L2': {'L0': 2, 'L1': 1, 'L2': 1, 'L3': 1, 'L4': 2}, 'L3': {'L0': 1, 'L1': 1, 'L2': 3, 'L3': 1, 'L4': 2}, 'L4': {'L0': 1, 'L1': 2, 'L2': 1, 'L3': 3, 'L4': 1}}</t>
  </si>
  <si>
    <t>{'L0': {'STOP': 4, 'CONTINUE': 3}, 'L1': {'STOP': 4, 'CONTINUE': 1}, 'L2': {'STOP': 3, 'CONTINUE': 3}, 'L3': {'STOP': 4, 'CONTINUE': 1}, 'L4': {'STOP': 4, 'CONTINUE': 3}}</t>
  </si>
  <si>
    <t>{'L0': {'L0': 1, 'L1': 3, 'L2': 2, 'L3': 1, 'L4': 1}, 'L1': {'L0': 1, 'L1': 1, 'L2': 1, 'L3': 1, 'L4': 2}, 'L2': {'L0': 2, 'L1': 1, 'L2': 1, 'L3': 1, 'L4': 2}, 'L3': {'L0': 1, 'L1': 1, 'L2': 1, 'L3': 1, 'L4': 1}, 'L4': {'L0': 3, 'L1': 1, 'L2': 1, 'L3': 1, 'L4': 1}}</t>
  </si>
  <si>
    <t>{'L0': {'STOP': 4, 'CONTINUE': 3}, 'L1': {'STOP': 2, 'CONTINUE': 2}, 'L2': {'STOP': 3, 'CONTINUE': 2}, 'L3': {'STOP': 1, 'CONTINUE': 1}, 'L4': {'STOP': 3, 'CONTINUE': 2}}</t>
  </si>
  <si>
    <t>{'L0': {'L0': 2, 'L1': 1, 'L2': 2, 'L3': 1, 'L4': 1}, 'L1': {'L0': 1, 'L1': 1, 'L2': 1, 'L3': 1, 'L4': 1}, 'L2': {'L0': 1, 'L1': 1, 'L2': 1, 'L3': 1, 'L4': 1}, 'L3': {'L0': 1, 'L1': 1, 'L2': 1, 'L3': 1, 'L4': 1}, 'L4': {'L0': 2, 'L1': 1, 'L2': 1, 'L3': 1, 'L4': 1}}</t>
  </si>
  <si>
    <t>{'L0': {'STOP': 3, 'CONTINUE': 2}, 'L1': {'STOP': 1, 'CONTINUE': 1}, 'L2': {'STOP': 1, 'CONTINUE': 2}, 'L3': {'STOP': 1, 'CONTINUE': 1}, 'L4': {'STOP': 2, 'CONTINUE': 1}}</t>
  </si>
  <si>
    <t>{'L0': {'L0': 2, 'L1': 1, 'L2': 4, 'L3': 1, 'L4': 2}, 'L1': {'L0': 2, 'L1': 1, 'L2': 1, 'L3': 1, 'L4': 3}, 'L2': {'L0': 1, 'L1': 2, 'L2': 1, 'L3': 3, 'L4': 1}, 'L3': {'L0': 1, 'L1': 1, 'L2': 3, 'L3': 1, 'L4': 1}, 'L4': {'L0': 2, 'L1': 1, 'L2': 1, 'L3': 1, 'L4': 4}}</t>
  </si>
  <si>
    <t>{'L0': {'STOP': 6, 'CONTINUE': 2}, 'L1': {'STOP': 4, 'CONTINUE': 1}, 'L2': {'STOP': 4, 'CONTINUE': 4}, 'L3': {'STOP': 3, 'CONTINUE': 1}, 'L4': {'STOP': 5, 'CONTINUE': 4}}</t>
  </si>
  <si>
    <t>{'L0': {'L0': 3, 'L1': 1, 'L2': 1, 'L3': 1, 'L4': 1}, 'L1': {'L0': 2, 'L1': 2, 'L2': 3, 'L3': 1, 'L4': 1}, 'L2': {'L0': 2, 'L1': 1, 'L2': 5, 'L3': 1, 'L4': 2}, 'L3': {'L0': 1, 'L1': 1, 'L2': 1, 'L3': 1, 'L4': 3}, 'L4': {'L0': 1, 'L1': 2, 'L2': 1, 'L3': 2, 'L4': 1}}</t>
  </si>
  <si>
    <t>{'L0': {'STOP': 3, 'CONTINUE': 4}, 'L1': {'STOP': 5, 'CONTINUE': 2}, 'L2': {'STOP': 7, 'CONTINUE': 4}, 'L3': {'STOP': 3, 'CONTINUE': 2}, 'L4': {'STOP': 3, 'CONTINUE': 3}}</t>
  </si>
  <si>
    <t>{'L0': {'L0': 1, 'L1': 1, 'L2': 2, 'L3': 2, 'L4': 2}, 'L1': {'L0': 1, 'L1': 1, 'L2': 2, 'L3': 1, 'L4': 2}, 'L2': {'L0': 2, 'L1': 1, 'L2': 1, 'L3': 1, 'L4': 2}, 'L3': {'L0': 1, 'L1': 1, 'L2': 2, 'L3': 1, 'L4': 2}, 'L4': {'L0': 3, 'L1': 1, 'L2': 3, 'L3': 3, 'L4': 1}}</t>
  </si>
  <si>
    <t>{'L0': {'STOP': 4, 'CONTINUE': 3}, 'L1': {'STOP': 3, 'CONTINUE': 1}, 'L2': {'STOP': 3, 'CONTINUE': 5}, 'L3': {'STOP': 3, 'CONTINUE': 2}, 'L4': {'STOP': 7, 'CONTINUE': 1}}</t>
  </si>
  <si>
    <t>Ex 9</t>
  </si>
  <si>
    <t>{'L0': {'L0': 4, 'L1': 2, 'L2': 3, 'L3': 1, 'L4': 1}, 'L1': {'L0': 2, 'L1': 2, 'L2': 1, 'L3': 1, 'L4': 3}, 'L2': {'L0': 2, 'L1': 3, 'L2': 1, 'L3': 1, 'L4': 2}, 'L3': {'L0': 1, 'L1': 1, 'L2': 2, 'L3': 1, 'L4': 1}, 'L4': {'L0': 1, 'L1': 1, 'L2': 3, 'L3': 1, 'L4': 1}}</t>
  </si>
  <si>
    <t>{'L0': {'STOP': 7, 'CONTINUE': 3}, 'L1': {'STOP': 5, 'CONTINUE': 4}, 'L2': {'STOP': 5, 'CONTINUE': 3}, 'L3': {'STOP': 2, 'CONTINUE': 1}, 'L4': {'STOP': 3, 'CONTINUE': 3}}</t>
  </si>
  <si>
    <t>{'L0': {'L0': 3, 'L1': 1, 'L2': 1, 'L3': 2, 'L4': 1}, 'L1': {'L0': 5, 'L1': 1, 'L2': 1, 'L3': 1, 'L4': 1}, 'L2': {'L0': 2, 'L1': 3, 'L2': 1, 'L3': 1, 'L4': 1}, 'L3': {'L0': 1, 'L1': 1, 'L2': 3, 'L3': 1, 'L4': 1}, 'L4': {'L0': 1, 'L1': 2, 'L2': 1, 'L3': 1, 'L4': 1}}</t>
  </si>
  <si>
    <t>{'L0': {'STOP': 4, 'CONTINUE': 6}, 'L1': {'STOP': 5, 'CONTINUE': 3}, 'L2': {'STOP': 4, 'CONTINUE': 3}, 'L3': {'STOP': 3, 'CONTINUE': 2}, 'L4': {'STOP': 2, 'CONTINUE': 1}}</t>
  </si>
  <si>
    <t>{'L0': {'L0': 4, 'L1': 3, 'L2': 2, 'L3': 1, 'L4': 1}, 'L1': {'L0': 3, 'L1': 1, 'L2': 1, 'L3': 1, 'L4': 2}, 'L2': {'L0': 1, 'L1': 3, 'L2': 2, 'L3': 1, 'L4': 1}, 'L3': {'L0': 1, 'L1': 1, 'L2': 1, 'L3': 1, 'L4': 1}, 'L4': {'L0': 2, 'L1': 1, 'L2': 1, 'L3': 1, 'L4': 1}}</t>
  </si>
  <si>
    <t>{'L0': {'STOP': 7, 'CONTINUE': 3}, 'L1': {'STOP': 4, 'CONTINUE': 4}, 'L2': {'STOP': 4, 'CONTINUE': 2}, 'L3': {'STOP': 1, 'CONTINUE': 1}, 'L4': {'STOP': 2, 'CONTINUE': 2}}</t>
  </si>
  <si>
    <t>[0 1 1 0 1 1]</t>
  </si>
  <si>
    <t>{'L0': {'L0': 4, 'L1': 4, 'L2': 2, 'L3': 1, 'L4': 2}, 'L1': {'L0': 5, 'L1': 1, 'L2': 2, 'L3': 1, 'L4': 1}, 'L2': {'L0': 3, 'L1': 2, 'L2': 3, 'L3': 1, 'L4': 1}, 'L3': {'L0': 2, 'L1': 1, 'L2': 1, 'L3': 1, 'L4': 1}, 'L4': {'L0': 1, 'L1': 3, 'L2': 1, 'L3': 2, 'L4': 1}}</t>
  </si>
  <si>
    <t>{'L0': {'STOP': 9, 'CONTINUE': 5}, 'L1': {'STOP': 6, 'CONTINUE': 4}, 'L2': {'STOP': 6, 'CONTINUE': 3}, 'L3': {'STOP': 2, 'CONTINUE': 1}, 'L4': {'STOP': 4, 'CONTINUE': 2}}</t>
  </si>
  <si>
    <t>{'L0': {'L0': 2, 'L1': 3, 'L2': 1, 'L3': 1, 'L4': 4}, 'L1': {'L0': 2, 'L1': 1, 'L2': 2, 'L3': 1, 'L4': 3}, 'L2': {'L0': 2, 'L1': 1, 'L2': 1, 'L3': 1, 'L4': 2}, 'L3': {'L0': 1, 'L1': 1, 'L2': 3, 'L3': 1, 'L4': 1}, 'L4': {'L0': 3, 'L1': 1, 'L2': 2, 'L3': 1, 'L4': 3}}</t>
  </si>
  <si>
    <t>{'L0': {'STOP': 7, 'CONTINUE': 4}, 'L1': {'STOP': 5, 'CONTINUE': 1}, 'L2': {'STOP': 3, 'CONTINUE': 3}, 'L3': {'STOP': 3, 'CONTINUE': 1}, 'L4': {'STOP': 6, 'CONTINUE': 5}}</t>
  </si>
  <si>
    <t>{'L0': {'L0': 8, 'L1': 3, 'L2': 2, 'L3': 1, 'L4': 1}, 'L1': {'L0': 2, 'L1': 1, 'L2': 5, 'L3': 1, 'L4': 1}, 'L2': {'L0': 2, 'L1': 3, 'L2': 4, 'L3': 1, 'L4': 2}, 'L3': {'L0': 1, 'L1': 3, 'L2': 2, 'L3': 1, 'L4': 1}, 'L4': {'L0': 4, 'L1': 1, 'L2': 1, 'L3': 1, 'L4': 1}}</t>
  </si>
  <si>
    <t>{'L0': {'STOP': 11, 'CONTINUE': 4}, 'L1': {'STOP': 6, 'CONTINUE': 3}, 'L2': {'STOP': 8, 'CONTINUE': 6}, 'L3': {'STOP': 4, 'CONTINUE': 1}, 'L4': {'STOP': 4, 'CONTINUE': 1}}</t>
  </si>
  <si>
    <t>{'L0': {'L0': 2, 'L1': 2, 'L2': 1, 'L3': 1, 'L4': 3}, 'L1': {'L0': 2, 'L1': 1, 'L2': 2, 'L3': 1, 'L4': 3}, 'L2': {'L0': 2, 'L1': 3, 'L2': 1, 'L3': 1, 'L4': 1}, 'L3': {'L0': 1, 'L1': 1, 'L2': 3, 'L3': 1, 'L4': 1}, 'L4': {'L0': 5, 'L1': 1, 'L2': 1, 'L3': 1, 'L4': 4}}</t>
  </si>
  <si>
    <t>{'L0': {'STOP': 5, 'CONTINUE': 4}, 'L1': {'STOP': 5, 'CONTINUE': 3}, 'L2': {'STOP': 4, 'CONTINUE': 3}, 'L3': {'STOP': 3, 'CONTINUE': 1}, 'L4': {'STOP': 8, 'CONTINUE': 4}}</t>
  </si>
  <si>
    <t>{'L0': {'L0': 2, 'L1': 1, 'L2': 1, 'L3': 1, 'L4': 3}, 'L1': {'L0': 3, 'L1': 1, 'L2': 3, 'L3': 1, 'L4': 1}, 'L2': {'L0': 1, 'L1': 1, 'L2': 1, 'L3': 1, 'L4': 2}, 'L3': {'L0': 1, 'L1': 1, 'L2': 1, 'L3': 1, 'L4': 1}, 'L4': {'L0': 1, 'L1': 1, 'L2': 2, 'L3': 2, 'L4': 2}}</t>
  </si>
  <si>
    <t>{'L0': {'STOP': 4, 'CONTINUE': 4}, 'L1': {'STOP': 5, 'CONTINUE': 1}, 'L2': {'STOP': 2, 'CONTINUE': 3}, 'L3': {'STOP': 1, 'CONTINUE': 2}, 'L4': {'STOP': 4, 'CONTINUE': 4}}</t>
  </si>
  <si>
    <t>{'L0': {'L0': 3, 'L1': 1, 'L2': 2, 'L3': 1, 'L4': 1}, 'L1': {'L0': 1, 'L1': 1, 'L2': 3, 'L3': 1, 'L4': 1}, 'L2': {'L0': 2, 'L1': 1, 'L2': 2, 'L3': 1, 'L4': 1}, 'L3': {'L0': 1, 'L1': 2, 'L2': 2, 'L3': 1, 'L4': 1}, 'L4': {'L0': 1, 'L1': 1, 'L2': 1, 'L3': 1, 'L4': 1}}</t>
  </si>
  <si>
    <t>{'L0': {'STOP': 4, 'CONTINUE': 3}, 'L1': {'STOP': 3, 'CONTINUE': 1}, 'L2': {'STOP': 3, 'CONTINUE': 4}, 'L3': {'STOP': 3, 'CONTINUE': 1}, 'L4': {'STOP': 1, 'CONTINUE': 1}}</t>
  </si>
  <si>
    <t>[1 1 0 1 1 0]</t>
  </si>
  <si>
    <t>{'L0': {'L0': 3, 'L1': 1, 'L2': 2, 'L3': 1, 'L4': 1}, 'L1': {'L0': 1, 'L1': 1, 'L2': 1, 'L3': 1, 'L4': 2}, 'L2': {'L0': 1, 'L1': 1, 'L2': 1, 'L3': 1, 'L4': 1}, 'L3': {'L0': 2, 'L1': 1, 'L2': 2, 'L3': 1, 'L4': 1}, 'L4': {'L0': 3, 'L1': 2, 'L2': 1, 'L3': 1, 'L4': 2}}</t>
  </si>
  <si>
    <t>{'L0': {'STOP': 4, 'CONTINUE': 4}, 'L1': {'STOP': 2, 'CONTINUE': 2}, 'L2': {'STOP': 1, 'CONTINUE': 3}, 'L3': {'STOP': 3, 'CONTINUE': 1}, 'L4': {'STOP': 5, 'CONTINUE': 2}}</t>
  </si>
  <si>
    <t>[0. 0. 0. 0. 1. 1.]</t>
  </si>
  <si>
    <t>[1. 2. 3.]</t>
  </si>
  <si>
    <t>[0. 0. 0. 1. 1. 0.]</t>
  </si>
  <si>
    <t>[0. 0. 0. 0. 0. 1.]</t>
  </si>
  <si>
    <t>[1. 2. 4.]</t>
  </si>
  <si>
    <t>[0. 1. 0. 1. 0. 1.]</t>
  </si>
  <si>
    <t>[1. 4. 3.]</t>
  </si>
  <si>
    <t>[0. 1. 0. 0. 1. 1.]</t>
  </si>
  <si>
    <t>[0. 1. 1. 0. 1. 1.]</t>
  </si>
  <si>
    <t>[1. 1. 0. 1. 1. 0.]</t>
  </si>
  <si>
    <t>[0. 1. 1.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</si>
</sst>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opLeftCell="B1" workbookViewId="0">
      <selection activeCell="P12" sqref="P12"/>
    </sheetView>
  </sheetViews>
  <sheetFormatPr defaultRowHeight="13.8" x14ac:dyDescent="0.25"/>
  <cols>
    <col min="2" max="2" width="14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x14ac:dyDescent="0.25">
      <c r="A2" s="1" t="s">
        <v>16</v>
      </c>
      <c r="B2" s="1">
        <v>127773604.455493</v>
      </c>
      <c r="C2" s="1">
        <v>45000</v>
      </c>
      <c r="D2" s="1">
        <v>6386.4302227746903</v>
      </c>
      <c r="E2" s="1" t="s">
        <v>17</v>
      </c>
      <c r="F2" s="1" t="s">
        <v>18</v>
      </c>
      <c r="G2" s="1">
        <v>35</v>
      </c>
      <c r="H2" s="1">
        <v>41.468044519424403</v>
      </c>
      <c r="I2" s="1" t="s">
        <v>19</v>
      </c>
      <c r="J2" s="1" t="s">
        <v>20</v>
      </c>
      <c r="K2" s="1">
        <v>54</v>
      </c>
      <c r="L2" s="1">
        <v>52</v>
      </c>
      <c r="M2" s="1">
        <v>60</v>
      </c>
      <c r="N2" s="1">
        <v>52</v>
      </c>
      <c r="O2" s="1">
        <v>50</v>
      </c>
      <c r="P2" s="1">
        <v>41.419183492660501</v>
      </c>
    </row>
    <row r="3" spans="1:16" s="1" customFormat="1" x14ac:dyDescent="0.25">
      <c r="A3" s="1" t="s">
        <v>16</v>
      </c>
      <c r="B3" s="1">
        <v>127554608.698632</v>
      </c>
      <c r="C3" s="1">
        <v>44000</v>
      </c>
      <c r="D3" s="1">
        <v>6375.5304349316302</v>
      </c>
      <c r="E3" s="1" t="s">
        <v>17</v>
      </c>
      <c r="F3" s="1" t="s">
        <v>21</v>
      </c>
      <c r="G3" s="1">
        <v>57</v>
      </c>
      <c r="H3" s="1">
        <v>44.225308418273897</v>
      </c>
      <c r="I3" s="1" t="s">
        <v>22</v>
      </c>
      <c r="J3" s="1" t="s">
        <v>23</v>
      </c>
      <c r="K3" s="1">
        <v>45</v>
      </c>
      <c r="L3" s="1">
        <v>55</v>
      </c>
      <c r="M3" s="1">
        <v>64</v>
      </c>
      <c r="N3" s="1">
        <v>50</v>
      </c>
      <c r="O3" s="1">
        <v>54</v>
      </c>
      <c r="P3" s="1">
        <v>44.209686279296797</v>
      </c>
    </row>
    <row r="4" spans="1:16" s="1" customFormat="1" x14ac:dyDescent="0.25">
      <c r="A4" s="1" t="s">
        <v>16</v>
      </c>
      <c r="B4" s="1">
        <v>127809571.3471</v>
      </c>
      <c r="C4" s="1">
        <v>45000</v>
      </c>
      <c r="D4" s="1">
        <v>6388.2285673550396</v>
      </c>
      <c r="E4" s="1" t="s">
        <v>17</v>
      </c>
      <c r="F4" s="1" t="s">
        <v>24</v>
      </c>
      <c r="G4" s="1">
        <v>77</v>
      </c>
      <c r="H4" s="1">
        <v>39.909781455993603</v>
      </c>
      <c r="I4" s="1" t="s">
        <v>25</v>
      </c>
      <c r="J4" s="1" t="s">
        <v>26</v>
      </c>
      <c r="K4" s="1">
        <v>62</v>
      </c>
      <c r="L4" s="1">
        <v>60</v>
      </c>
      <c r="M4" s="1">
        <v>56</v>
      </c>
      <c r="N4" s="1">
        <v>61</v>
      </c>
      <c r="O4" s="1">
        <v>52</v>
      </c>
      <c r="P4" s="1">
        <v>39.909781455993603</v>
      </c>
    </row>
    <row r="5" spans="1:16" s="1" customFormat="1" x14ac:dyDescent="0.25">
      <c r="A5" s="1" t="s">
        <v>16</v>
      </c>
      <c r="B5" s="1">
        <v>127809571.3471</v>
      </c>
      <c r="C5" s="1">
        <v>45000</v>
      </c>
      <c r="D5" s="1">
        <v>6388.2285673550396</v>
      </c>
      <c r="E5" s="1" t="s">
        <v>17</v>
      </c>
      <c r="F5" s="1" t="s">
        <v>24</v>
      </c>
      <c r="G5" s="1">
        <v>100</v>
      </c>
      <c r="H5" s="1">
        <v>23.0581696033477</v>
      </c>
      <c r="I5" s="1" t="s">
        <v>27</v>
      </c>
      <c r="J5" s="1" t="s">
        <v>28</v>
      </c>
      <c r="K5" s="1">
        <v>40</v>
      </c>
      <c r="L5" s="1">
        <v>48</v>
      </c>
      <c r="M5" s="1">
        <v>78</v>
      </c>
      <c r="N5" s="1">
        <v>68</v>
      </c>
      <c r="O5" s="1">
        <v>53</v>
      </c>
      <c r="P5" s="1">
        <v>23.025924921035699</v>
      </c>
    </row>
    <row r="6" spans="1:16" s="1" customFormat="1" x14ac:dyDescent="0.25">
      <c r="A6" s="1" t="s">
        <v>16</v>
      </c>
      <c r="B6" s="1">
        <v>127809571.3471</v>
      </c>
      <c r="C6" s="1">
        <v>45000</v>
      </c>
      <c r="D6" s="1">
        <v>6388.2285673550396</v>
      </c>
      <c r="E6" s="1" t="s">
        <v>17</v>
      </c>
      <c r="F6" s="1" t="s">
        <v>24</v>
      </c>
      <c r="G6" s="1">
        <v>15</v>
      </c>
      <c r="H6" s="1">
        <v>41.317656993865903</v>
      </c>
      <c r="I6" s="1" t="s">
        <v>29</v>
      </c>
      <c r="J6" s="1" t="s">
        <v>30</v>
      </c>
      <c r="K6" s="1">
        <v>58</v>
      </c>
      <c r="L6" s="1">
        <v>56</v>
      </c>
      <c r="M6" s="1">
        <v>54</v>
      </c>
      <c r="N6" s="1">
        <v>51</v>
      </c>
      <c r="O6" s="1">
        <v>54</v>
      </c>
      <c r="P6" s="1">
        <v>41.317656993865903</v>
      </c>
    </row>
    <row r="7" spans="1:16" s="1" customFormat="1" x14ac:dyDescent="0.25">
      <c r="A7" s="1" t="s">
        <v>16</v>
      </c>
      <c r="B7" s="1">
        <v>127554608.698632</v>
      </c>
      <c r="C7" s="1">
        <v>44000</v>
      </c>
      <c r="D7" s="1">
        <v>6375.5304349316302</v>
      </c>
      <c r="E7" s="1" t="s">
        <v>17</v>
      </c>
      <c r="F7" s="1" t="s">
        <v>21</v>
      </c>
      <c r="G7" s="1">
        <v>51</v>
      </c>
      <c r="H7" s="1">
        <v>41.537017822265597</v>
      </c>
      <c r="I7" s="1" t="s">
        <v>31</v>
      </c>
      <c r="J7" s="1" t="s">
        <v>32</v>
      </c>
      <c r="K7" s="1">
        <v>41</v>
      </c>
      <c r="L7" s="1">
        <v>62</v>
      </c>
      <c r="M7" s="1">
        <v>64</v>
      </c>
      <c r="N7" s="1">
        <v>49</v>
      </c>
      <c r="O7" s="1">
        <v>45</v>
      </c>
      <c r="P7" s="1">
        <v>41.536015987396198</v>
      </c>
    </row>
    <row r="8" spans="1:16" s="2" customFormat="1" x14ac:dyDescent="0.25">
      <c r="A8" s="2" t="s">
        <v>16</v>
      </c>
      <c r="B8" s="2">
        <v>127554608.698632</v>
      </c>
      <c r="C8" s="2">
        <v>44000</v>
      </c>
      <c r="D8" s="2">
        <v>6375.5304349316302</v>
      </c>
      <c r="E8" s="2" t="s">
        <v>17</v>
      </c>
      <c r="F8" s="2" t="s">
        <v>21</v>
      </c>
      <c r="G8" s="2">
        <v>42</v>
      </c>
      <c r="H8" s="2">
        <v>39.364185094833303</v>
      </c>
      <c r="I8" s="2" t="s">
        <v>33</v>
      </c>
      <c r="J8" s="2" t="s">
        <v>34</v>
      </c>
      <c r="K8" s="2">
        <v>54</v>
      </c>
      <c r="L8" s="2">
        <v>46</v>
      </c>
      <c r="M8" s="2">
        <v>60</v>
      </c>
      <c r="N8" s="2">
        <v>55</v>
      </c>
      <c r="O8" s="2">
        <v>47</v>
      </c>
      <c r="P8" s="2">
        <v>39.364185094833303</v>
      </c>
    </row>
    <row r="9" spans="1:16" s="1" customFormat="1" x14ac:dyDescent="0.25">
      <c r="A9" s="1" t="s">
        <v>16</v>
      </c>
      <c r="B9" s="1">
        <v>127554608.698632</v>
      </c>
      <c r="C9" s="1">
        <v>44000</v>
      </c>
      <c r="D9" s="1">
        <v>6375.5304349316302</v>
      </c>
      <c r="E9" s="1" t="s">
        <v>17</v>
      </c>
      <c r="F9" s="1" t="s">
        <v>21</v>
      </c>
      <c r="G9" s="1">
        <v>49</v>
      </c>
      <c r="H9" s="1">
        <v>40.990532398223799</v>
      </c>
      <c r="I9" s="1" t="s">
        <v>35</v>
      </c>
      <c r="J9" s="1" t="s">
        <v>36</v>
      </c>
      <c r="K9" s="1">
        <v>57</v>
      </c>
      <c r="L9" s="1">
        <v>58</v>
      </c>
      <c r="M9" s="1">
        <v>58</v>
      </c>
      <c r="N9" s="1">
        <v>60</v>
      </c>
      <c r="O9" s="1">
        <v>54</v>
      </c>
      <c r="P9" s="1">
        <v>40.943696975708001</v>
      </c>
    </row>
    <row r="10" spans="1:16" s="1" customFormat="1" x14ac:dyDescent="0.25">
      <c r="A10" s="1" t="s">
        <v>16</v>
      </c>
      <c r="B10" s="1">
        <v>127554608.698632</v>
      </c>
      <c r="C10" s="1">
        <v>44000</v>
      </c>
      <c r="D10" s="1">
        <v>6375.5304349316302</v>
      </c>
      <c r="E10" s="1" t="s">
        <v>17</v>
      </c>
      <c r="F10" s="1" t="s">
        <v>21</v>
      </c>
      <c r="G10" s="1">
        <v>68</v>
      </c>
      <c r="H10" s="1">
        <v>41.787682294845503</v>
      </c>
      <c r="I10" s="1" t="s">
        <v>37</v>
      </c>
      <c r="J10" s="1" t="s">
        <v>38</v>
      </c>
      <c r="K10" s="1">
        <v>65</v>
      </c>
      <c r="L10" s="1">
        <v>38</v>
      </c>
      <c r="M10" s="1">
        <v>67</v>
      </c>
      <c r="N10" s="1">
        <v>52</v>
      </c>
      <c r="O10" s="1">
        <v>57</v>
      </c>
      <c r="P10" s="1">
        <v>41.771061182022002</v>
      </c>
    </row>
    <row r="11" spans="1:16" s="1" customFormat="1" x14ac:dyDescent="0.25">
      <c r="A11" s="1" t="s">
        <v>16</v>
      </c>
      <c r="B11" s="1">
        <v>127554608.698632</v>
      </c>
      <c r="C11" s="1">
        <v>44000</v>
      </c>
      <c r="D11" s="1">
        <v>6375.5304349316302</v>
      </c>
      <c r="E11" s="1" t="s">
        <v>17</v>
      </c>
      <c r="F11" s="1" t="s">
        <v>21</v>
      </c>
      <c r="G11" s="1">
        <v>14</v>
      </c>
      <c r="H11" s="1">
        <v>45.414221048355103</v>
      </c>
      <c r="I11" s="1" t="s">
        <v>39</v>
      </c>
      <c r="J11" s="1" t="s">
        <v>40</v>
      </c>
      <c r="K11" s="1">
        <v>70</v>
      </c>
      <c r="L11" s="1">
        <v>46</v>
      </c>
      <c r="M11" s="1">
        <v>73</v>
      </c>
      <c r="N11" s="1">
        <v>48</v>
      </c>
      <c r="O11" s="1">
        <v>42</v>
      </c>
      <c r="P11" s="1">
        <v>45.398598670959402</v>
      </c>
    </row>
    <row r="12" spans="1:16" x14ac:dyDescent="0.25">
      <c r="B12">
        <f>AVERAGE(B2:B11)</f>
        <v>127652997.0688585</v>
      </c>
      <c r="H12">
        <f>AVERAGE(H2:H11)</f>
        <v>39.907259964942888</v>
      </c>
      <c r="K12">
        <f>AVERAGE(K2:K11)</f>
        <v>54.6</v>
      </c>
      <c r="L12">
        <f t="shared" ref="L12:P12" si="0">AVERAGE(L2:L11)</f>
        <v>52.1</v>
      </c>
      <c r="M12">
        <f t="shared" si="0"/>
        <v>63.4</v>
      </c>
      <c r="N12">
        <f t="shared" si="0"/>
        <v>54.6</v>
      </c>
      <c r="O12">
        <f t="shared" si="0"/>
        <v>50.8</v>
      </c>
      <c r="P12">
        <f t="shared" si="0"/>
        <v>39.889579105377145</v>
      </c>
    </row>
    <row r="13" spans="1:16" x14ac:dyDescent="0.25">
      <c r="B13">
        <f>MIN(B2:B11)</f>
        <v>127554608.698632</v>
      </c>
    </row>
    <row r="14" spans="1:16" x14ac:dyDescent="0.25">
      <c r="B14">
        <f>B12/B13</f>
        <v>1.000771343122999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F89-19A8-4D4F-BB3B-8F53C25691EE}">
  <dimension ref="A1:P14"/>
  <sheetViews>
    <sheetView workbookViewId="0">
      <selection activeCell="P12" sqref="P12"/>
    </sheetView>
  </sheetViews>
  <sheetFormatPr defaultRowHeight="13.8" x14ac:dyDescent="0.25"/>
  <cols>
    <col min="2" max="2" width="12.777343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x14ac:dyDescent="0.25">
      <c r="A2" s="1" t="s">
        <v>41</v>
      </c>
      <c r="B2" s="1">
        <v>380887984.585868</v>
      </c>
      <c r="C2" s="1">
        <v>60000</v>
      </c>
      <c r="D2" s="1">
        <v>19041.399229293402</v>
      </c>
      <c r="E2" s="1" t="s">
        <v>42</v>
      </c>
      <c r="F2" s="1" t="s">
        <v>18</v>
      </c>
      <c r="G2" s="1">
        <v>73</v>
      </c>
      <c r="H2" s="1">
        <v>40.114841938018799</v>
      </c>
      <c r="I2" s="1" t="s">
        <v>43</v>
      </c>
      <c r="J2" s="1" t="s">
        <v>44</v>
      </c>
      <c r="K2" s="1">
        <v>79</v>
      </c>
      <c r="L2" s="1">
        <v>58</v>
      </c>
      <c r="M2" s="1">
        <v>82</v>
      </c>
      <c r="N2" s="1">
        <v>68</v>
      </c>
      <c r="O2" s="1">
        <v>49</v>
      </c>
      <c r="P2" s="1">
        <v>40.099217891693101</v>
      </c>
    </row>
    <row r="3" spans="1:16" s="2" customFormat="1" x14ac:dyDescent="0.25">
      <c r="A3" s="2" t="s">
        <v>41</v>
      </c>
      <c r="B3" s="2">
        <v>379988101.82197797</v>
      </c>
      <c r="C3" s="2">
        <v>59000</v>
      </c>
      <c r="D3" s="2">
        <v>18996.455091098898</v>
      </c>
      <c r="E3" s="2" t="s">
        <v>42</v>
      </c>
      <c r="F3" s="2" t="s">
        <v>21</v>
      </c>
      <c r="G3" s="2">
        <v>28</v>
      </c>
      <c r="H3" s="2">
        <v>35.440112590789703</v>
      </c>
      <c r="I3" s="2" t="s">
        <v>45</v>
      </c>
      <c r="J3" s="2" t="s">
        <v>46</v>
      </c>
      <c r="K3" s="2">
        <v>76</v>
      </c>
      <c r="L3" s="2">
        <v>48</v>
      </c>
      <c r="M3" s="2">
        <v>66</v>
      </c>
      <c r="N3" s="2">
        <v>67</v>
      </c>
      <c r="O3" s="2">
        <v>71</v>
      </c>
      <c r="P3" s="2">
        <v>35.423449516296301</v>
      </c>
    </row>
    <row r="4" spans="1:16" s="1" customFormat="1" x14ac:dyDescent="0.25">
      <c r="A4" s="1" t="s">
        <v>41</v>
      </c>
      <c r="B4" s="1">
        <v>386457289.73821801</v>
      </c>
      <c r="C4" s="1">
        <v>59000</v>
      </c>
      <c r="D4" s="1">
        <v>19319.9144869109</v>
      </c>
      <c r="E4" s="1" t="s">
        <v>47</v>
      </c>
      <c r="F4" s="1" t="s">
        <v>21</v>
      </c>
      <c r="G4" s="1">
        <v>43</v>
      </c>
      <c r="H4" s="1">
        <v>46.867667675018303</v>
      </c>
      <c r="I4" s="1" t="s">
        <v>48</v>
      </c>
      <c r="J4" s="1" t="s">
        <v>49</v>
      </c>
      <c r="K4" s="1">
        <v>81</v>
      </c>
      <c r="L4" s="1">
        <v>57</v>
      </c>
      <c r="M4" s="1">
        <v>118</v>
      </c>
      <c r="N4" s="1">
        <v>58</v>
      </c>
      <c r="O4" s="1">
        <v>62</v>
      </c>
      <c r="P4" s="1">
        <v>46.867667675018303</v>
      </c>
    </row>
    <row r="5" spans="1:16" s="1" customFormat="1" x14ac:dyDescent="0.25">
      <c r="A5" s="1" t="s">
        <v>41</v>
      </c>
      <c r="B5" s="1">
        <v>385158503.84466201</v>
      </c>
      <c r="C5" s="1">
        <v>59000</v>
      </c>
      <c r="D5" s="1">
        <v>19254.975192233102</v>
      </c>
      <c r="E5" s="1" t="s">
        <v>50</v>
      </c>
      <c r="F5" s="1" t="s">
        <v>21</v>
      </c>
      <c r="G5" s="1">
        <v>5</v>
      </c>
      <c r="H5" s="1">
        <v>43.4580850601196</v>
      </c>
      <c r="I5" s="1" t="s">
        <v>51</v>
      </c>
      <c r="J5" s="1" t="s">
        <v>52</v>
      </c>
      <c r="K5" s="1">
        <v>80</v>
      </c>
      <c r="L5" s="1">
        <v>59</v>
      </c>
      <c r="M5" s="1">
        <v>80</v>
      </c>
      <c r="N5" s="1">
        <v>68</v>
      </c>
      <c r="O5" s="1">
        <v>66</v>
      </c>
      <c r="P5" s="1">
        <v>43.442462205886798</v>
      </c>
    </row>
    <row r="6" spans="1:16" s="1" customFormat="1" x14ac:dyDescent="0.25">
      <c r="A6" s="1" t="s">
        <v>41</v>
      </c>
      <c r="B6" s="1">
        <v>385158503.84466201</v>
      </c>
      <c r="C6" s="1">
        <v>59000</v>
      </c>
      <c r="D6" s="1">
        <v>19254.975192233102</v>
      </c>
      <c r="E6" s="1" t="s">
        <v>50</v>
      </c>
      <c r="F6" s="1" t="s">
        <v>21</v>
      </c>
      <c r="G6" s="1">
        <v>60</v>
      </c>
      <c r="H6" s="1">
        <v>48.9311938285827</v>
      </c>
      <c r="I6" s="1" t="s">
        <v>53</v>
      </c>
      <c r="J6" s="1" t="s">
        <v>54</v>
      </c>
      <c r="K6" s="1">
        <v>67</v>
      </c>
      <c r="L6" s="1">
        <v>54</v>
      </c>
      <c r="M6" s="1">
        <v>63</v>
      </c>
      <c r="N6" s="1">
        <v>55</v>
      </c>
      <c r="O6" s="1">
        <v>63</v>
      </c>
      <c r="P6" s="1">
        <v>48.8833422660827</v>
      </c>
    </row>
    <row r="7" spans="1:16" s="1" customFormat="1" x14ac:dyDescent="0.25">
      <c r="A7" s="1" t="s">
        <v>41</v>
      </c>
      <c r="B7" s="1">
        <v>386083805.44859499</v>
      </c>
      <c r="C7" s="1">
        <v>60000</v>
      </c>
      <c r="D7" s="1">
        <v>19301.1902724297</v>
      </c>
      <c r="E7" s="1" t="s">
        <v>50</v>
      </c>
      <c r="F7" s="1" t="s">
        <v>24</v>
      </c>
      <c r="G7" s="1">
        <v>43</v>
      </c>
      <c r="H7" s="1">
        <v>41.950145959854098</v>
      </c>
      <c r="I7" s="1" t="s">
        <v>55</v>
      </c>
      <c r="J7" s="1" t="s">
        <v>56</v>
      </c>
      <c r="K7" s="1">
        <v>71</v>
      </c>
      <c r="L7" s="1">
        <v>65</v>
      </c>
      <c r="M7" s="1">
        <v>65</v>
      </c>
      <c r="N7" s="1">
        <v>74</v>
      </c>
      <c r="O7" s="1">
        <v>74</v>
      </c>
      <c r="P7" s="1">
        <v>41.9335296154022</v>
      </c>
    </row>
    <row r="8" spans="1:16" s="1" customFormat="1" x14ac:dyDescent="0.25">
      <c r="A8" s="1" t="s">
        <v>41</v>
      </c>
      <c r="B8" s="1">
        <v>386054060.04805797</v>
      </c>
      <c r="C8" s="1">
        <v>60000</v>
      </c>
      <c r="D8" s="1">
        <v>19299.703002402901</v>
      </c>
      <c r="E8" s="1" t="s">
        <v>50</v>
      </c>
      <c r="F8" s="1" t="s">
        <v>18</v>
      </c>
      <c r="G8" s="1">
        <v>3</v>
      </c>
      <c r="H8" s="1">
        <v>44.964733839034999</v>
      </c>
      <c r="I8" s="1" t="s">
        <v>57</v>
      </c>
      <c r="J8" s="1" t="s">
        <v>58</v>
      </c>
      <c r="K8" s="1">
        <v>88</v>
      </c>
      <c r="L8" s="1">
        <v>61</v>
      </c>
      <c r="M8" s="1">
        <v>66</v>
      </c>
      <c r="N8" s="1">
        <v>66</v>
      </c>
      <c r="O8" s="1">
        <v>66</v>
      </c>
      <c r="P8" s="1">
        <v>44.963736534118603</v>
      </c>
    </row>
    <row r="9" spans="1:16" s="1" customFormat="1" x14ac:dyDescent="0.25">
      <c r="A9" s="1" t="s">
        <v>41</v>
      </c>
      <c r="B9" s="1">
        <v>379988101.82197797</v>
      </c>
      <c r="C9" s="1">
        <v>59000</v>
      </c>
      <c r="D9" s="1">
        <v>18996.455091098898</v>
      </c>
      <c r="E9" s="1" t="s">
        <v>42</v>
      </c>
      <c r="F9" s="1" t="s">
        <v>21</v>
      </c>
      <c r="G9" s="1">
        <v>51</v>
      </c>
      <c r="H9" s="1">
        <v>36.066051006317103</v>
      </c>
      <c r="I9" s="1" t="s">
        <v>59</v>
      </c>
      <c r="J9" s="1" t="s">
        <v>60</v>
      </c>
      <c r="K9" s="1">
        <v>56</v>
      </c>
      <c r="L9" s="1">
        <v>45</v>
      </c>
      <c r="M9" s="1">
        <v>72</v>
      </c>
      <c r="N9" s="1">
        <v>61</v>
      </c>
      <c r="O9" s="1">
        <v>54</v>
      </c>
      <c r="P9" s="1">
        <v>36.050428628921502</v>
      </c>
    </row>
    <row r="10" spans="1:16" s="1" customFormat="1" x14ac:dyDescent="0.25">
      <c r="A10" s="1" t="s">
        <v>41</v>
      </c>
      <c r="B10" s="1">
        <v>381024363.85604203</v>
      </c>
      <c r="C10" s="1">
        <v>60000</v>
      </c>
      <c r="D10" s="1">
        <v>19048.218192802098</v>
      </c>
      <c r="E10" s="1" t="s">
        <v>42</v>
      </c>
      <c r="F10" s="1" t="s">
        <v>24</v>
      </c>
      <c r="G10" s="1">
        <v>105</v>
      </c>
      <c r="H10" s="1">
        <v>32.594789743423398</v>
      </c>
      <c r="I10" s="1" t="s">
        <v>61</v>
      </c>
      <c r="J10" s="1" t="s">
        <v>62</v>
      </c>
      <c r="K10" s="1">
        <v>70</v>
      </c>
      <c r="L10" s="1">
        <v>58</v>
      </c>
      <c r="M10" s="1">
        <v>69</v>
      </c>
      <c r="N10" s="1">
        <v>65</v>
      </c>
      <c r="O10" s="1">
        <v>62</v>
      </c>
      <c r="P10" s="1">
        <v>32.563543081283498</v>
      </c>
    </row>
    <row r="11" spans="1:16" s="1" customFormat="1" x14ac:dyDescent="0.25">
      <c r="A11" s="1" t="s">
        <v>41</v>
      </c>
      <c r="B11" s="1">
        <v>379988101.82197797</v>
      </c>
      <c r="C11" s="1">
        <v>59000</v>
      </c>
      <c r="D11" s="1">
        <v>18996.455091098898</v>
      </c>
      <c r="E11" s="1" t="s">
        <v>42</v>
      </c>
      <c r="F11" s="1" t="s">
        <v>21</v>
      </c>
      <c r="G11" s="1">
        <v>118</v>
      </c>
      <c r="H11" s="1">
        <v>38.910356521606403</v>
      </c>
      <c r="I11" s="1" t="s">
        <v>63</v>
      </c>
      <c r="J11" s="1" t="s">
        <v>64</v>
      </c>
      <c r="K11" s="1">
        <v>75</v>
      </c>
      <c r="L11" s="1">
        <v>54</v>
      </c>
      <c r="M11" s="1">
        <v>60</v>
      </c>
      <c r="N11" s="1">
        <v>49</v>
      </c>
      <c r="O11" s="1">
        <v>68</v>
      </c>
      <c r="P11" s="1">
        <v>38.893742561340297</v>
      </c>
    </row>
    <row r="12" spans="1:16" x14ac:dyDescent="0.25">
      <c r="B12">
        <f>AVERAGE(B2:B11)</f>
        <v>383078881.68320388</v>
      </c>
      <c r="H12">
        <f>AVERAGE(H2:H11)</f>
        <v>40.929797816276505</v>
      </c>
      <c r="K12">
        <f>AVERAGE(K2:K11)</f>
        <v>74.3</v>
      </c>
      <c r="L12">
        <f t="shared" ref="L12:P12" si="0">AVERAGE(L2:L11)</f>
        <v>55.9</v>
      </c>
      <c r="M12">
        <f t="shared" si="0"/>
        <v>74.099999999999994</v>
      </c>
      <c r="N12">
        <f t="shared" si="0"/>
        <v>63.1</v>
      </c>
      <c r="O12">
        <f t="shared" si="0"/>
        <v>63.5</v>
      </c>
      <c r="P12">
        <f t="shared" si="0"/>
        <v>40.912111997604327</v>
      </c>
    </row>
    <row r="13" spans="1:16" x14ac:dyDescent="0.25">
      <c r="B13">
        <f>MIN(B2:B11)</f>
        <v>379988101.82197797</v>
      </c>
    </row>
    <row r="14" spans="1:16" x14ac:dyDescent="0.25">
      <c r="B14">
        <f>B12/B13</f>
        <v>1.0081338858938114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2CF9-6DB4-4BD3-9088-BFBB9BDE538A}">
  <dimension ref="A1:P14"/>
  <sheetViews>
    <sheetView workbookViewId="0">
      <selection activeCell="P12" sqref="P12"/>
    </sheetView>
  </sheetViews>
  <sheetFormatPr defaultRowHeight="13.8" x14ac:dyDescent="0.25"/>
  <cols>
    <col min="2" max="2" width="12.777343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x14ac:dyDescent="0.25">
      <c r="A2" s="1" t="s">
        <v>65</v>
      </c>
      <c r="B2" s="1">
        <v>682007618.52498496</v>
      </c>
      <c r="C2" s="1">
        <v>59000</v>
      </c>
      <c r="D2" s="1">
        <v>34097.430926249297</v>
      </c>
      <c r="E2" s="1" t="s">
        <v>42</v>
      </c>
      <c r="F2" s="1" t="s">
        <v>21</v>
      </c>
      <c r="G2" s="1">
        <v>141</v>
      </c>
      <c r="H2" s="1">
        <v>41.300326347351003</v>
      </c>
      <c r="I2" s="1" t="s">
        <v>66</v>
      </c>
      <c r="J2" s="1" t="s">
        <v>67</v>
      </c>
      <c r="K2" s="1">
        <v>92</v>
      </c>
      <c r="L2" s="1">
        <v>69</v>
      </c>
      <c r="M2" s="1">
        <v>90</v>
      </c>
      <c r="N2" s="1">
        <v>60</v>
      </c>
      <c r="O2" s="1">
        <v>83</v>
      </c>
      <c r="P2" s="1">
        <v>41.269082546234102</v>
      </c>
    </row>
    <row r="3" spans="1:16" s="2" customFormat="1" x14ac:dyDescent="0.25">
      <c r="A3" s="2" t="s">
        <v>65</v>
      </c>
      <c r="B3" s="2">
        <v>682007618.52498496</v>
      </c>
      <c r="C3" s="2">
        <v>59000</v>
      </c>
      <c r="D3" s="2">
        <v>34097.430926249297</v>
      </c>
      <c r="E3" s="2" t="s">
        <v>42</v>
      </c>
      <c r="F3" s="2" t="s">
        <v>21</v>
      </c>
      <c r="G3" s="2">
        <v>48</v>
      </c>
      <c r="H3" s="2">
        <v>33.485884189605699</v>
      </c>
      <c r="I3" s="2" t="s">
        <v>68</v>
      </c>
      <c r="J3" s="2" t="s">
        <v>69</v>
      </c>
      <c r="K3" s="2">
        <v>117</v>
      </c>
      <c r="L3" s="2">
        <v>78</v>
      </c>
      <c r="M3" s="2">
        <v>76</v>
      </c>
      <c r="N3" s="2">
        <v>102</v>
      </c>
      <c r="O3" s="2">
        <v>60</v>
      </c>
      <c r="P3" s="2">
        <v>33.453610181808401</v>
      </c>
    </row>
    <row r="4" spans="1:16" s="1" customFormat="1" x14ac:dyDescent="0.25">
      <c r="A4" s="1" t="s">
        <v>65</v>
      </c>
      <c r="B4" s="1">
        <v>684024189.99611497</v>
      </c>
      <c r="C4" s="1">
        <v>60000</v>
      </c>
      <c r="D4" s="1">
        <v>34198.2094998057</v>
      </c>
      <c r="E4" s="1" t="s">
        <v>42</v>
      </c>
      <c r="F4" s="1" t="s">
        <v>18</v>
      </c>
      <c r="G4" s="1">
        <v>40</v>
      </c>
      <c r="H4" s="1">
        <v>35.0808455944061</v>
      </c>
      <c r="I4" s="1" t="s">
        <v>70</v>
      </c>
      <c r="J4" s="1" t="s">
        <v>71</v>
      </c>
      <c r="K4" s="1">
        <v>110</v>
      </c>
      <c r="L4" s="1">
        <v>74</v>
      </c>
      <c r="M4" s="1">
        <v>76</v>
      </c>
      <c r="N4" s="1">
        <v>72</v>
      </c>
      <c r="O4" s="1">
        <v>75</v>
      </c>
      <c r="P4" s="1">
        <v>35.065225839614797</v>
      </c>
    </row>
    <row r="5" spans="1:16" s="1" customFormat="1" x14ac:dyDescent="0.25">
      <c r="A5" s="1" t="s">
        <v>65</v>
      </c>
      <c r="B5" s="1">
        <v>685518630.60157704</v>
      </c>
      <c r="C5" s="1">
        <v>75000</v>
      </c>
      <c r="D5" s="1">
        <v>34272.1815300788</v>
      </c>
      <c r="E5" s="1" t="s">
        <v>72</v>
      </c>
      <c r="F5" s="1" t="s">
        <v>24</v>
      </c>
      <c r="G5" s="1">
        <v>97</v>
      </c>
      <c r="H5" s="1">
        <v>36.940536499023402</v>
      </c>
      <c r="I5" s="1" t="s">
        <v>73</v>
      </c>
      <c r="J5" s="1" t="s">
        <v>74</v>
      </c>
      <c r="K5" s="1">
        <v>123</v>
      </c>
      <c r="L5" s="1">
        <v>96</v>
      </c>
      <c r="M5" s="1">
        <v>67</v>
      </c>
      <c r="N5" s="1">
        <v>76</v>
      </c>
      <c r="O5" s="1">
        <v>63</v>
      </c>
      <c r="P5" s="1">
        <v>36.909284830093299</v>
      </c>
    </row>
    <row r="6" spans="1:16" s="1" customFormat="1" x14ac:dyDescent="0.25">
      <c r="A6" s="1" t="s">
        <v>65</v>
      </c>
      <c r="B6" s="1">
        <v>683196392.294083</v>
      </c>
      <c r="C6" s="1">
        <v>74000</v>
      </c>
      <c r="D6" s="1">
        <v>34156.119614704097</v>
      </c>
      <c r="E6" s="1" t="s">
        <v>72</v>
      </c>
      <c r="F6" s="1" t="s">
        <v>21</v>
      </c>
      <c r="G6" s="1">
        <v>115</v>
      </c>
      <c r="H6" s="1">
        <v>36.080614805221501</v>
      </c>
      <c r="I6" s="1" t="s">
        <v>75</v>
      </c>
      <c r="J6" s="1" t="s">
        <v>76</v>
      </c>
      <c r="K6" s="1">
        <v>97</v>
      </c>
      <c r="L6" s="1">
        <v>66</v>
      </c>
      <c r="M6" s="1">
        <v>70</v>
      </c>
      <c r="N6" s="1">
        <v>59</v>
      </c>
      <c r="O6" s="1">
        <v>103</v>
      </c>
      <c r="P6" s="1">
        <v>36.049384117126401</v>
      </c>
    </row>
    <row r="7" spans="1:16" s="1" customFormat="1" x14ac:dyDescent="0.25">
      <c r="A7" s="1" t="s">
        <v>65</v>
      </c>
      <c r="B7" s="1">
        <v>682007618.52498496</v>
      </c>
      <c r="C7" s="1">
        <v>59000</v>
      </c>
      <c r="D7" s="1">
        <v>34097.430926249297</v>
      </c>
      <c r="E7" s="1" t="s">
        <v>42</v>
      </c>
      <c r="F7" s="1" t="s">
        <v>21</v>
      </c>
      <c r="G7" s="1">
        <v>105</v>
      </c>
      <c r="H7" s="1">
        <v>39.879393577575598</v>
      </c>
      <c r="I7" s="1" t="s">
        <v>77</v>
      </c>
      <c r="J7" s="1" t="s">
        <v>78</v>
      </c>
      <c r="K7" s="1">
        <v>87</v>
      </c>
      <c r="L7" s="1">
        <v>75</v>
      </c>
      <c r="M7" s="1">
        <v>77</v>
      </c>
      <c r="N7" s="1">
        <v>68</v>
      </c>
      <c r="O7" s="1">
        <v>65</v>
      </c>
      <c r="P7" s="1">
        <v>39.879393577575598</v>
      </c>
    </row>
    <row r="8" spans="1:16" s="1" customFormat="1" x14ac:dyDescent="0.25">
      <c r="A8" s="1" t="s">
        <v>65</v>
      </c>
      <c r="B8" s="1">
        <v>682007618.52498496</v>
      </c>
      <c r="C8" s="1">
        <v>59000</v>
      </c>
      <c r="D8" s="1">
        <v>34097.430926249297</v>
      </c>
      <c r="E8" s="1" t="s">
        <v>42</v>
      </c>
      <c r="F8" s="1" t="s">
        <v>21</v>
      </c>
      <c r="G8" s="1">
        <v>132</v>
      </c>
      <c r="H8" s="1">
        <v>38.114026784896801</v>
      </c>
      <c r="I8" s="1" t="s">
        <v>79</v>
      </c>
      <c r="J8" s="1" t="s">
        <v>80</v>
      </c>
      <c r="K8" s="1">
        <v>76</v>
      </c>
      <c r="L8" s="1">
        <v>74</v>
      </c>
      <c r="M8" s="1">
        <v>64</v>
      </c>
      <c r="N8" s="1">
        <v>68</v>
      </c>
      <c r="O8" s="1">
        <v>98</v>
      </c>
      <c r="P8" s="1">
        <v>38.114026784896801</v>
      </c>
    </row>
    <row r="9" spans="1:16" s="1" customFormat="1" x14ac:dyDescent="0.25">
      <c r="A9" s="1" t="s">
        <v>65</v>
      </c>
      <c r="B9" s="1">
        <v>682007618.52498496</v>
      </c>
      <c r="C9" s="1">
        <v>59000</v>
      </c>
      <c r="D9" s="1">
        <v>34097.430926249297</v>
      </c>
      <c r="E9" s="1" t="s">
        <v>42</v>
      </c>
      <c r="F9" s="1" t="s">
        <v>21</v>
      </c>
      <c r="G9" s="1">
        <v>77</v>
      </c>
      <c r="H9" s="1">
        <v>35.096423149108801</v>
      </c>
      <c r="I9" s="1" t="s">
        <v>81</v>
      </c>
      <c r="J9" s="1" t="s">
        <v>82</v>
      </c>
      <c r="K9" s="1">
        <v>101</v>
      </c>
      <c r="L9" s="1">
        <v>68</v>
      </c>
      <c r="M9" s="1">
        <v>85</v>
      </c>
      <c r="N9" s="1">
        <v>86</v>
      </c>
      <c r="O9" s="1">
        <v>113</v>
      </c>
      <c r="P9" s="1">
        <v>35.080797910690301</v>
      </c>
    </row>
    <row r="10" spans="1:16" s="1" customFormat="1" x14ac:dyDescent="0.25">
      <c r="A10" s="1" t="s">
        <v>65</v>
      </c>
      <c r="B10" s="1">
        <v>682007618.52498496</v>
      </c>
      <c r="C10" s="1">
        <v>59000</v>
      </c>
      <c r="D10" s="1">
        <v>34097.430926249297</v>
      </c>
      <c r="E10" s="1" t="s">
        <v>42</v>
      </c>
      <c r="F10" s="1" t="s">
        <v>21</v>
      </c>
      <c r="G10" s="1">
        <v>65</v>
      </c>
      <c r="H10" s="1">
        <v>36.378174543380702</v>
      </c>
      <c r="I10" s="1" t="s">
        <v>83</v>
      </c>
      <c r="J10" s="1" t="s">
        <v>84</v>
      </c>
      <c r="K10" s="1">
        <v>96</v>
      </c>
      <c r="L10" s="1">
        <v>74</v>
      </c>
      <c r="M10" s="1">
        <v>121</v>
      </c>
      <c r="N10" s="1">
        <v>72</v>
      </c>
      <c r="O10" s="1">
        <v>61</v>
      </c>
      <c r="P10" s="1">
        <v>36.362554550170898</v>
      </c>
    </row>
    <row r="11" spans="1:16" s="1" customFormat="1" x14ac:dyDescent="0.25">
      <c r="A11" s="1" t="s">
        <v>65</v>
      </c>
      <c r="B11" s="1">
        <v>690218853.35981798</v>
      </c>
      <c r="C11" s="1">
        <v>74000</v>
      </c>
      <c r="D11" s="1">
        <v>34507.242667990897</v>
      </c>
      <c r="E11" s="1" t="s">
        <v>85</v>
      </c>
      <c r="F11" s="1" t="s">
        <v>21</v>
      </c>
      <c r="G11" s="1">
        <v>65</v>
      </c>
      <c r="H11" s="1">
        <v>38.800937175750697</v>
      </c>
      <c r="I11" s="1" t="s">
        <v>86</v>
      </c>
      <c r="J11" s="1" t="s">
        <v>87</v>
      </c>
      <c r="K11" s="1">
        <v>98</v>
      </c>
      <c r="L11" s="1">
        <v>73</v>
      </c>
      <c r="M11" s="1">
        <v>83</v>
      </c>
      <c r="N11" s="1">
        <v>70</v>
      </c>
      <c r="O11" s="1">
        <v>88</v>
      </c>
      <c r="P11" s="1">
        <v>38.783320188522303</v>
      </c>
    </row>
    <row r="12" spans="1:16" x14ac:dyDescent="0.25">
      <c r="B12">
        <f>AVERAGE(B2:B11)</f>
        <v>683500377.74015045</v>
      </c>
      <c r="H12">
        <f>AVERAGE(H2:H11)</f>
        <v>37.11571626663202</v>
      </c>
      <c r="K12">
        <f>AVERAGE(K2:K11)</f>
        <v>99.7</v>
      </c>
      <c r="L12">
        <f t="shared" ref="L12:P12" si="0">AVERAGE(L2:L11)</f>
        <v>74.7</v>
      </c>
      <c r="M12">
        <f t="shared" si="0"/>
        <v>80.900000000000006</v>
      </c>
      <c r="N12">
        <f t="shared" si="0"/>
        <v>73.3</v>
      </c>
      <c r="O12">
        <f t="shared" si="0"/>
        <v>80.900000000000006</v>
      </c>
      <c r="P12">
        <f t="shared" si="0"/>
        <v>37.096668052673287</v>
      </c>
    </row>
    <row r="13" spans="1:16" x14ac:dyDescent="0.25">
      <c r="B13">
        <f>MIN(B2:B11)</f>
        <v>682007618.52498496</v>
      </c>
    </row>
    <row r="14" spans="1:16" x14ac:dyDescent="0.25">
      <c r="B14">
        <f>B12/B13</f>
        <v>1.0021887720527141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5566-2B09-4EF5-84EB-397B305A03BA}">
  <dimension ref="A1:I14"/>
  <sheetViews>
    <sheetView workbookViewId="0">
      <selection activeCell="H12" sqref="H12:I12"/>
    </sheetView>
  </sheetViews>
  <sheetFormatPr defaultRowHeight="13.8" x14ac:dyDescent="0.25"/>
  <cols>
    <col min="2" max="2" width="21.218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s="1" customFormat="1" x14ac:dyDescent="0.25">
      <c r="A2" s="1" t="s">
        <v>16</v>
      </c>
      <c r="B2" s="1">
        <v>127554608</v>
      </c>
      <c r="C2" s="1">
        <v>44000</v>
      </c>
      <c r="D2" s="1">
        <v>6375.5303999999996</v>
      </c>
      <c r="E2" s="1" t="s">
        <v>88</v>
      </c>
      <c r="F2" s="1" t="s">
        <v>89</v>
      </c>
      <c r="G2" s="1">
        <v>5</v>
      </c>
      <c r="H2" s="1">
        <v>40.765111446380601</v>
      </c>
      <c r="I2" s="1">
        <v>40.750143527984598</v>
      </c>
    </row>
    <row r="3" spans="1:9" s="1" customFormat="1" x14ac:dyDescent="0.25">
      <c r="A3" s="1" t="s">
        <v>16</v>
      </c>
      <c r="B3" s="1">
        <v>127700907</v>
      </c>
      <c r="C3" s="1">
        <v>39000</v>
      </c>
      <c r="D3" s="1">
        <v>6383.0953499999996</v>
      </c>
      <c r="E3" s="1" t="s">
        <v>90</v>
      </c>
      <c r="F3" s="1" t="s">
        <v>89</v>
      </c>
      <c r="G3" s="1">
        <v>2</v>
      </c>
      <c r="H3" s="1">
        <v>44.450173854827803</v>
      </c>
      <c r="I3" s="1">
        <v>44.4332177639007</v>
      </c>
    </row>
    <row r="4" spans="1:9" s="1" customFormat="1" x14ac:dyDescent="0.25">
      <c r="A4" s="1" t="s">
        <v>16</v>
      </c>
      <c r="B4" s="1">
        <v>127554608</v>
      </c>
      <c r="C4" s="1">
        <v>44000</v>
      </c>
      <c r="D4" s="1">
        <v>6375.5303999999996</v>
      </c>
      <c r="E4" s="1" t="s">
        <v>88</v>
      </c>
      <c r="F4" s="1" t="s">
        <v>89</v>
      </c>
      <c r="G4" s="1">
        <v>3</v>
      </c>
      <c r="H4" s="1">
        <v>43.284289598464902</v>
      </c>
      <c r="I4" s="1">
        <v>43.268279314041102</v>
      </c>
    </row>
    <row r="5" spans="1:9" s="1" customFormat="1" x14ac:dyDescent="0.25">
      <c r="A5" s="1" t="s">
        <v>16</v>
      </c>
      <c r="B5" s="1">
        <v>127700907</v>
      </c>
      <c r="C5" s="1">
        <v>39000</v>
      </c>
      <c r="D5" s="1">
        <v>6383.0953499999996</v>
      </c>
      <c r="E5" s="1" t="s">
        <v>90</v>
      </c>
      <c r="F5" s="1" t="s">
        <v>89</v>
      </c>
      <c r="G5" s="1">
        <v>2</v>
      </c>
      <c r="H5" s="1">
        <v>44.904094934463501</v>
      </c>
      <c r="I5" s="1">
        <v>44.892164230346602</v>
      </c>
    </row>
    <row r="6" spans="1:9" s="1" customFormat="1" x14ac:dyDescent="0.25">
      <c r="A6" s="1" t="s">
        <v>16</v>
      </c>
      <c r="B6" s="1">
        <v>127607932</v>
      </c>
      <c r="C6" s="1">
        <v>29000</v>
      </c>
      <c r="D6" s="1">
        <v>6378.9466000000002</v>
      </c>
      <c r="E6" s="1" t="s">
        <v>91</v>
      </c>
      <c r="F6" s="1" t="s">
        <v>89</v>
      </c>
      <c r="G6" s="1">
        <v>2</v>
      </c>
      <c r="H6" s="1">
        <v>40.1227929592132</v>
      </c>
      <c r="I6" s="1">
        <v>40.110825538635197</v>
      </c>
    </row>
    <row r="7" spans="1:9" s="1" customFormat="1" x14ac:dyDescent="0.25">
      <c r="A7" s="1" t="s">
        <v>16</v>
      </c>
      <c r="B7" s="1">
        <v>127607932</v>
      </c>
      <c r="C7" s="1">
        <v>29000</v>
      </c>
      <c r="D7" s="1">
        <v>6378.9466000000002</v>
      </c>
      <c r="E7" s="1" t="s">
        <v>91</v>
      </c>
      <c r="F7" s="1" t="s">
        <v>89</v>
      </c>
      <c r="G7" s="1">
        <v>5</v>
      </c>
      <c r="H7" s="1">
        <v>41.507217168807898</v>
      </c>
      <c r="I7" s="1">
        <v>41.496245384216301</v>
      </c>
    </row>
    <row r="8" spans="1:9" s="1" customFormat="1" x14ac:dyDescent="0.25">
      <c r="A8" s="1" t="s">
        <v>16</v>
      </c>
      <c r="B8" s="1">
        <v>127773604</v>
      </c>
      <c r="C8" s="1">
        <v>45000</v>
      </c>
      <c r="D8" s="1">
        <v>6386.4301999999998</v>
      </c>
      <c r="E8" s="1" t="s">
        <v>88</v>
      </c>
      <c r="F8" s="1" t="s">
        <v>92</v>
      </c>
      <c r="G8" s="1">
        <v>4</v>
      </c>
      <c r="H8" s="1">
        <v>37.608668804168701</v>
      </c>
      <c r="I8" s="1">
        <v>37.595641136169398</v>
      </c>
    </row>
    <row r="9" spans="1:9" s="1" customFormat="1" x14ac:dyDescent="0.25">
      <c r="A9" s="1" t="s">
        <v>16</v>
      </c>
      <c r="B9" s="1">
        <v>127554608</v>
      </c>
      <c r="C9" s="1">
        <v>44000</v>
      </c>
      <c r="D9" s="1">
        <v>6375.5303999999996</v>
      </c>
      <c r="E9" s="1" t="s">
        <v>88</v>
      </c>
      <c r="F9" s="1" t="s">
        <v>89</v>
      </c>
      <c r="G9" s="1">
        <v>4</v>
      </c>
      <c r="H9" s="1">
        <v>43.294341087341301</v>
      </c>
      <c r="I9" s="1">
        <v>43.284386873245197</v>
      </c>
    </row>
    <row r="10" spans="1:9" s="1" customFormat="1" x14ac:dyDescent="0.25">
      <c r="A10" s="1" t="s">
        <v>16</v>
      </c>
      <c r="B10" s="1">
        <v>127700907</v>
      </c>
      <c r="C10" s="1">
        <v>39000</v>
      </c>
      <c r="D10" s="1">
        <v>6383.0953499999996</v>
      </c>
      <c r="E10" s="1" t="s">
        <v>90</v>
      </c>
      <c r="F10" s="1" t="s">
        <v>89</v>
      </c>
      <c r="G10" s="1">
        <v>3</v>
      </c>
      <c r="H10" s="1">
        <v>44.623825550079303</v>
      </c>
      <c r="I10" s="1">
        <v>44.616844654083202</v>
      </c>
    </row>
    <row r="11" spans="1:9" s="1" customFormat="1" x14ac:dyDescent="0.25">
      <c r="A11" s="1" t="s">
        <v>16</v>
      </c>
      <c r="B11" s="1">
        <v>127554608</v>
      </c>
      <c r="C11" s="1">
        <v>44000</v>
      </c>
      <c r="D11" s="1">
        <v>6375.5303999999996</v>
      </c>
      <c r="E11" s="1" t="s">
        <v>88</v>
      </c>
      <c r="F11" s="1" t="s">
        <v>89</v>
      </c>
      <c r="G11" s="1">
        <v>4</v>
      </c>
      <c r="H11" s="1">
        <v>41.912137269973698</v>
      </c>
      <c r="I11" s="1">
        <v>41.893164873123098</v>
      </c>
    </row>
    <row r="12" spans="1:9" x14ac:dyDescent="0.25">
      <c r="B12">
        <f>AVERAGE(B2:B11)</f>
        <v>127631062.09999999</v>
      </c>
      <c r="H12">
        <f>AVERAGE(H2:H11)</f>
        <v>42.247265267372093</v>
      </c>
      <c r="I12">
        <f>AVERAGE(I2:I11)</f>
        <v>42.234091329574539</v>
      </c>
    </row>
    <row r="13" spans="1:9" x14ac:dyDescent="0.25">
      <c r="B13">
        <f>MIN(B2:B11)</f>
        <v>127554608</v>
      </c>
    </row>
    <row r="14" spans="1:9" x14ac:dyDescent="0.25">
      <c r="B14">
        <f>B12/B13</f>
        <v>1.0005993832853142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B1DB-AA20-4998-8590-DC5B5E348E88}">
  <dimension ref="A1:I14"/>
  <sheetViews>
    <sheetView workbookViewId="0">
      <selection activeCell="H12" sqref="H12:I12"/>
    </sheetView>
  </sheetViews>
  <sheetFormatPr defaultRowHeight="13.8" x14ac:dyDescent="0.25"/>
  <cols>
    <col min="2" max="2" width="12.77734375" bestFit="1" customWidth="1"/>
  </cols>
  <sheetData>
    <row r="1" spans="1:9" s="1" customFormat="1" ht="16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s="1" customFormat="1" x14ac:dyDescent="0.25">
      <c r="A2" s="1" t="s">
        <v>41</v>
      </c>
      <c r="B2" s="1">
        <v>387189108</v>
      </c>
      <c r="C2" s="1">
        <v>60000</v>
      </c>
      <c r="D2" s="1">
        <v>19356.455399999999</v>
      </c>
      <c r="E2" s="1" t="s">
        <v>93</v>
      </c>
      <c r="F2" s="1" t="s">
        <v>94</v>
      </c>
      <c r="G2" s="1">
        <v>3</v>
      </c>
      <c r="H2" s="1">
        <v>44.803550004959099</v>
      </c>
      <c r="I2" s="1">
        <v>44.781610250473001</v>
      </c>
    </row>
    <row r="3" spans="1:9" s="1" customFormat="1" x14ac:dyDescent="0.25">
      <c r="A3" s="1" t="s">
        <v>41</v>
      </c>
      <c r="B3" s="1">
        <v>379988101</v>
      </c>
      <c r="C3" s="1">
        <v>59000</v>
      </c>
      <c r="D3" s="1">
        <v>18996.45505</v>
      </c>
      <c r="E3" s="1" t="s">
        <v>95</v>
      </c>
      <c r="F3" s="1" t="s">
        <v>89</v>
      </c>
      <c r="G3" s="1">
        <v>0</v>
      </c>
      <c r="H3" s="1">
        <v>31.0571608543396</v>
      </c>
      <c r="I3" s="1">
        <v>31.046236038208001</v>
      </c>
    </row>
    <row r="4" spans="1:9" s="1" customFormat="1" x14ac:dyDescent="0.25">
      <c r="A4" s="1" t="s">
        <v>41</v>
      </c>
      <c r="B4" s="1">
        <v>381080810</v>
      </c>
      <c r="C4" s="1">
        <v>74000</v>
      </c>
      <c r="D4" s="1">
        <v>19050.340499999998</v>
      </c>
      <c r="E4" s="1" t="s">
        <v>96</v>
      </c>
      <c r="F4" s="1" t="s">
        <v>89</v>
      </c>
      <c r="G4" s="1">
        <v>0</v>
      </c>
      <c r="H4" s="1">
        <v>27.671025514602601</v>
      </c>
      <c r="I4" s="1">
        <v>27.651044607162401</v>
      </c>
    </row>
    <row r="5" spans="1:9" s="1" customFormat="1" x14ac:dyDescent="0.25">
      <c r="A5" s="1" t="s">
        <v>41</v>
      </c>
      <c r="B5" s="1">
        <v>380887984</v>
      </c>
      <c r="C5" s="1">
        <v>60000</v>
      </c>
      <c r="D5" s="1">
        <v>19041.3992</v>
      </c>
      <c r="E5" s="1" t="s">
        <v>95</v>
      </c>
      <c r="F5" s="1" t="s">
        <v>92</v>
      </c>
      <c r="G5" s="1">
        <v>4</v>
      </c>
      <c r="H5" s="1">
        <v>34.936782121658297</v>
      </c>
      <c r="I5" s="1">
        <v>34.920893669128397</v>
      </c>
    </row>
    <row r="6" spans="1:9" s="1" customFormat="1" x14ac:dyDescent="0.25">
      <c r="A6" s="1" t="s">
        <v>41</v>
      </c>
      <c r="B6" s="1">
        <v>379988101</v>
      </c>
      <c r="C6" s="1">
        <v>59000</v>
      </c>
      <c r="D6" s="1">
        <v>18996.45505</v>
      </c>
      <c r="E6" s="1" t="s">
        <v>95</v>
      </c>
      <c r="F6" s="1" t="s">
        <v>89</v>
      </c>
      <c r="G6" s="1">
        <v>2</v>
      </c>
      <c r="H6" s="1">
        <v>29.161201238632199</v>
      </c>
      <c r="I6" s="1">
        <v>29.1472389698028</v>
      </c>
    </row>
    <row r="7" spans="1:9" s="1" customFormat="1" x14ac:dyDescent="0.25">
      <c r="A7" s="1" t="s">
        <v>41</v>
      </c>
      <c r="B7" s="1">
        <v>379988101</v>
      </c>
      <c r="C7" s="1">
        <v>59000</v>
      </c>
      <c r="D7" s="1">
        <v>18996.45505</v>
      </c>
      <c r="E7" s="1" t="s">
        <v>95</v>
      </c>
      <c r="F7" s="1" t="s">
        <v>89</v>
      </c>
      <c r="G7" s="1">
        <v>6</v>
      </c>
      <c r="H7" s="1">
        <v>38.132066249847398</v>
      </c>
      <c r="I7" s="1">
        <v>38.118146419525097</v>
      </c>
    </row>
    <row r="8" spans="1:9" s="1" customFormat="1" x14ac:dyDescent="0.25">
      <c r="A8" s="1" t="s">
        <v>41</v>
      </c>
      <c r="B8" s="1">
        <v>381024363</v>
      </c>
      <c r="C8" s="1">
        <v>60000</v>
      </c>
      <c r="D8" s="1">
        <v>19048.218150000001</v>
      </c>
      <c r="E8" s="1" t="s">
        <v>95</v>
      </c>
      <c r="F8" s="1" t="s">
        <v>94</v>
      </c>
      <c r="G8" s="1">
        <v>3</v>
      </c>
      <c r="H8" s="1">
        <v>34.291330814361501</v>
      </c>
      <c r="I8" s="1">
        <v>34.274358987808199</v>
      </c>
    </row>
    <row r="9" spans="1:9" s="1" customFormat="1" x14ac:dyDescent="0.25">
      <c r="A9" s="1" t="s">
        <v>41</v>
      </c>
      <c r="B9" s="1">
        <v>379988101</v>
      </c>
      <c r="C9" s="1">
        <v>59000</v>
      </c>
      <c r="D9" s="1">
        <v>18996.45505</v>
      </c>
      <c r="E9" s="1" t="s">
        <v>95</v>
      </c>
      <c r="F9" s="1" t="s">
        <v>89</v>
      </c>
      <c r="G9" s="1">
        <v>8</v>
      </c>
      <c r="H9" s="1">
        <v>40.551775693893397</v>
      </c>
      <c r="I9" s="1">
        <v>40.533824443817103</v>
      </c>
    </row>
    <row r="10" spans="1:9" s="1" customFormat="1" x14ac:dyDescent="0.25">
      <c r="A10" s="1" t="s">
        <v>41</v>
      </c>
      <c r="B10" s="1">
        <v>379988101</v>
      </c>
      <c r="C10" s="1">
        <v>59000</v>
      </c>
      <c r="D10" s="1">
        <v>18996.45505</v>
      </c>
      <c r="E10" s="1" t="s">
        <v>95</v>
      </c>
      <c r="F10" s="1" t="s">
        <v>89</v>
      </c>
      <c r="G10" s="1">
        <v>2</v>
      </c>
      <c r="H10" s="1">
        <v>33.2820274829864</v>
      </c>
      <c r="I10" s="1">
        <v>33.266069889068604</v>
      </c>
    </row>
    <row r="11" spans="1:9" s="1" customFormat="1" x14ac:dyDescent="0.25">
      <c r="A11" s="1" t="s">
        <v>41</v>
      </c>
      <c r="B11" s="1">
        <v>381024363</v>
      </c>
      <c r="C11" s="1">
        <v>60000</v>
      </c>
      <c r="D11" s="1">
        <v>19048.218150000001</v>
      </c>
      <c r="E11" s="1" t="s">
        <v>95</v>
      </c>
      <c r="F11" s="1" t="s">
        <v>94</v>
      </c>
      <c r="G11" s="1">
        <v>2</v>
      </c>
      <c r="H11" s="1">
        <v>29.815295457839898</v>
      </c>
      <c r="I11" s="1">
        <v>29.792270898818899</v>
      </c>
    </row>
    <row r="12" spans="1:9" x14ac:dyDescent="0.25">
      <c r="B12">
        <f>AVERAGE(B2:B11)</f>
        <v>381114713.30000001</v>
      </c>
      <c r="H12">
        <f>AVERAGE(H2:H11)</f>
        <v>34.370221543312041</v>
      </c>
      <c r="I12">
        <f>AVERAGE(I2:I11)</f>
        <v>34.353169417381253</v>
      </c>
    </row>
    <row r="13" spans="1:9" x14ac:dyDescent="0.25">
      <c r="B13">
        <f>MIN(B2:B11)</f>
        <v>379988101</v>
      </c>
    </row>
    <row r="14" spans="1:9" x14ac:dyDescent="0.25">
      <c r="B14">
        <f>B12/B13</f>
        <v>1.0029648620497198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FAF-F16F-4BB8-AF13-035FBA47CB0F}">
  <dimension ref="A1:I14"/>
  <sheetViews>
    <sheetView tabSelected="1" workbookViewId="0">
      <selection activeCell="E19" sqref="E19"/>
    </sheetView>
  </sheetViews>
  <sheetFormatPr defaultRowHeight="13.8" x14ac:dyDescent="0.25"/>
  <cols>
    <col min="2" max="2" width="12.77734375" bestFit="1" customWidth="1"/>
  </cols>
  <sheetData>
    <row r="1" spans="1:9" s="1" customFormat="1" ht="16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s="1" customFormat="1" x14ac:dyDescent="0.25">
      <c r="A2" s="1" t="s">
        <v>65</v>
      </c>
      <c r="B2" s="1">
        <v>684302242</v>
      </c>
      <c r="C2" s="1">
        <v>60000</v>
      </c>
      <c r="D2" s="1">
        <v>34212.112099999998</v>
      </c>
      <c r="E2" s="1" t="s">
        <v>95</v>
      </c>
      <c r="F2" s="1" t="s">
        <v>94</v>
      </c>
      <c r="G2" s="1">
        <v>0</v>
      </c>
      <c r="H2" s="1">
        <v>27.6400740146636</v>
      </c>
      <c r="I2" s="1">
        <v>27.620217084884601</v>
      </c>
    </row>
    <row r="3" spans="1:9" s="1" customFormat="1" x14ac:dyDescent="0.25">
      <c r="A3" s="1" t="s">
        <v>65</v>
      </c>
      <c r="B3" s="1">
        <v>684024189</v>
      </c>
      <c r="C3" s="1">
        <v>60000</v>
      </c>
      <c r="D3" s="1">
        <v>34198.209450000002</v>
      </c>
      <c r="E3" s="1" t="s">
        <v>95</v>
      </c>
      <c r="F3" s="1" t="s">
        <v>92</v>
      </c>
      <c r="G3" s="1">
        <v>2</v>
      </c>
      <c r="H3" s="1">
        <v>28.693446159362701</v>
      </c>
      <c r="I3" s="1">
        <v>28.6743726730346</v>
      </c>
    </row>
    <row r="4" spans="1:9" s="1" customFormat="1" x14ac:dyDescent="0.25">
      <c r="A4" s="1" t="s">
        <v>65</v>
      </c>
      <c r="B4" s="1">
        <v>682007618</v>
      </c>
      <c r="C4" s="1">
        <v>59000</v>
      </c>
      <c r="D4" s="1">
        <v>34097.430899999999</v>
      </c>
      <c r="E4" s="1" t="s">
        <v>95</v>
      </c>
      <c r="F4" s="1" t="s">
        <v>89</v>
      </c>
      <c r="G4" s="1">
        <v>0</v>
      </c>
      <c r="H4" s="1">
        <v>26.9977929592132</v>
      </c>
      <c r="I4" s="1">
        <v>26.982757091522199</v>
      </c>
    </row>
    <row r="5" spans="1:9" s="1" customFormat="1" x14ac:dyDescent="0.25">
      <c r="A5" s="1" t="s">
        <v>65</v>
      </c>
      <c r="B5" s="1">
        <v>683196392</v>
      </c>
      <c r="C5" s="1">
        <v>74000</v>
      </c>
      <c r="D5" s="1">
        <v>34156.119599999998</v>
      </c>
      <c r="E5" s="1" t="s">
        <v>96</v>
      </c>
      <c r="F5" s="1" t="s">
        <v>89</v>
      </c>
      <c r="G5" s="1">
        <v>5</v>
      </c>
      <c r="H5" s="1">
        <v>27.977446794509799</v>
      </c>
      <c r="I5" s="1">
        <v>27.962486505508402</v>
      </c>
    </row>
    <row r="6" spans="1:9" s="1" customFormat="1" x14ac:dyDescent="0.25">
      <c r="A6" s="1" t="s">
        <v>65</v>
      </c>
      <c r="B6" s="1">
        <v>682007618</v>
      </c>
      <c r="C6" s="1">
        <v>59000</v>
      </c>
      <c r="D6" s="1">
        <v>34097.430899999999</v>
      </c>
      <c r="E6" s="1" t="s">
        <v>95</v>
      </c>
      <c r="F6" s="1" t="s">
        <v>89</v>
      </c>
      <c r="G6" s="1">
        <v>5</v>
      </c>
      <c r="H6" s="1">
        <v>29.012440443038901</v>
      </c>
      <c r="I6" s="1">
        <v>28.9904479980468</v>
      </c>
    </row>
    <row r="7" spans="1:9" s="1" customFormat="1" x14ac:dyDescent="0.25">
      <c r="A7" s="1" t="s">
        <v>65</v>
      </c>
      <c r="B7" s="1">
        <v>682007618</v>
      </c>
      <c r="C7" s="1">
        <v>59000</v>
      </c>
      <c r="D7" s="1">
        <v>34097.430899999999</v>
      </c>
      <c r="E7" s="1" t="s">
        <v>95</v>
      </c>
      <c r="F7" s="1" t="s">
        <v>89</v>
      </c>
      <c r="G7" s="1">
        <v>0</v>
      </c>
      <c r="H7" s="1">
        <v>26.878300905227601</v>
      </c>
      <c r="I7" s="1">
        <v>26.853406906127901</v>
      </c>
    </row>
    <row r="8" spans="1:9" s="1" customFormat="1" x14ac:dyDescent="0.25">
      <c r="A8" s="1" t="s">
        <v>65</v>
      </c>
      <c r="B8" s="1">
        <v>690218853</v>
      </c>
      <c r="C8" s="1">
        <v>74000</v>
      </c>
      <c r="D8" s="1">
        <v>34507.24265</v>
      </c>
      <c r="E8" s="1" t="s">
        <v>97</v>
      </c>
      <c r="F8" s="1" t="s">
        <v>89</v>
      </c>
      <c r="G8" s="1">
        <v>0</v>
      </c>
      <c r="H8" s="1">
        <v>37.564578056335399</v>
      </c>
      <c r="I8" s="1">
        <v>37.545583724975501</v>
      </c>
    </row>
    <row r="9" spans="1:9" s="1" customFormat="1" x14ac:dyDescent="0.25">
      <c r="A9" s="1" t="s">
        <v>65</v>
      </c>
      <c r="B9" s="1">
        <v>685217466</v>
      </c>
      <c r="C9" s="1">
        <v>75000</v>
      </c>
      <c r="D9" s="1">
        <v>34257.123299999999</v>
      </c>
      <c r="E9" s="1" t="s">
        <v>96</v>
      </c>
      <c r="F9" s="1" t="s">
        <v>92</v>
      </c>
      <c r="G9" s="1">
        <v>0</v>
      </c>
      <c r="H9" s="1">
        <v>24.148554325103699</v>
      </c>
      <c r="I9" s="1">
        <v>24.1267669200897</v>
      </c>
    </row>
    <row r="10" spans="1:9" s="1" customFormat="1" x14ac:dyDescent="0.25">
      <c r="A10" s="1" t="s">
        <v>65</v>
      </c>
      <c r="B10" s="1">
        <v>682007618</v>
      </c>
      <c r="C10" s="1">
        <v>59000</v>
      </c>
      <c r="D10" s="1">
        <v>34097.430899999999</v>
      </c>
      <c r="E10" s="1" t="s">
        <v>95</v>
      </c>
      <c r="F10" s="1" t="s">
        <v>89</v>
      </c>
      <c r="G10" s="1">
        <v>0</v>
      </c>
      <c r="H10" s="1">
        <v>26.982031822204501</v>
      </c>
      <c r="I10" s="1">
        <v>26.960056543350198</v>
      </c>
    </row>
    <row r="11" spans="1:9" s="1" customFormat="1" x14ac:dyDescent="0.25">
      <c r="A11" s="1" t="s">
        <v>65</v>
      </c>
      <c r="B11" s="1">
        <v>696472305</v>
      </c>
      <c r="C11" s="1">
        <v>59000</v>
      </c>
      <c r="D11" s="1">
        <v>34820.665249999998</v>
      </c>
      <c r="E11" s="1" t="s">
        <v>98</v>
      </c>
      <c r="F11" s="1" t="s">
        <v>89</v>
      </c>
      <c r="G11" s="1">
        <v>6</v>
      </c>
      <c r="H11" s="1">
        <v>29.087455511093101</v>
      </c>
      <c r="I11" s="1">
        <v>29.0655469894409</v>
      </c>
    </row>
    <row r="12" spans="1:9" x14ac:dyDescent="0.25">
      <c r="B12">
        <f>AVERAGE(B2:B11)</f>
        <v>685146191.89999998</v>
      </c>
      <c r="H12">
        <f>AVERAGE(H2:H11)</f>
        <v>28.49821209907525</v>
      </c>
      <c r="I12">
        <f>AVERAGE(I2:I11)</f>
        <v>28.478164243698082</v>
      </c>
    </row>
    <row r="13" spans="1:9" x14ac:dyDescent="0.25">
      <c r="B13">
        <f>MIN(B2:B11)</f>
        <v>682007618</v>
      </c>
    </row>
    <row r="14" spans="1:9" x14ac:dyDescent="0.25">
      <c r="B14">
        <f>B12/B13</f>
        <v>1.0046019631117962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low-hh</vt:lpstr>
      <vt:lpstr>med-hh</vt:lpstr>
      <vt:lpstr>high-hh</vt:lpstr>
      <vt:lpstr>low-GA</vt:lpstr>
      <vt:lpstr>med-GA</vt:lpstr>
      <vt:lpstr>high-GA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Cheng Rong</cp:lastModifiedBy>
  <dcterms:created xsi:type="dcterms:W3CDTF">2015-06-05T18:19:34Z</dcterms:created>
  <dcterms:modified xsi:type="dcterms:W3CDTF">2020-09-19T16:24:53Z</dcterms:modified>
</cp:coreProperties>
</file>