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ユーザ作業用フォルダ\★子育て支援\0415_180443_★子育て支援\02保育所・こども園\●28年度関係書類\09HP関係\一斉入所募集数・申込数(28.10.28)\"/>
    </mc:Choice>
  </mc:AlternateContent>
  <bookViews>
    <workbookView xWindow="600" yWindow="45" windowWidth="19395" windowHeight="7155" tabRatio="1000"/>
  </bookViews>
  <sheets>
    <sheet name="阿倍野区" sheetId="21" r:id="rId1"/>
  </sheets>
  <externalReferences>
    <externalReference r:id="rId2"/>
  </externalReferences>
  <definedNames>
    <definedName name="_xlnm.Print_Area" localSheetId="0">阿倍野区!$A$1:$J$81</definedName>
  </definedNames>
  <calcPr calcId="152511"/>
</workbook>
</file>

<file path=xl/calcChain.xml><?xml version="1.0" encoding="utf-8"?>
<calcChain xmlns="http://schemas.openxmlformats.org/spreadsheetml/2006/main">
  <c r="D8" i="21" l="1"/>
  <c r="E8" i="21"/>
  <c r="F8" i="21"/>
  <c r="G8" i="21"/>
  <c r="J8" i="21" s="1"/>
  <c r="H8" i="21"/>
  <c r="I8" i="21"/>
  <c r="D9" i="21"/>
  <c r="J9" i="21" s="1"/>
  <c r="E9" i="21"/>
  <c r="F9" i="21"/>
  <c r="G9" i="21"/>
  <c r="H9" i="21"/>
  <c r="I9" i="21"/>
  <c r="D10" i="21"/>
  <c r="E10" i="21"/>
  <c r="J10" i="21" s="1"/>
  <c r="F10" i="21"/>
  <c r="G10" i="21"/>
  <c r="H10" i="21"/>
  <c r="I10" i="21"/>
  <c r="D11" i="21"/>
  <c r="E11" i="21"/>
  <c r="F11" i="21"/>
  <c r="J11" i="21" s="1"/>
  <c r="G11" i="21"/>
  <c r="H11" i="21"/>
  <c r="I11" i="21"/>
  <c r="D12" i="21"/>
  <c r="E12" i="21"/>
  <c r="F12" i="21"/>
  <c r="G12" i="21"/>
  <c r="J12" i="21" s="1"/>
  <c r="H12" i="21"/>
  <c r="I12" i="21"/>
  <c r="D13" i="21"/>
  <c r="J13" i="21" s="1"/>
  <c r="E13" i="21"/>
  <c r="F13" i="21"/>
  <c r="G13" i="21"/>
  <c r="H13" i="21"/>
  <c r="I13" i="21"/>
  <c r="D14" i="21"/>
  <c r="E14" i="21"/>
  <c r="J14" i="21" s="1"/>
  <c r="F14" i="21"/>
  <c r="G14" i="21"/>
  <c r="H14" i="21"/>
  <c r="I14" i="21"/>
  <c r="D15" i="21"/>
  <c r="E15" i="21"/>
  <c r="F15" i="21"/>
  <c r="G15" i="21"/>
  <c r="H15" i="21"/>
  <c r="I15" i="21"/>
  <c r="J15" i="21"/>
  <c r="D16" i="21"/>
  <c r="J16" i="21" s="1"/>
  <c r="E16" i="21"/>
  <c r="F16" i="21"/>
  <c r="G16" i="21"/>
  <c r="H16" i="21"/>
  <c r="I16" i="21"/>
  <c r="D17" i="21"/>
  <c r="J17" i="21" s="1"/>
  <c r="E17" i="21"/>
  <c r="F17" i="21"/>
  <c r="G17" i="21"/>
  <c r="H17" i="21"/>
  <c r="I17" i="21"/>
  <c r="D18" i="21"/>
  <c r="E18" i="21"/>
  <c r="J18" i="21" s="1"/>
  <c r="F18" i="21"/>
  <c r="G18" i="21"/>
  <c r="H18" i="21"/>
  <c r="I18" i="21"/>
  <c r="D19" i="21"/>
  <c r="E19" i="21"/>
  <c r="F19" i="21"/>
  <c r="G19" i="21"/>
  <c r="H19" i="21"/>
  <c r="I19" i="21"/>
  <c r="J19" i="21"/>
  <c r="D20" i="21"/>
  <c r="J20" i="21" s="1"/>
  <c r="E20" i="21"/>
  <c r="F20" i="21"/>
  <c r="G20" i="21"/>
  <c r="H20" i="21"/>
  <c r="I20" i="21"/>
  <c r="D21" i="21"/>
  <c r="J21" i="21" s="1"/>
  <c r="E21" i="21"/>
  <c r="F21" i="21"/>
  <c r="G21" i="21"/>
  <c r="H21" i="21"/>
  <c r="I21" i="21"/>
  <c r="D22" i="21"/>
  <c r="E22" i="21"/>
  <c r="J22" i="21" s="1"/>
  <c r="F22" i="21"/>
  <c r="G22" i="21"/>
  <c r="H22" i="21"/>
  <c r="I22" i="21"/>
  <c r="D23" i="21"/>
  <c r="E23" i="21"/>
  <c r="F23" i="21"/>
  <c r="G23" i="21"/>
  <c r="H23" i="21"/>
  <c r="I23" i="21"/>
  <c r="J23" i="21"/>
  <c r="D24" i="21"/>
  <c r="J24" i="21" s="1"/>
  <c r="E24" i="21"/>
  <c r="F24" i="21"/>
  <c r="G24" i="21"/>
  <c r="H24" i="21"/>
  <c r="I24" i="21"/>
  <c r="D25" i="21"/>
  <c r="J25" i="21" s="1"/>
  <c r="E25" i="21"/>
  <c r="F25" i="21"/>
  <c r="G25" i="21"/>
  <c r="H25" i="21"/>
  <c r="I25" i="21"/>
  <c r="D26" i="21"/>
  <c r="E26" i="21"/>
  <c r="J26" i="21" s="1"/>
  <c r="F26" i="21"/>
  <c r="G26" i="21"/>
  <c r="H26" i="21"/>
  <c r="I26" i="21"/>
  <c r="D27" i="21"/>
  <c r="E27" i="21"/>
  <c r="F27" i="21"/>
  <c r="J27" i="21" s="1"/>
  <c r="G27" i="21"/>
  <c r="H27" i="21"/>
  <c r="I27" i="21"/>
  <c r="D28" i="21"/>
  <c r="J28" i="21" s="1"/>
  <c r="E28" i="21"/>
  <c r="F28" i="21"/>
  <c r="G28" i="21"/>
  <c r="H28" i="21"/>
  <c r="I28" i="21"/>
  <c r="D29" i="21"/>
  <c r="J29" i="21" s="1"/>
  <c r="E29" i="21"/>
  <c r="F29" i="21"/>
  <c r="G29" i="21"/>
  <c r="H29" i="21"/>
  <c r="I29" i="21"/>
  <c r="D30" i="21"/>
  <c r="E30" i="21"/>
  <c r="J30" i="21" s="1"/>
  <c r="F30" i="21"/>
  <c r="G30" i="21"/>
  <c r="H30" i="21"/>
  <c r="I30" i="21"/>
  <c r="D31" i="21"/>
  <c r="E31" i="21"/>
  <c r="F31" i="21"/>
  <c r="G31" i="21"/>
  <c r="H31" i="21"/>
  <c r="I31" i="21"/>
  <c r="J31" i="21"/>
  <c r="D32" i="21"/>
  <c r="J32" i="21" s="1"/>
  <c r="E32" i="21"/>
  <c r="F32" i="21"/>
  <c r="G32" i="21"/>
  <c r="H32" i="21"/>
  <c r="I32" i="21"/>
  <c r="D33" i="21"/>
  <c r="J33" i="21" s="1"/>
  <c r="E33" i="21"/>
  <c r="F33" i="21"/>
  <c r="G33" i="21"/>
  <c r="H33" i="21"/>
  <c r="I33" i="21"/>
  <c r="D34" i="21"/>
  <c r="E34" i="21"/>
  <c r="J34" i="21" s="1"/>
  <c r="F34" i="21"/>
  <c r="G34" i="21"/>
  <c r="H34" i="21"/>
  <c r="I34" i="21"/>
  <c r="D35" i="21"/>
  <c r="E35" i="21"/>
  <c r="F35" i="21"/>
  <c r="J35" i="21" s="1"/>
  <c r="G35" i="21"/>
  <c r="H35" i="21"/>
  <c r="I35" i="21"/>
  <c r="D36" i="21"/>
  <c r="J36" i="21" s="1"/>
  <c r="E36" i="21"/>
  <c r="F36" i="21"/>
  <c r="G36" i="21"/>
  <c r="H36" i="21"/>
  <c r="I36" i="21"/>
  <c r="D37" i="21"/>
  <c r="J37" i="21" s="1"/>
  <c r="E37" i="21"/>
  <c r="F37" i="21"/>
  <c r="G37" i="21"/>
  <c r="H37" i="21"/>
  <c r="I37" i="21"/>
  <c r="D38" i="21"/>
  <c r="E38" i="21"/>
  <c r="J38" i="21" s="1"/>
  <c r="F38" i="21"/>
  <c r="G38" i="21"/>
  <c r="H38" i="21"/>
  <c r="I38" i="21"/>
  <c r="D39" i="21"/>
  <c r="E39" i="21"/>
  <c r="F39" i="21"/>
  <c r="J39" i="21" s="1"/>
  <c r="G39" i="21"/>
  <c r="H39" i="21"/>
  <c r="I39" i="21"/>
  <c r="D40" i="21"/>
  <c r="J40" i="21" s="1"/>
  <c r="E40" i="21"/>
  <c r="F40" i="21"/>
  <c r="G40" i="21"/>
  <c r="H40" i="21"/>
  <c r="I40" i="21"/>
  <c r="D41" i="21"/>
  <c r="J41" i="21" s="1"/>
  <c r="E41" i="21"/>
  <c r="F41" i="21"/>
  <c r="G41" i="21"/>
  <c r="H41" i="21"/>
  <c r="I41" i="21"/>
  <c r="D42" i="21"/>
  <c r="E42" i="21"/>
  <c r="J42" i="21" s="1"/>
  <c r="F42" i="21"/>
  <c r="G42" i="21"/>
  <c r="H42" i="21"/>
  <c r="I42" i="21"/>
  <c r="D43" i="21"/>
  <c r="E43" i="21"/>
  <c r="F43" i="21"/>
  <c r="J43" i="21" s="1"/>
  <c r="G43" i="21"/>
  <c r="H43" i="21"/>
  <c r="I43" i="21"/>
  <c r="D44" i="21"/>
  <c r="J44" i="21" s="1"/>
  <c r="E44" i="21"/>
  <c r="F44" i="21"/>
  <c r="G44" i="21"/>
  <c r="H44" i="21"/>
  <c r="I44" i="21"/>
  <c r="D45" i="21"/>
  <c r="J45" i="21" s="1"/>
  <c r="E45" i="21"/>
  <c r="F45" i="21"/>
  <c r="G45" i="21"/>
  <c r="H45" i="21"/>
  <c r="I45" i="21"/>
  <c r="D46" i="21"/>
  <c r="E46" i="21"/>
  <c r="J46" i="21" s="1"/>
  <c r="F46" i="21"/>
  <c r="G46" i="21"/>
  <c r="H46" i="21"/>
  <c r="I46" i="21"/>
  <c r="D47" i="21"/>
  <c r="E47" i="21"/>
  <c r="F47" i="21"/>
  <c r="J47" i="21" s="1"/>
  <c r="G47" i="21"/>
  <c r="H47" i="21"/>
  <c r="I47" i="21"/>
  <c r="D48" i="21"/>
  <c r="J48" i="21" s="1"/>
  <c r="E48" i="21"/>
  <c r="F48" i="21"/>
  <c r="G48" i="21"/>
  <c r="H48" i="21"/>
  <c r="I48" i="21"/>
  <c r="D49" i="21"/>
  <c r="J49" i="21" s="1"/>
  <c r="E49" i="21"/>
  <c r="F49" i="21"/>
  <c r="G49" i="21"/>
  <c r="H49" i="21"/>
  <c r="I49" i="21"/>
  <c r="D50" i="21"/>
  <c r="E50" i="21"/>
  <c r="J50" i="21" s="1"/>
  <c r="F50" i="21"/>
  <c r="G50" i="21"/>
  <c r="H50" i="21"/>
  <c r="I50" i="21"/>
  <c r="D51" i="21"/>
  <c r="E51" i="21"/>
  <c r="F51" i="21"/>
  <c r="G51" i="21"/>
  <c r="H51" i="21"/>
  <c r="I51" i="21"/>
  <c r="J51" i="21"/>
  <c r="D52" i="21"/>
  <c r="J52" i="21" s="1"/>
  <c r="E52" i="21"/>
  <c r="F52" i="21"/>
  <c r="G52" i="21"/>
  <c r="H52" i="21"/>
  <c r="I52" i="21"/>
  <c r="D53" i="21"/>
  <c r="J53" i="21" s="1"/>
  <c r="E53" i="21"/>
  <c r="F53" i="21"/>
  <c r="G53" i="21"/>
  <c r="H53" i="21"/>
  <c r="I53" i="21"/>
  <c r="D54" i="21"/>
  <c r="E54" i="21"/>
  <c r="J54" i="21" s="1"/>
  <c r="F54" i="21"/>
  <c r="G54" i="21"/>
  <c r="H54" i="21"/>
  <c r="I54" i="21"/>
  <c r="D55" i="21"/>
  <c r="E55" i="21"/>
  <c r="F55" i="21"/>
  <c r="J55" i="21" s="1"/>
  <c r="G55" i="21"/>
  <c r="H55" i="21"/>
  <c r="I55" i="21"/>
  <c r="D56" i="21"/>
  <c r="J56" i="21" s="1"/>
  <c r="E56" i="21"/>
  <c r="F56" i="21"/>
  <c r="G56" i="21"/>
  <c r="H56" i="21"/>
  <c r="I56" i="21"/>
  <c r="D57" i="21"/>
  <c r="J57" i="21" s="1"/>
  <c r="E57" i="21"/>
  <c r="F57" i="21"/>
  <c r="G57" i="21"/>
  <c r="H57" i="21"/>
  <c r="I57" i="21"/>
  <c r="D58" i="21"/>
  <c r="E58" i="21"/>
  <c r="J58" i="21" s="1"/>
  <c r="F58" i="21"/>
  <c r="G58" i="21"/>
  <c r="H58" i="21"/>
  <c r="I58" i="21"/>
  <c r="D59" i="21"/>
  <c r="E59" i="21"/>
  <c r="F59" i="21"/>
  <c r="G59" i="21"/>
  <c r="H59" i="21"/>
  <c r="I59" i="21"/>
  <c r="J59" i="21"/>
  <c r="D60" i="21"/>
  <c r="J60" i="21" s="1"/>
  <c r="E60" i="21"/>
  <c r="F60" i="21"/>
  <c r="G60" i="21"/>
  <c r="H60" i="21"/>
  <c r="I60" i="21"/>
  <c r="D61" i="21"/>
  <c r="J61" i="21" s="1"/>
  <c r="E61" i="21"/>
  <c r="F61" i="21"/>
  <c r="G61" i="21"/>
  <c r="H61" i="21"/>
  <c r="I61" i="21"/>
  <c r="D62" i="21"/>
  <c r="E62" i="21"/>
  <c r="J62" i="21" s="1"/>
  <c r="F62" i="21"/>
  <c r="G62" i="21"/>
  <c r="H62" i="21"/>
  <c r="I62" i="21"/>
  <c r="D63" i="21"/>
  <c r="E63" i="21"/>
  <c r="F63" i="21"/>
  <c r="G63" i="21"/>
  <c r="H63" i="21"/>
  <c r="I63" i="21"/>
  <c r="J63" i="21"/>
  <c r="D64" i="21"/>
  <c r="J64" i="21" s="1"/>
  <c r="E64" i="21"/>
  <c r="F64" i="21"/>
  <c r="G64" i="21"/>
  <c r="H64" i="21"/>
  <c r="I64" i="21"/>
  <c r="D65" i="21"/>
  <c r="J65" i="21" s="1"/>
  <c r="E65" i="21"/>
  <c r="F65" i="21"/>
  <c r="G65" i="21"/>
  <c r="H65" i="21"/>
  <c r="I65" i="21"/>
  <c r="D66" i="21"/>
  <c r="E66" i="21"/>
  <c r="J66" i="21" s="1"/>
  <c r="F66" i="21"/>
  <c r="G66" i="21"/>
  <c r="H66" i="21"/>
  <c r="I66" i="21"/>
  <c r="D67" i="21"/>
  <c r="E67" i="21"/>
  <c r="F67" i="21"/>
  <c r="J67" i="21" s="1"/>
  <c r="G67" i="21"/>
  <c r="H67" i="21"/>
  <c r="I67" i="21"/>
  <c r="D68" i="21"/>
  <c r="J68" i="21" s="1"/>
  <c r="E68" i="21"/>
  <c r="F68" i="21"/>
  <c r="G68" i="21"/>
  <c r="H68" i="21"/>
  <c r="I68" i="21"/>
  <c r="D69" i="21"/>
  <c r="J69" i="21" s="1"/>
  <c r="E69" i="21"/>
  <c r="F69" i="21"/>
  <c r="G69" i="21"/>
  <c r="H69" i="21"/>
  <c r="I69" i="21"/>
  <c r="D70" i="21"/>
  <c r="E70" i="21"/>
  <c r="J70" i="21" s="1"/>
  <c r="F70" i="21"/>
  <c r="G70" i="21"/>
  <c r="H70" i="21"/>
  <c r="I70" i="21"/>
  <c r="D71" i="21"/>
  <c r="E71" i="21"/>
  <c r="F71" i="21"/>
  <c r="J71" i="21" s="1"/>
  <c r="G71" i="21"/>
  <c r="H71" i="21"/>
  <c r="I71" i="21"/>
  <c r="D72" i="21"/>
  <c r="E72" i="21"/>
  <c r="F72" i="21"/>
  <c r="G72" i="21"/>
  <c r="J72" i="21" s="1"/>
  <c r="H72" i="21"/>
  <c r="I72" i="21"/>
  <c r="D73" i="21"/>
  <c r="J73" i="21" s="1"/>
  <c r="E73" i="21"/>
  <c r="F73" i="21"/>
  <c r="G73" i="21"/>
  <c r="H73" i="21"/>
  <c r="I73" i="21"/>
  <c r="J7" i="21"/>
  <c r="J6" i="21"/>
  <c r="J5" i="21"/>
  <c r="I75" i="21" l="1"/>
  <c r="I76" i="21"/>
  <c r="H75" i="21"/>
  <c r="H76" i="21"/>
  <c r="G75" i="21"/>
  <c r="G76" i="21"/>
  <c r="F75" i="21"/>
  <c r="F76" i="21"/>
  <c r="E75" i="21"/>
  <c r="E76" i="21"/>
  <c r="D75" i="21"/>
  <c r="D76" i="21"/>
  <c r="E74" i="21"/>
  <c r="F74" i="21"/>
  <c r="G74" i="21"/>
  <c r="H74" i="21"/>
  <c r="I74" i="21"/>
  <c r="J74" i="21"/>
  <c r="D74" i="21"/>
  <c r="J76" i="21" l="1"/>
  <c r="J75" i="21" l="1"/>
  <c r="I7" i="21"/>
  <c r="H7" i="21"/>
  <c r="G7" i="21"/>
  <c r="F7" i="21"/>
  <c r="E7" i="21"/>
  <c r="D7" i="21"/>
  <c r="I6" i="21"/>
  <c r="H6" i="21"/>
  <c r="G6" i="21"/>
  <c r="F6" i="21"/>
  <c r="E6" i="21"/>
  <c r="D6" i="21"/>
  <c r="I5" i="21"/>
  <c r="H5" i="21"/>
  <c r="G5" i="21"/>
  <c r="F5" i="21"/>
  <c r="E5" i="21"/>
  <c r="D5" i="21"/>
</calcChain>
</file>

<file path=xl/sharedStrings.xml><?xml version="1.0" encoding="utf-8"?>
<sst xmlns="http://schemas.openxmlformats.org/spreadsheetml/2006/main" count="111" uniqueCount="46">
  <si>
    <t>施設名</t>
    <rPh sb="0" eb="2">
      <t>シセツ</t>
    </rPh>
    <rPh sb="2" eb="3">
      <t>メイ</t>
    </rPh>
    <phoneticPr fontId="5"/>
  </si>
  <si>
    <t>歳児別</t>
    <rPh sb="0" eb="1">
      <t>サイ</t>
    </rPh>
    <rPh sb="1" eb="2">
      <t>ジ</t>
    </rPh>
    <rPh sb="2" eb="3">
      <t>ベツ</t>
    </rPh>
    <phoneticPr fontId="5"/>
  </si>
  <si>
    <t>計</t>
    <rPh sb="0" eb="1">
      <t>ケイ</t>
    </rPh>
    <phoneticPr fontId="5"/>
  </si>
  <si>
    <t>０歳</t>
    <rPh sb="1" eb="2">
      <t>サイ</t>
    </rPh>
    <phoneticPr fontId="5"/>
  </si>
  <si>
    <t>１歳</t>
    <rPh sb="1" eb="2">
      <t>サイ</t>
    </rPh>
    <phoneticPr fontId="5"/>
  </si>
  <si>
    <t>２歳</t>
    <rPh sb="1" eb="2">
      <t>サイ</t>
    </rPh>
    <phoneticPr fontId="5"/>
  </si>
  <si>
    <t>３歳</t>
    <rPh sb="1" eb="2">
      <t>サイ</t>
    </rPh>
    <phoneticPr fontId="5"/>
  </si>
  <si>
    <t>４歳</t>
    <rPh sb="1" eb="2">
      <t>サイ</t>
    </rPh>
    <phoneticPr fontId="5"/>
  </si>
  <si>
    <t>５歳</t>
    <rPh sb="1" eb="2">
      <t>サイ</t>
    </rPh>
    <phoneticPr fontId="5"/>
  </si>
  <si>
    <t>募集数</t>
    <rPh sb="0" eb="2">
      <t>ボシュウ</t>
    </rPh>
    <rPh sb="2" eb="3">
      <t>スウ</t>
    </rPh>
    <phoneticPr fontId="5"/>
  </si>
  <si>
    <t>優先利用数</t>
    <rPh sb="0" eb="2">
      <t>ユウセン</t>
    </rPh>
    <rPh sb="2" eb="4">
      <t>リヨウ</t>
    </rPh>
    <rPh sb="4" eb="5">
      <t>カズ</t>
    </rPh>
    <phoneticPr fontId="5"/>
  </si>
  <si>
    <t>申込者数</t>
    <phoneticPr fontId="5"/>
  </si>
  <si>
    <t>地
域
型
保
育</t>
    <rPh sb="0" eb="1">
      <t>チ</t>
    </rPh>
    <rPh sb="2" eb="3">
      <t>ヨク</t>
    </rPh>
    <rPh sb="4" eb="5">
      <t>ガタ</t>
    </rPh>
    <rPh sb="6" eb="7">
      <t>タモ</t>
    </rPh>
    <rPh sb="8" eb="9">
      <t>ソダテル</t>
    </rPh>
    <phoneticPr fontId="5"/>
  </si>
  <si>
    <t>公
立</t>
    <rPh sb="0" eb="1">
      <t>コウ</t>
    </rPh>
    <rPh sb="2" eb="3">
      <t>リツ</t>
    </rPh>
    <phoneticPr fontId="5"/>
  </si>
  <si>
    <t>公
設
置
民
営</t>
    <rPh sb="0" eb="1">
      <t>コウ</t>
    </rPh>
    <rPh sb="2" eb="3">
      <t>モウケル</t>
    </rPh>
    <rPh sb="4" eb="5">
      <t>オ</t>
    </rPh>
    <rPh sb="6" eb="7">
      <t>ミン</t>
    </rPh>
    <rPh sb="8" eb="9">
      <t>イトナム</t>
    </rPh>
    <phoneticPr fontId="5"/>
  </si>
  <si>
    <t>※優先利用数：保育士優先利用申込者数、申込者数：保育士優先利用申込者を除く申込者数</t>
    <phoneticPr fontId="5"/>
  </si>
  <si>
    <t>民
間</t>
    <rPh sb="0" eb="1">
      <t>タミ</t>
    </rPh>
    <rPh sb="2" eb="3">
      <t>カン</t>
    </rPh>
    <phoneticPr fontId="5"/>
  </si>
  <si>
    <t>阿さひ保育園</t>
    <rPh sb="0" eb="1">
      <t>ア</t>
    </rPh>
    <rPh sb="3" eb="6">
      <t>ホイクエン</t>
    </rPh>
    <phoneticPr fontId="2"/>
  </si>
  <si>
    <t>阿倍野保育園</t>
    <rPh sb="0" eb="3">
      <t>アベノ</t>
    </rPh>
    <rPh sb="3" eb="6">
      <t>ホイクエン</t>
    </rPh>
    <phoneticPr fontId="2"/>
  </si>
  <si>
    <t>申込者数</t>
    <phoneticPr fontId="5"/>
  </si>
  <si>
    <t>育徳園保育所</t>
    <rPh sb="0" eb="1">
      <t>イク</t>
    </rPh>
    <rPh sb="1" eb="2">
      <t>トク</t>
    </rPh>
    <rPh sb="2" eb="3">
      <t>エン</t>
    </rPh>
    <rPh sb="3" eb="5">
      <t>ホイク</t>
    </rPh>
    <rPh sb="5" eb="6">
      <t>ショ</t>
    </rPh>
    <phoneticPr fontId="2"/>
  </si>
  <si>
    <t>長楽保育園</t>
    <rPh sb="0" eb="1">
      <t>ナガ</t>
    </rPh>
    <rPh sb="1" eb="2">
      <t>ラク</t>
    </rPh>
    <rPh sb="2" eb="5">
      <t>ホイクエン</t>
    </rPh>
    <phoneticPr fontId="2"/>
  </si>
  <si>
    <t>ナルド夜間保育園</t>
    <rPh sb="3" eb="5">
      <t>ヤカン</t>
    </rPh>
    <rPh sb="5" eb="8">
      <t>ホイクエン</t>
    </rPh>
    <phoneticPr fontId="2"/>
  </si>
  <si>
    <t>望之門保育園</t>
    <rPh sb="0" eb="1">
      <t>ノゾ</t>
    </rPh>
    <rPh sb="1" eb="2">
      <t>ノ</t>
    </rPh>
    <rPh sb="2" eb="3">
      <t>モン</t>
    </rPh>
    <rPh sb="3" eb="6">
      <t>ホイクエン</t>
    </rPh>
    <phoneticPr fontId="2"/>
  </si>
  <si>
    <t>マナ乳児保育園</t>
    <rPh sb="2" eb="4">
      <t>ニュウジ</t>
    </rPh>
    <rPh sb="4" eb="7">
      <t>ホイクエン</t>
    </rPh>
    <phoneticPr fontId="2"/>
  </si>
  <si>
    <t>にしたなべ太陽保育園</t>
    <rPh sb="5" eb="7">
      <t>タイヨウ</t>
    </rPh>
    <rPh sb="7" eb="10">
      <t>ホイクエン</t>
    </rPh>
    <phoneticPr fontId="2"/>
  </si>
  <si>
    <t>松の実保育園</t>
    <rPh sb="0" eb="1">
      <t>マツ</t>
    </rPh>
    <rPh sb="2" eb="3">
      <t>ミ</t>
    </rPh>
    <rPh sb="3" eb="6">
      <t>ホイクエン</t>
    </rPh>
    <phoneticPr fontId="2"/>
  </si>
  <si>
    <t>きたばたけ保育園</t>
    <rPh sb="5" eb="8">
      <t>ホイクエン</t>
    </rPh>
    <phoneticPr fontId="2"/>
  </si>
  <si>
    <t>せいあい保育園</t>
    <rPh sb="4" eb="7">
      <t>ホイクエン</t>
    </rPh>
    <phoneticPr fontId="6"/>
  </si>
  <si>
    <t>あい保育園昭和町</t>
    <rPh sb="2" eb="5">
      <t>ホイクエン</t>
    </rPh>
    <rPh sb="5" eb="8">
      <t>ショウワチョウ</t>
    </rPh>
    <phoneticPr fontId="6"/>
  </si>
  <si>
    <t>高松保育所</t>
  </si>
  <si>
    <t>阪南保育所</t>
  </si>
  <si>
    <t>三明保育所</t>
  </si>
  <si>
    <t>認
定
こ
ど
も
園</t>
    <rPh sb="0" eb="1">
      <t>ニン</t>
    </rPh>
    <rPh sb="2" eb="3">
      <t>テイ</t>
    </rPh>
    <rPh sb="10" eb="11">
      <t>エン</t>
    </rPh>
    <phoneticPr fontId="5"/>
  </si>
  <si>
    <t>ながいけ認定こども園</t>
    <rPh sb="4" eb="6">
      <t>ニンテイ</t>
    </rPh>
    <rPh sb="9" eb="10">
      <t>エン</t>
    </rPh>
    <phoneticPr fontId="6"/>
  </si>
  <si>
    <t>なかよしルーム　阿倍野</t>
    <rPh sb="8" eb="11">
      <t>アベノ</t>
    </rPh>
    <phoneticPr fontId="1"/>
  </si>
  <si>
    <t>Ｆｏｕｒ　Ｌｅａｆ</t>
  </si>
  <si>
    <t>あおぞら保育園阿倍野</t>
    <rPh sb="4" eb="7">
      <t>ホイクエン</t>
    </rPh>
    <rPh sb="7" eb="10">
      <t>アベノ</t>
    </rPh>
    <phoneticPr fontId="1"/>
  </si>
  <si>
    <t>エンジェルキッズ阿倍野園</t>
    <rPh sb="8" eb="11">
      <t>アベノ</t>
    </rPh>
    <rPh sb="11" eb="12">
      <t>エン</t>
    </rPh>
    <phoneticPr fontId="1"/>
  </si>
  <si>
    <t>キッズパレス</t>
    <phoneticPr fontId="5"/>
  </si>
  <si>
    <t>ひつじのおうち保育園</t>
    <rPh sb="7" eb="10">
      <t>ホイクエン</t>
    </rPh>
    <phoneticPr fontId="5"/>
  </si>
  <si>
    <t>【仮称】キッズパレス美章園</t>
    <rPh sb="1" eb="3">
      <t>カショウ</t>
    </rPh>
    <rPh sb="10" eb="13">
      <t>ビショウエン</t>
    </rPh>
    <phoneticPr fontId="5"/>
  </si>
  <si>
    <t>優先利用数（保育士）</t>
    <rPh sb="0" eb="2">
      <t>ユウセン</t>
    </rPh>
    <rPh sb="2" eb="4">
      <t>リヨウ</t>
    </rPh>
    <rPh sb="4" eb="5">
      <t>スウ</t>
    </rPh>
    <rPh sb="6" eb="9">
      <t>ホイクシ</t>
    </rPh>
    <phoneticPr fontId="5"/>
  </si>
  <si>
    <t>申込者数（保育士除く）</t>
    <rPh sb="0" eb="2">
      <t>モウシコミ</t>
    </rPh>
    <rPh sb="2" eb="3">
      <t>シャ</t>
    </rPh>
    <rPh sb="3" eb="4">
      <t>スウ</t>
    </rPh>
    <rPh sb="5" eb="8">
      <t>ホイクシ</t>
    </rPh>
    <rPh sb="8" eb="9">
      <t>ノゾ</t>
    </rPh>
    <phoneticPr fontId="5"/>
  </si>
  <si>
    <t>募集数</t>
    <phoneticPr fontId="5"/>
  </si>
  <si>
    <t>※【仮称】キッズパレス美章園につきましては平成28年12月開所予定であるため、募集数は未定です。詳しくは阿倍野区役所保健福祉課子育て支援担当までお問い合わせください。
※はばたけ保育園は平成29年3月の閉園を予定されており、平成29年4月の募集は行われません。</t>
    <rPh sb="2" eb="4">
      <t>カショウ</t>
    </rPh>
    <rPh sb="11" eb="14">
      <t>ビショウエン</t>
    </rPh>
    <rPh sb="21" eb="23">
      <t>ヘイセイ</t>
    </rPh>
    <rPh sb="25" eb="26">
      <t>ネン</t>
    </rPh>
    <rPh sb="28" eb="29">
      <t>ガツ</t>
    </rPh>
    <rPh sb="29" eb="31">
      <t>カイショ</t>
    </rPh>
    <rPh sb="31" eb="33">
      <t>ヨテイ</t>
    </rPh>
    <rPh sb="39" eb="41">
      <t>ボシュウ</t>
    </rPh>
    <rPh sb="41" eb="42">
      <t>スウ</t>
    </rPh>
    <rPh sb="43" eb="45">
      <t>ミテイ</t>
    </rPh>
    <rPh sb="48" eb="49">
      <t>クワ</t>
    </rPh>
    <rPh sb="52" eb="58">
      <t>アベノクヤクショ</t>
    </rPh>
    <rPh sb="58" eb="60">
      <t>ホケン</t>
    </rPh>
    <rPh sb="60" eb="63">
      <t>フクシカ</t>
    </rPh>
    <rPh sb="63" eb="65">
      <t>コソダ</t>
    </rPh>
    <rPh sb="66" eb="68">
      <t>シエン</t>
    </rPh>
    <rPh sb="68" eb="70">
      <t>タントウ</t>
    </rPh>
    <rPh sb="73" eb="74">
      <t>ト</t>
    </rPh>
    <rPh sb="75" eb="76">
      <t>ア</t>
    </rPh>
    <rPh sb="90" eb="93">
      <t>ホイクエン</t>
    </rPh>
    <rPh sb="94" eb="96">
      <t>ヘイセイ</t>
    </rPh>
    <rPh sb="98" eb="99">
      <t>ネン</t>
    </rPh>
    <rPh sb="100" eb="101">
      <t>ガツ</t>
    </rPh>
    <rPh sb="102" eb="104">
      <t>ヘイエン</t>
    </rPh>
    <rPh sb="105" eb="107">
      <t>ヨテイ</t>
    </rPh>
    <rPh sb="113" eb="115">
      <t>ヘイセイ</t>
    </rPh>
    <rPh sb="117" eb="118">
      <t>ネン</t>
    </rPh>
    <rPh sb="119" eb="120">
      <t>ガツ</t>
    </rPh>
    <rPh sb="121" eb="123">
      <t>ボシュウ</t>
    </rPh>
    <rPh sb="124" eb="125">
      <t>オコナ</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</si>
</sst>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b/>
      <sz val="18"/>
      <color theme="3"/>
      <name val="ＭＳ Ｐゴシック"/>
      <family val="2"/>
      <charset val="128"/>
      <scheme val="major"/>
    </font>
    <font>
      <b/>
      <sz val="13"/>
      <color theme="3"/>
      <name val="ＭＳ Ｐゴシック"/>
      <family val="2"/>
      <charset val="128"/>
      <scheme val="minor"/>
    </font>
    <font>
      <sz val="11"/>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1"/>
      <color rgb="FFFF0000"/>
      <name val="ＭＳ Ｐゴシック"/>
      <family val="3"/>
      <charset val="128"/>
    </font>
    <font>
      <sz val="9"/>
      <name val="ＭＳ Ｐ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right style="double">
        <color indexed="64"/>
      </right>
      <top/>
      <bottom/>
      <diagonal/>
    </border>
    <border>
      <left style="double">
        <color indexed="64"/>
      </left>
      <right style="thin">
        <color indexed="64"/>
      </right>
      <top/>
      <bottom/>
      <diagonal/>
    </border>
    <border>
      <left/>
      <right style="double">
        <color indexed="64"/>
      </right>
      <top/>
      <bottom style="thin">
        <color indexed="64"/>
      </bottom>
      <diagonal/>
    </border>
    <border>
      <left style="double">
        <color indexed="64"/>
      </left>
      <right style="thin">
        <color indexed="64"/>
      </right>
      <top/>
      <bottom style="thin">
        <color indexed="64"/>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top/>
      <bottom style="double">
        <color indexed="64"/>
      </bottom>
      <diagonal/>
    </border>
    <border>
      <left style="double">
        <color indexed="64"/>
      </left>
      <right style="thin">
        <color indexed="64"/>
      </right>
      <top style="double">
        <color indexed="64"/>
      </top>
      <bottom/>
      <diagonal/>
    </border>
  </borders>
  <cellStyleXfs count="3">
    <xf numFmtId="0" fontId="0" fillId="0" borderId="0">
      <alignment vertical="center"/>
    </xf>
    <xf numFmtId="0" fontId="3" fillId="0" borderId="0">
      <alignment vertical="center"/>
    </xf>
    <xf numFmtId="38" fontId="3" fillId="0" borderId="0" applyFont="0" applyFill="0" applyBorder="0" applyAlignment="0" applyProtection="0">
      <alignment vertical="center"/>
    </xf>
  </cellStyleXfs>
  <cellXfs count="68">
    <xf numFmtId="0" fontId="0" fillId="0" borderId="0" xfId="0">
      <alignment vertical="center"/>
    </xf>
    <xf numFmtId="0" fontId="3" fillId="0" borderId="0" xfId="1" applyNumberFormat="1">
      <alignment vertical="center"/>
    </xf>
    <xf numFmtId="0" fontId="3" fillId="0" borderId="0" xfId="1" applyNumberFormat="1" applyAlignment="1">
      <alignment vertical="center" shrinkToFit="1"/>
    </xf>
    <xf numFmtId="0" fontId="3" fillId="0" borderId="0" xfId="1" applyNumberFormat="1" applyBorder="1">
      <alignment vertical="center"/>
    </xf>
    <xf numFmtId="0" fontId="3" fillId="0" borderId="0" xfId="1" applyNumberFormat="1" applyBorder="1" applyAlignment="1">
      <alignment horizontal="center" vertical="center"/>
    </xf>
    <xf numFmtId="0" fontId="3" fillId="0" borderId="9" xfId="1" applyNumberFormat="1" applyBorder="1" applyAlignment="1">
      <alignment horizontal="center" vertical="center"/>
    </xf>
    <xf numFmtId="0" fontId="3" fillId="2" borderId="11" xfId="1" applyNumberFormat="1" applyFill="1" applyBorder="1" applyAlignment="1">
      <alignment vertical="center" shrinkToFit="1"/>
    </xf>
    <xf numFmtId="0" fontId="3" fillId="2" borderId="12" xfId="1" applyNumberFormat="1" applyFill="1" applyBorder="1">
      <alignment vertical="center"/>
    </xf>
    <xf numFmtId="0" fontId="3" fillId="2" borderId="6" xfId="1" applyNumberFormat="1" applyFill="1" applyBorder="1">
      <alignment vertical="center"/>
    </xf>
    <xf numFmtId="0" fontId="3" fillId="2" borderId="13" xfId="1" applyNumberFormat="1" applyFill="1" applyBorder="1">
      <alignment vertical="center"/>
    </xf>
    <xf numFmtId="0" fontId="3" fillId="3" borderId="15" xfId="1" applyNumberFormat="1" applyFill="1" applyBorder="1" applyAlignment="1">
      <alignment vertical="center" shrinkToFit="1"/>
    </xf>
    <xf numFmtId="0" fontId="3" fillId="3" borderId="16" xfId="1" applyNumberFormat="1" applyFill="1" applyBorder="1">
      <alignment vertical="center"/>
    </xf>
    <xf numFmtId="0" fontId="3" fillId="3" borderId="9" xfId="1" applyNumberFormat="1" applyFill="1" applyBorder="1">
      <alignment vertical="center"/>
    </xf>
    <xf numFmtId="0" fontId="3" fillId="3" borderId="0" xfId="1" applyNumberFormat="1" applyFill="1" applyBorder="1">
      <alignment vertical="center"/>
    </xf>
    <xf numFmtId="0" fontId="3" fillId="0" borderId="17" xfId="1" applyNumberFormat="1" applyBorder="1" applyAlignment="1">
      <alignment vertical="center" shrinkToFit="1"/>
    </xf>
    <xf numFmtId="0" fontId="3" fillId="0" borderId="18" xfId="1" applyNumberFormat="1" applyBorder="1">
      <alignment vertical="center"/>
    </xf>
    <xf numFmtId="0" fontId="3" fillId="0" borderId="10" xfId="1" applyNumberFormat="1" applyBorder="1">
      <alignment vertical="center"/>
    </xf>
    <xf numFmtId="0" fontId="3" fillId="0" borderId="1" xfId="1" applyNumberFormat="1" applyBorder="1">
      <alignment vertical="center"/>
    </xf>
    <xf numFmtId="0" fontId="3" fillId="2" borderId="15" xfId="1" applyNumberFormat="1" applyFill="1" applyBorder="1" applyAlignment="1">
      <alignment vertical="center" shrinkToFit="1"/>
    </xf>
    <xf numFmtId="0" fontId="3" fillId="0" borderId="0" xfId="1" applyNumberFormat="1" applyFill="1">
      <alignment vertical="center"/>
    </xf>
    <xf numFmtId="0" fontId="3" fillId="0" borderId="0" xfId="1" applyNumberFormat="1" applyFill="1" applyBorder="1">
      <alignment vertical="center"/>
    </xf>
    <xf numFmtId="0" fontId="3" fillId="0" borderId="23" xfId="1" applyNumberFormat="1" applyFill="1" applyBorder="1">
      <alignment vertical="center"/>
    </xf>
    <xf numFmtId="0" fontId="3" fillId="0" borderId="16" xfId="1" applyNumberFormat="1" applyFill="1" applyBorder="1">
      <alignment vertical="center"/>
    </xf>
    <xf numFmtId="0" fontId="3" fillId="0" borderId="9" xfId="1" applyNumberFormat="1" applyFill="1" applyBorder="1">
      <alignment vertical="center"/>
    </xf>
    <xf numFmtId="0" fontId="7" fillId="3" borderId="15" xfId="1" applyNumberFormat="1" applyFont="1" applyFill="1" applyBorder="1" applyAlignment="1">
      <alignment vertical="center" shrinkToFit="1"/>
    </xf>
    <xf numFmtId="0" fontId="7" fillId="2" borderId="15" xfId="1" applyNumberFormat="1" applyFont="1" applyFill="1" applyBorder="1" applyAlignment="1">
      <alignment vertical="center" shrinkToFit="1"/>
    </xf>
    <xf numFmtId="0" fontId="3" fillId="0" borderId="19" xfId="1" applyNumberFormat="1" applyFill="1" applyBorder="1">
      <alignment vertical="center"/>
    </xf>
    <xf numFmtId="0" fontId="3" fillId="0" borderId="8" xfId="1" applyNumberFormat="1" applyBorder="1">
      <alignment vertical="center"/>
    </xf>
    <xf numFmtId="0" fontId="7" fillId="0" borderId="15" xfId="1" applyNumberFormat="1" applyFont="1" applyBorder="1" applyAlignment="1">
      <alignment vertical="center" shrinkToFit="1"/>
    </xf>
    <xf numFmtId="0" fontId="3" fillId="0" borderId="25" xfId="1" applyNumberFormat="1" applyFill="1" applyBorder="1">
      <alignment vertical="center"/>
    </xf>
    <xf numFmtId="0" fontId="3" fillId="0" borderId="13" xfId="1" applyNumberFormat="1" applyBorder="1" applyAlignment="1">
      <alignment horizontal="left" vertical="center" wrapText="1"/>
    </xf>
    <xf numFmtId="0" fontId="3" fillId="0" borderId="0" xfId="1" applyNumberFormat="1" applyBorder="1" applyAlignment="1">
      <alignment horizontal="left" vertical="center" wrapText="1"/>
    </xf>
    <xf numFmtId="0" fontId="3" fillId="0" borderId="14" xfId="1" applyNumberFormat="1" applyBorder="1" applyAlignment="1">
      <alignment horizontal="left" vertical="center" shrinkToFit="1"/>
    </xf>
    <xf numFmtId="0" fontId="3" fillId="0" borderId="0" xfId="1" applyNumberFormat="1" applyBorder="1" applyAlignment="1">
      <alignment horizontal="left" vertical="center" shrinkToFit="1"/>
    </xf>
    <xf numFmtId="0" fontId="3" fillId="0" borderId="15" xfId="1" applyNumberFormat="1" applyBorder="1" applyAlignment="1">
      <alignment horizontal="left" vertical="center" shrinkToFit="1"/>
    </xf>
    <xf numFmtId="0" fontId="3" fillId="0" borderId="7" xfId="1" applyNumberFormat="1" applyBorder="1" applyAlignment="1">
      <alignment horizontal="left" vertical="center" shrinkToFit="1"/>
    </xf>
    <xf numFmtId="0" fontId="3" fillId="0" borderId="1" xfId="1" applyNumberFormat="1" applyBorder="1" applyAlignment="1">
      <alignment horizontal="left" vertical="center" shrinkToFit="1"/>
    </xf>
    <xf numFmtId="0" fontId="3" fillId="0" borderId="17" xfId="1" applyNumberFormat="1" applyBorder="1" applyAlignment="1">
      <alignment horizontal="left" vertical="center" shrinkToFit="1"/>
    </xf>
    <xf numFmtId="0" fontId="3" fillId="2" borderId="2" xfId="1" applyNumberFormat="1" applyFill="1" applyBorder="1" applyAlignment="1">
      <alignment vertical="center" shrinkToFit="1"/>
    </xf>
    <xf numFmtId="0" fontId="3" fillId="2" borderId="14" xfId="1" applyNumberFormat="1" applyFill="1" applyBorder="1" applyAlignment="1">
      <alignment vertical="center" shrinkToFit="1"/>
    </xf>
    <xf numFmtId="0" fontId="3" fillId="2" borderId="7" xfId="1" applyNumberFormat="1" applyFill="1" applyBorder="1" applyAlignment="1">
      <alignment vertical="center" shrinkToFit="1"/>
    </xf>
    <xf numFmtId="0" fontId="3" fillId="0" borderId="0" xfId="1" applyNumberFormat="1" applyBorder="1" applyAlignment="1">
      <alignment horizontal="left" vertical="center"/>
    </xf>
    <xf numFmtId="0" fontId="3" fillId="0" borderId="1" xfId="1" applyNumberFormat="1" applyBorder="1" applyAlignment="1">
      <alignment horizontal="left" vertical="center"/>
    </xf>
    <xf numFmtId="0" fontId="6" fillId="0" borderId="4" xfId="1" applyNumberFormat="1" applyFont="1" applyBorder="1" applyAlignment="1">
      <alignment horizontal="center" vertical="center" shrinkToFit="1"/>
    </xf>
    <xf numFmtId="0" fontId="6" fillId="0" borderId="5" xfId="1" applyNumberFormat="1" applyFont="1" applyBorder="1" applyAlignment="1">
      <alignment horizontal="center" vertical="center" shrinkToFit="1"/>
    </xf>
    <xf numFmtId="0" fontId="3" fillId="0" borderId="6" xfId="1" applyNumberFormat="1" applyBorder="1" applyAlignment="1">
      <alignment horizontal="center" vertical="center"/>
    </xf>
    <xf numFmtId="0" fontId="3" fillId="0" borderId="10" xfId="1" applyNumberFormat="1" applyBorder="1" applyAlignment="1">
      <alignment horizontal="center" vertical="center"/>
    </xf>
    <xf numFmtId="0" fontId="3" fillId="0" borderId="6" xfId="1" applyNumberFormat="1" applyBorder="1" applyAlignment="1">
      <alignment horizontal="center" vertical="center" wrapText="1"/>
    </xf>
    <xf numFmtId="0" fontId="3" fillId="0" borderId="9" xfId="1" applyNumberFormat="1" applyBorder="1" applyAlignment="1">
      <alignment horizontal="center" vertical="center"/>
    </xf>
    <xf numFmtId="0" fontId="3" fillId="0" borderId="9" xfId="1" applyNumberFormat="1" applyBorder="1" applyAlignment="1">
      <alignment horizontal="center" vertical="center" wrapText="1"/>
    </xf>
    <xf numFmtId="0" fontId="6" fillId="0" borderId="6" xfId="1" applyNumberFormat="1" applyFont="1" applyBorder="1" applyAlignment="1">
      <alignment horizontal="center" vertical="center" wrapText="1"/>
    </xf>
    <xf numFmtId="0" fontId="6" fillId="0" borderId="9" xfId="1" applyNumberFormat="1" applyFont="1" applyBorder="1" applyAlignment="1">
      <alignment horizontal="center" vertical="center" wrapText="1"/>
    </xf>
    <xf numFmtId="0" fontId="6" fillId="0" borderId="10" xfId="1" applyNumberFormat="1" applyFont="1" applyBorder="1" applyAlignment="1">
      <alignment horizontal="center" vertical="center"/>
    </xf>
    <xf numFmtId="0" fontId="8" fillId="0" borderId="6" xfId="1" applyNumberFormat="1" applyFont="1" applyBorder="1" applyAlignment="1">
      <alignment horizontal="center" vertical="center" wrapText="1"/>
    </xf>
    <xf numFmtId="0" fontId="8" fillId="0" borderId="9" xfId="1" applyNumberFormat="1" applyFont="1" applyBorder="1" applyAlignment="1">
      <alignment horizontal="center" vertical="center" wrapText="1"/>
    </xf>
    <xf numFmtId="0" fontId="8" fillId="0" borderId="10" xfId="1" applyNumberFormat="1" applyFont="1" applyBorder="1" applyAlignment="1">
      <alignment horizontal="center" vertical="center"/>
    </xf>
    <xf numFmtId="0" fontId="3" fillId="0" borderId="2" xfId="1" applyNumberFormat="1" applyBorder="1" applyAlignment="1">
      <alignment horizontal="center" vertical="center"/>
    </xf>
    <xf numFmtId="0" fontId="3" fillId="0" borderId="13" xfId="1" applyNumberFormat="1" applyBorder="1" applyAlignment="1">
      <alignment horizontal="center" vertical="center"/>
    </xf>
    <xf numFmtId="0" fontId="3" fillId="0" borderId="3" xfId="1" applyNumberFormat="1" applyBorder="1" applyAlignment="1">
      <alignment horizontal="center" vertical="center"/>
    </xf>
    <xf numFmtId="0" fontId="3" fillId="0" borderId="7" xfId="1" applyNumberFormat="1" applyBorder="1" applyAlignment="1">
      <alignment horizontal="center" vertical="center"/>
    </xf>
    <xf numFmtId="0" fontId="3" fillId="0" borderId="1" xfId="1" applyNumberFormat="1" applyBorder="1" applyAlignment="1">
      <alignment horizontal="center" vertical="center"/>
    </xf>
    <xf numFmtId="0" fontId="3" fillId="0" borderId="8" xfId="1" applyNumberFormat="1" applyBorder="1" applyAlignment="1">
      <alignment horizontal="center" vertical="center"/>
    </xf>
    <xf numFmtId="0" fontId="3" fillId="0" borderId="20" xfId="1" applyNumberFormat="1" applyBorder="1" applyAlignment="1">
      <alignment horizontal="left" vertical="center" shrinkToFit="1"/>
    </xf>
    <xf numFmtId="0" fontId="3" fillId="0" borderId="21" xfId="1" applyNumberFormat="1" applyBorder="1" applyAlignment="1">
      <alignment horizontal="left" vertical="center" shrinkToFit="1"/>
    </xf>
    <xf numFmtId="0" fontId="3" fillId="0" borderId="22" xfId="1" applyNumberFormat="1" applyBorder="1" applyAlignment="1">
      <alignment horizontal="left" vertical="center" shrinkToFit="1"/>
    </xf>
    <xf numFmtId="0" fontId="7" fillId="2" borderId="2" xfId="1" applyNumberFormat="1" applyFont="1" applyFill="1" applyBorder="1" applyAlignment="1">
      <alignment vertical="center" shrinkToFit="1"/>
    </xf>
    <xf numFmtId="0" fontId="7" fillId="2" borderId="14" xfId="1" applyNumberFormat="1" applyFont="1" applyFill="1" applyBorder="1" applyAlignment="1">
      <alignment vertical="center" shrinkToFit="1"/>
    </xf>
    <xf numFmtId="0" fontId="7" fillId="2" borderId="24" xfId="1" applyNumberFormat="1" applyFont="1" applyFill="1" applyBorder="1" applyAlignment="1">
      <alignment vertical="center" shrinkToFit="1"/>
    </xf>
  </cellXfs>
  <cellStyles count="3">
    <cellStyle name="桁区切り 2" xfId="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518;&#12540;&#12470;&#20316;&#26989;&#29992;&#12501;&#12457;&#12523;&#12480;/&#9733;&#23376;&#32946;&#12390;&#25903;&#25588;/&#12513;&#12540;&#12523;&#12508;&#12483;&#12463;&#12473;/H28.10/&#20445;&#32946;/20161025_&#12304;&#20445;&#32946;&#12305;&#24179;&#25104;29&#24180;&#24230;&#20445;&#32946;&#26045;&#35373;&#21033;&#29992;&#30003;&#36796;&#29366;&#27841;&#38598;&#35336;&#12395;&#12388;&#12356;&#12390;/19%20&#38463;&#20493;&#37326;&#213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阿倍野区"/>
      <sheetName val="集計"/>
      <sheetName val="北区"/>
      <sheetName val="中央区"/>
      <sheetName val="天王寺"/>
      <sheetName val="西淀川区"/>
      <sheetName val="淀川区"/>
      <sheetName val="生野区"/>
      <sheetName val="城東区"/>
      <sheetName val="住之江区"/>
      <sheetName val="住吉区"/>
      <sheetName val="東住吉区"/>
      <sheetName val="平野区"/>
      <sheetName val="西成区"/>
    </sheetNames>
    <sheetDataSet>
      <sheetData sheetId="0">
        <row r="5">
          <cell r="D5">
            <v>6</v>
          </cell>
          <cell r="E5">
            <v>9</v>
          </cell>
          <cell r="F5">
            <v>3</v>
          </cell>
          <cell r="G5">
            <v>2</v>
          </cell>
          <cell r="H5">
            <v>0</v>
          </cell>
          <cell r="I5">
            <v>2</v>
          </cell>
        </row>
        <row r="6">
          <cell r="D6">
            <v>0</v>
          </cell>
          <cell r="E6">
            <v>0</v>
          </cell>
          <cell r="F6">
            <v>0</v>
          </cell>
          <cell r="G6">
            <v>0</v>
          </cell>
          <cell r="H6">
            <v>0</v>
          </cell>
          <cell r="I6">
            <v>0</v>
          </cell>
        </row>
        <row r="7">
          <cell r="D7">
            <v>7</v>
          </cell>
          <cell r="E7">
            <v>7</v>
          </cell>
          <cell r="F7">
            <v>6</v>
          </cell>
          <cell r="G7">
            <v>2</v>
          </cell>
          <cell r="H7">
            <v>1</v>
          </cell>
          <cell r="I7">
            <v>1</v>
          </cell>
        </row>
        <row r="8">
          <cell r="D8">
            <v>10</v>
          </cell>
          <cell r="E8">
            <v>8</v>
          </cell>
          <cell r="F8">
            <v>6</v>
          </cell>
          <cell r="G8">
            <v>3</v>
          </cell>
          <cell r="H8">
            <v>0</v>
          </cell>
          <cell r="I8">
            <v>0</v>
          </cell>
        </row>
        <row r="9">
          <cell r="D9">
            <v>0</v>
          </cell>
          <cell r="E9">
            <v>0</v>
          </cell>
          <cell r="F9">
            <v>0</v>
          </cell>
          <cell r="G9">
            <v>0</v>
          </cell>
          <cell r="H9">
            <v>0</v>
          </cell>
          <cell r="I9">
            <v>0</v>
          </cell>
        </row>
        <row r="10">
          <cell r="D10">
            <v>21</v>
          </cell>
          <cell r="E10">
            <v>24</v>
          </cell>
          <cell r="F10">
            <v>14</v>
          </cell>
          <cell r="G10">
            <v>4</v>
          </cell>
          <cell r="H10">
            <v>1</v>
          </cell>
          <cell r="I10">
            <v>1</v>
          </cell>
        </row>
        <row r="11">
          <cell r="D11">
            <v>21</v>
          </cell>
          <cell r="E11">
            <v>7</v>
          </cell>
          <cell r="F11">
            <v>3</v>
          </cell>
          <cell r="G11">
            <v>1</v>
          </cell>
          <cell r="H11">
            <v>1</v>
          </cell>
          <cell r="I11">
            <v>2</v>
          </cell>
        </row>
        <row r="12">
          <cell r="D12">
            <v>0</v>
          </cell>
          <cell r="E12">
            <v>0</v>
          </cell>
          <cell r="F12">
            <v>0</v>
          </cell>
          <cell r="G12">
            <v>0</v>
          </cell>
          <cell r="H12">
            <v>0</v>
          </cell>
          <cell r="I12">
            <v>0</v>
          </cell>
        </row>
        <row r="13">
          <cell r="D13">
            <v>29</v>
          </cell>
          <cell r="E13">
            <v>24</v>
          </cell>
          <cell r="F13">
            <v>10</v>
          </cell>
          <cell r="G13">
            <v>3</v>
          </cell>
          <cell r="H13">
            <v>1</v>
          </cell>
          <cell r="I13">
            <v>2</v>
          </cell>
        </row>
        <row r="14">
          <cell r="D14">
            <v>8</v>
          </cell>
          <cell r="E14">
            <v>5</v>
          </cell>
          <cell r="F14">
            <v>2</v>
          </cell>
          <cell r="G14">
            <v>1</v>
          </cell>
          <cell r="H14">
            <v>0</v>
          </cell>
          <cell r="I14">
            <v>0</v>
          </cell>
        </row>
        <row r="15">
          <cell r="D15">
            <v>0</v>
          </cell>
          <cell r="E15">
            <v>1</v>
          </cell>
          <cell r="F15">
            <v>0</v>
          </cell>
          <cell r="G15">
            <v>0</v>
          </cell>
          <cell r="H15">
            <v>0</v>
          </cell>
          <cell r="I15">
            <v>0</v>
          </cell>
        </row>
        <row r="16">
          <cell r="D16">
            <v>6</v>
          </cell>
          <cell r="E16">
            <v>4</v>
          </cell>
          <cell r="F16">
            <v>3</v>
          </cell>
          <cell r="G16">
            <v>0</v>
          </cell>
          <cell r="H16">
            <v>0</v>
          </cell>
          <cell r="I16">
            <v>0</v>
          </cell>
        </row>
        <row r="17">
          <cell r="D17">
            <v>3</v>
          </cell>
          <cell r="E17">
            <v>1</v>
          </cell>
          <cell r="F17">
            <v>0</v>
          </cell>
          <cell r="G17">
            <v>0</v>
          </cell>
          <cell r="H17">
            <v>0</v>
          </cell>
          <cell r="I17">
            <v>1</v>
          </cell>
        </row>
        <row r="18">
          <cell r="D18">
            <v>0</v>
          </cell>
          <cell r="E18">
            <v>0</v>
          </cell>
          <cell r="F18">
            <v>0</v>
          </cell>
          <cell r="G18">
            <v>0</v>
          </cell>
          <cell r="H18">
            <v>0</v>
          </cell>
          <cell r="I18">
            <v>0</v>
          </cell>
        </row>
        <row r="19">
          <cell r="D19">
            <v>0</v>
          </cell>
          <cell r="E19">
            <v>4</v>
          </cell>
          <cell r="F19">
            <v>0</v>
          </cell>
          <cell r="G19">
            <v>0</v>
          </cell>
          <cell r="H19">
            <v>0</v>
          </cell>
          <cell r="I19">
            <v>0</v>
          </cell>
        </row>
        <row r="20">
          <cell r="D20">
            <v>3</v>
          </cell>
          <cell r="E20">
            <v>2</v>
          </cell>
          <cell r="F20">
            <v>4</v>
          </cell>
          <cell r="G20">
            <v>2</v>
          </cell>
          <cell r="H20">
            <v>1</v>
          </cell>
          <cell r="I20">
            <v>0</v>
          </cell>
        </row>
        <row r="21">
          <cell r="D21">
            <v>0</v>
          </cell>
          <cell r="E21">
            <v>1</v>
          </cell>
          <cell r="F21">
            <v>1</v>
          </cell>
          <cell r="G21">
            <v>0</v>
          </cell>
          <cell r="H21">
            <v>0</v>
          </cell>
          <cell r="I21">
            <v>0</v>
          </cell>
        </row>
        <row r="22">
          <cell r="D22">
            <v>6</v>
          </cell>
          <cell r="E22">
            <v>9</v>
          </cell>
          <cell r="F22">
            <v>8</v>
          </cell>
          <cell r="G22">
            <v>2</v>
          </cell>
          <cell r="H22">
            <v>2</v>
          </cell>
          <cell r="I22">
            <v>0</v>
          </cell>
        </row>
        <row r="23">
          <cell r="D23">
            <v>9</v>
          </cell>
          <cell r="E23">
            <v>1</v>
          </cell>
          <cell r="F23">
            <v>0</v>
          </cell>
          <cell r="G23">
            <v>0</v>
          </cell>
          <cell r="H23">
            <v>0</v>
          </cell>
          <cell r="I23">
            <v>0</v>
          </cell>
        </row>
        <row r="24">
          <cell r="D24">
            <v>0</v>
          </cell>
          <cell r="E24">
            <v>0</v>
          </cell>
          <cell r="F24">
            <v>0</v>
          </cell>
          <cell r="G24">
            <v>0</v>
          </cell>
          <cell r="H24">
            <v>0</v>
          </cell>
          <cell r="I24">
            <v>0</v>
          </cell>
        </row>
        <row r="25">
          <cell r="D25">
            <v>13</v>
          </cell>
          <cell r="E25">
            <v>2</v>
          </cell>
          <cell r="F25">
            <v>0</v>
          </cell>
          <cell r="G25">
            <v>0</v>
          </cell>
          <cell r="H25">
            <v>0</v>
          </cell>
          <cell r="I25">
            <v>0</v>
          </cell>
        </row>
        <row r="26">
          <cell r="D26">
            <v>11</v>
          </cell>
          <cell r="E26">
            <v>8</v>
          </cell>
          <cell r="F26">
            <v>0</v>
          </cell>
          <cell r="G26">
            <v>0</v>
          </cell>
          <cell r="H26">
            <v>0</v>
          </cell>
          <cell r="I26">
            <v>3</v>
          </cell>
        </row>
        <row r="27">
          <cell r="D27">
            <v>0</v>
          </cell>
          <cell r="E27">
            <v>0</v>
          </cell>
          <cell r="F27">
            <v>0</v>
          </cell>
          <cell r="G27">
            <v>0</v>
          </cell>
          <cell r="H27">
            <v>0</v>
          </cell>
          <cell r="I27">
            <v>0</v>
          </cell>
        </row>
        <row r="28">
          <cell r="D28">
            <v>12</v>
          </cell>
          <cell r="E28">
            <v>9</v>
          </cell>
          <cell r="F28">
            <v>3</v>
          </cell>
          <cell r="G28">
            <v>0</v>
          </cell>
          <cell r="H28">
            <v>0</v>
          </cell>
          <cell r="I28">
            <v>0</v>
          </cell>
        </row>
        <row r="29">
          <cell r="D29">
            <v>10</v>
          </cell>
          <cell r="E29">
            <v>8</v>
          </cell>
          <cell r="F29">
            <v>3</v>
          </cell>
          <cell r="G29">
            <v>2</v>
          </cell>
          <cell r="H29">
            <v>0</v>
          </cell>
          <cell r="I29">
            <v>0</v>
          </cell>
        </row>
        <row r="30">
          <cell r="D30">
            <v>1</v>
          </cell>
          <cell r="E30">
            <v>0</v>
          </cell>
          <cell r="F30">
            <v>0</v>
          </cell>
          <cell r="G30">
            <v>0</v>
          </cell>
          <cell r="H30">
            <v>0</v>
          </cell>
          <cell r="I30">
            <v>0</v>
          </cell>
        </row>
        <row r="31">
          <cell r="D31">
            <v>13</v>
          </cell>
          <cell r="E31">
            <v>17</v>
          </cell>
          <cell r="F31">
            <v>6</v>
          </cell>
          <cell r="G31">
            <v>8</v>
          </cell>
          <cell r="H31">
            <v>1</v>
          </cell>
          <cell r="I31">
            <v>1</v>
          </cell>
        </row>
        <row r="32">
          <cell r="D32">
            <v>12</v>
          </cell>
          <cell r="E32">
            <v>7</v>
          </cell>
          <cell r="F32">
            <v>6</v>
          </cell>
          <cell r="G32">
            <v>0</v>
          </cell>
          <cell r="H32">
            <v>0</v>
          </cell>
          <cell r="I32">
            <v>0</v>
          </cell>
        </row>
        <row r="33">
          <cell r="D33">
            <v>0</v>
          </cell>
          <cell r="E33">
            <v>0</v>
          </cell>
          <cell r="F33">
            <v>0</v>
          </cell>
          <cell r="G33">
            <v>0</v>
          </cell>
          <cell r="H33">
            <v>0</v>
          </cell>
          <cell r="I33">
            <v>0</v>
          </cell>
        </row>
        <row r="34">
          <cell r="D34">
            <v>10</v>
          </cell>
          <cell r="E34">
            <v>20</v>
          </cell>
          <cell r="F34">
            <v>4</v>
          </cell>
          <cell r="G34">
            <v>0</v>
          </cell>
          <cell r="H34">
            <v>0</v>
          </cell>
          <cell r="I34">
            <v>0</v>
          </cell>
        </row>
        <row r="35">
          <cell r="D35">
            <v>6</v>
          </cell>
          <cell r="E35">
            <v>9</v>
          </cell>
          <cell r="F35">
            <v>5</v>
          </cell>
          <cell r="G35">
            <v>0</v>
          </cell>
          <cell r="H35">
            <v>0</v>
          </cell>
          <cell r="I35">
            <v>0</v>
          </cell>
        </row>
        <row r="36">
          <cell r="D36">
            <v>0</v>
          </cell>
          <cell r="E36">
            <v>0</v>
          </cell>
          <cell r="F36">
            <v>0</v>
          </cell>
          <cell r="G36">
            <v>0</v>
          </cell>
          <cell r="H36">
            <v>0</v>
          </cell>
          <cell r="I36">
            <v>0</v>
          </cell>
        </row>
        <row r="37">
          <cell r="D37">
            <v>9</v>
          </cell>
          <cell r="E37">
            <v>19</v>
          </cell>
          <cell r="F37">
            <v>9</v>
          </cell>
          <cell r="G37">
            <v>0</v>
          </cell>
          <cell r="H37">
            <v>0</v>
          </cell>
          <cell r="I37">
            <v>0</v>
          </cell>
        </row>
        <row r="38">
          <cell r="D38">
            <v>15</v>
          </cell>
          <cell r="E38">
            <v>6</v>
          </cell>
          <cell r="F38">
            <v>3</v>
          </cell>
          <cell r="G38">
            <v>0</v>
          </cell>
          <cell r="H38">
            <v>0</v>
          </cell>
          <cell r="I38">
            <v>0</v>
          </cell>
        </row>
        <row r="39">
          <cell r="D39">
            <v>0</v>
          </cell>
          <cell r="E39">
            <v>0</v>
          </cell>
          <cell r="F39">
            <v>0</v>
          </cell>
          <cell r="G39">
            <v>0</v>
          </cell>
          <cell r="H39">
            <v>0</v>
          </cell>
          <cell r="I39">
            <v>0</v>
          </cell>
        </row>
        <row r="40">
          <cell r="D40">
            <v>24</v>
          </cell>
          <cell r="E40">
            <v>28</v>
          </cell>
          <cell r="F40">
            <v>9</v>
          </cell>
          <cell r="G40">
            <v>1</v>
          </cell>
          <cell r="H40">
            <v>1</v>
          </cell>
          <cell r="I40">
            <v>0</v>
          </cell>
        </row>
        <row r="41">
          <cell r="D41">
            <v>3</v>
          </cell>
          <cell r="E41">
            <v>9</v>
          </cell>
          <cell r="F41">
            <v>6</v>
          </cell>
          <cell r="G41">
            <v>2</v>
          </cell>
          <cell r="H41">
            <v>6</v>
          </cell>
          <cell r="I41">
            <v>3</v>
          </cell>
        </row>
        <row r="42">
          <cell r="D42">
            <v>1</v>
          </cell>
          <cell r="E42">
            <v>0</v>
          </cell>
          <cell r="F42">
            <v>0</v>
          </cell>
          <cell r="G42">
            <v>0</v>
          </cell>
          <cell r="H42">
            <v>0</v>
          </cell>
          <cell r="I42">
            <v>0</v>
          </cell>
        </row>
        <row r="43">
          <cell r="D43">
            <v>12</v>
          </cell>
          <cell r="E43">
            <v>11</v>
          </cell>
          <cell r="F43">
            <v>7</v>
          </cell>
          <cell r="G43">
            <v>6</v>
          </cell>
          <cell r="H43">
            <v>3</v>
          </cell>
          <cell r="I43">
            <v>1</v>
          </cell>
        </row>
        <row r="44">
          <cell r="D44">
            <v>3</v>
          </cell>
          <cell r="E44">
            <v>15</v>
          </cell>
          <cell r="F44">
            <v>6</v>
          </cell>
          <cell r="G44">
            <v>6</v>
          </cell>
          <cell r="H44">
            <v>0</v>
          </cell>
          <cell r="I44">
            <v>0</v>
          </cell>
        </row>
        <row r="45">
          <cell r="D45">
            <v>1</v>
          </cell>
          <cell r="E45">
            <v>0</v>
          </cell>
          <cell r="F45">
            <v>0</v>
          </cell>
          <cell r="G45">
            <v>0</v>
          </cell>
          <cell r="H45">
            <v>0</v>
          </cell>
          <cell r="I45">
            <v>0</v>
          </cell>
        </row>
        <row r="46">
          <cell r="D46">
            <v>6</v>
          </cell>
          <cell r="E46">
            <v>18</v>
          </cell>
          <cell r="F46">
            <v>7</v>
          </cell>
          <cell r="G46">
            <v>9</v>
          </cell>
          <cell r="H46">
            <v>2</v>
          </cell>
          <cell r="I46">
            <v>0</v>
          </cell>
        </row>
        <row r="47">
          <cell r="D47">
            <v>6</v>
          </cell>
          <cell r="E47">
            <v>9</v>
          </cell>
          <cell r="F47">
            <v>1</v>
          </cell>
          <cell r="G47">
            <v>1</v>
          </cell>
          <cell r="H47">
            <v>0</v>
          </cell>
          <cell r="I47">
            <v>0</v>
          </cell>
        </row>
        <row r="48">
          <cell r="D48">
            <v>0</v>
          </cell>
          <cell r="E48">
            <v>0</v>
          </cell>
          <cell r="F48">
            <v>0</v>
          </cell>
          <cell r="G48">
            <v>0</v>
          </cell>
          <cell r="H48">
            <v>0</v>
          </cell>
          <cell r="I48">
            <v>0</v>
          </cell>
        </row>
        <row r="49">
          <cell r="D49">
            <v>12</v>
          </cell>
          <cell r="E49">
            <v>19</v>
          </cell>
          <cell r="F49">
            <v>8</v>
          </cell>
          <cell r="G49">
            <v>2</v>
          </cell>
          <cell r="H49">
            <v>2</v>
          </cell>
          <cell r="I49">
            <v>1</v>
          </cell>
        </row>
        <row r="50">
          <cell r="D50">
            <v>3</v>
          </cell>
          <cell r="E50">
            <v>9</v>
          </cell>
          <cell r="F50">
            <v>3</v>
          </cell>
          <cell r="G50">
            <v>0</v>
          </cell>
          <cell r="H50">
            <v>0</v>
          </cell>
          <cell r="I50">
            <v>0</v>
          </cell>
        </row>
        <row r="51">
          <cell r="D51">
            <v>0</v>
          </cell>
          <cell r="E51">
            <v>0</v>
          </cell>
          <cell r="F51">
            <v>0</v>
          </cell>
          <cell r="G51">
            <v>0</v>
          </cell>
          <cell r="H51">
            <v>0</v>
          </cell>
          <cell r="I51">
            <v>0</v>
          </cell>
        </row>
        <row r="52">
          <cell r="D52">
            <v>3</v>
          </cell>
          <cell r="E52">
            <v>24</v>
          </cell>
          <cell r="F52">
            <v>9</v>
          </cell>
          <cell r="G52">
            <v>1</v>
          </cell>
          <cell r="H52">
            <v>0</v>
          </cell>
          <cell r="I52">
            <v>0</v>
          </cell>
        </row>
        <row r="53">
          <cell r="D53">
            <v>1</v>
          </cell>
          <cell r="E53">
            <v>0</v>
          </cell>
          <cell r="F53">
            <v>0</v>
          </cell>
          <cell r="G53">
            <v>0</v>
          </cell>
          <cell r="H53">
            <v>0</v>
          </cell>
          <cell r="I53">
            <v>0</v>
          </cell>
        </row>
        <row r="54">
          <cell r="D54">
            <v>0</v>
          </cell>
          <cell r="E54">
            <v>0</v>
          </cell>
          <cell r="F54">
            <v>0</v>
          </cell>
          <cell r="G54">
            <v>0</v>
          </cell>
          <cell r="H54">
            <v>0</v>
          </cell>
          <cell r="I54">
            <v>0</v>
          </cell>
        </row>
        <row r="55">
          <cell r="D55">
            <v>0</v>
          </cell>
          <cell r="E55">
            <v>0</v>
          </cell>
          <cell r="F55">
            <v>0</v>
          </cell>
          <cell r="G55">
            <v>0</v>
          </cell>
          <cell r="H55">
            <v>0</v>
          </cell>
          <cell r="I55">
            <v>0</v>
          </cell>
        </row>
        <row r="56">
          <cell r="D56">
            <v>2</v>
          </cell>
          <cell r="E56">
            <v>2</v>
          </cell>
          <cell r="F56">
            <v>0</v>
          </cell>
          <cell r="G56">
            <v>0</v>
          </cell>
          <cell r="H56">
            <v>0</v>
          </cell>
          <cell r="I56">
            <v>0</v>
          </cell>
        </row>
        <row r="57">
          <cell r="D57">
            <v>0</v>
          </cell>
          <cell r="E57">
            <v>0</v>
          </cell>
          <cell r="F57">
            <v>0</v>
          </cell>
          <cell r="G57">
            <v>0</v>
          </cell>
          <cell r="H57">
            <v>0</v>
          </cell>
          <cell r="I57">
            <v>0</v>
          </cell>
        </row>
        <row r="58">
          <cell r="D58">
            <v>1</v>
          </cell>
          <cell r="E58">
            <v>2</v>
          </cell>
          <cell r="F58">
            <v>0</v>
          </cell>
          <cell r="G58">
            <v>0</v>
          </cell>
          <cell r="H58">
            <v>0</v>
          </cell>
          <cell r="I58">
            <v>0</v>
          </cell>
        </row>
        <row r="59">
          <cell r="D59">
            <v>2</v>
          </cell>
          <cell r="E59">
            <v>2</v>
          </cell>
          <cell r="F59">
            <v>0</v>
          </cell>
          <cell r="G59">
            <v>0</v>
          </cell>
          <cell r="H59">
            <v>0</v>
          </cell>
          <cell r="I59">
            <v>0</v>
          </cell>
        </row>
        <row r="60">
          <cell r="D60">
            <v>0</v>
          </cell>
          <cell r="E60">
            <v>0</v>
          </cell>
          <cell r="F60">
            <v>0</v>
          </cell>
          <cell r="G60">
            <v>0</v>
          </cell>
          <cell r="H60">
            <v>0</v>
          </cell>
          <cell r="I60">
            <v>0</v>
          </cell>
        </row>
        <row r="61">
          <cell r="D61">
            <v>2</v>
          </cell>
          <cell r="E61">
            <v>9</v>
          </cell>
          <cell r="F61">
            <v>0</v>
          </cell>
          <cell r="G61">
            <v>0</v>
          </cell>
          <cell r="H61">
            <v>0</v>
          </cell>
          <cell r="I61">
            <v>0</v>
          </cell>
        </row>
        <row r="62">
          <cell r="D62">
            <v>6</v>
          </cell>
          <cell r="E62">
            <v>1</v>
          </cell>
          <cell r="F62">
            <v>1</v>
          </cell>
          <cell r="G62">
            <v>0</v>
          </cell>
          <cell r="H62">
            <v>0</v>
          </cell>
          <cell r="I62">
            <v>0</v>
          </cell>
        </row>
        <row r="63">
          <cell r="D63">
            <v>0</v>
          </cell>
          <cell r="E63">
            <v>0</v>
          </cell>
          <cell r="F63">
            <v>0</v>
          </cell>
          <cell r="G63">
            <v>0</v>
          </cell>
          <cell r="H63">
            <v>0</v>
          </cell>
          <cell r="I63">
            <v>0</v>
          </cell>
        </row>
        <row r="64">
          <cell r="D64">
            <v>2</v>
          </cell>
          <cell r="E64">
            <v>0</v>
          </cell>
          <cell r="F64">
            <v>0</v>
          </cell>
          <cell r="G64">
            <v>0</v>
          </cell>
          <cell r="H64">
            <v>0</v>
          </cell>
          <cell r="I64">
            <v>0</v>
          </cell>
        </row>
        <row r="65">
          <cell r="D65">
            <v>5</v>
          </cell>
          <cell r="E65">
            <v>2</v>
          </cell>
          <cell r="F65">
            <v>0</v>
          </cell>
          <cell r="G65">
            <v>0</v>
          </cell>
          <cell r="H65">
            <v>0</v>
          </cell>
          <cell r="I65">
            <v>0</v>
          </cell>
        </row>
        <row r="66">
          <cell r="D66">
            <v>0</v>
          </cell>
          <cell r="E66">
            <v>0</v>
          </cell>
          <cell r="F66">
            <v>0</v>
          </cell>
          <cell r="G66">
            <v>0</v>
          </cell>
          <cell r="H66">
            <v>0</v>
          </cell>
          <cell r="I66">
            <v>0</v>
          </cell>
        </row>
        <row r="67">
          <cell r="D67">
            <v>1</v>
          </cell>
          <cell r="E67">
            <v>0</v>
          </cell>
          <cell r="F67">
            <v>0</v>
          </cell>
          <cell r="G67">
            <v>0</v>
          </cell>
          <cell r="H67">
            <v>0</v>
          </cell>
          <cell r="I67">
            <v>0</v>
          </cell>
        </row>
        <row r="68">
          <cell r="D68">
            <v>3</v>
          </cell>
          <cell r="E68">
            <v>5</v>
          </cell>
          <cell r="F68">
            <v>0</v>
          </cell>
          <cell r="G68">
            <v>0</v>
          </cell>
          <cell r="H68">
            <v>0</v>
          </cell>
          <cell r="I68">
            <v>0</v>
          </cell>
        </row>
        <row r="69">
          <cell r="D69">
            <v>0</v>
          </cell>
          <cell r="E69">
            <v>0</v>
          </cell>
          <cell r="F69">
            <v>0</v>
          </cell>
          <cell r="G69">
            <v>0</v>
          </cell>
          <cell r="H69">
            <v>0</v>
          </cell>
          <cell r="I69">
            <v>0</v>
          </cell>
        </row>
        <row r="70">
          <cell r="D70">
            <v>2</v>
          </cell>
          <cell r="E70">
            <v>1</v>
          </cell>
          <cell r="F70">
            <v>1</v>
          </cell>
          <cell r="G70">
            <v>0</v>
          </cell>
          <cell r="H70">
            <v>0</v>
          </cell>
          <cell r="I70">
            <v>0</v>
          </cell>
        </row>
        <row r="71">
          <cell r="D71">
            <v>0</v>
          </cell>
          <cell r="E71">
            <v>0</v>
          </cell>
          <cell r="F71">
            <v>0</v>
          </cell>
          <cell r="G71">
            <v>0</v>
          </cell>
          <cell r="H71">
            <v>0</v>
          </cell>
          <cell r="I71">
            <v>0</v>
          </cell>
        </row>
        <row r="72">
          <cell r="D72">
            <v>0</v>
          </cell>
          <cell r="E72">
            <v>0</v>
          </cell>
          <cell r="F72">
            <v>0</v>
          </cell>
          <cell r="G72">
            <v>0</v>
          </cell>
          <cell r="H72">
            <v>0</v>
          </cell>
          <cell r="I72">
            <v>0</v>
          </cell>
        </row>
        <row r="73">
          <cell r="D73">
            <v>1</v>
          </cell>
          <cell r="E73">
            <v>3</v>
          </cell>
          <cell r="F73">
            <v>0</v>
          </cell>
          <cell r="G73">
            <v>0</v>
          </cell>
          <cell r="H73">
            <v>0</v>
          </cell>
          <cell r="I73">
            <v>0</v>
          </cell>
        </row>
        <row r="75">
          <cell r="J75">
            <v>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2:Q81"/>
  <sheetViews>
    <sheetView tabSelected="1" view="pageBreakPreview" topLeftCell="A57" zoomScale="85" zoomScaleNormal="100" zoomScaleSheetLayoutView="85" workbookViewId="0">
      <selection activeCell="I75" sqref="I75"/>
    </sheetView>
  </sheetViews>
  <sheetFormatPr defaultRowHeight="13.5" x14ac:dyDescent="0.15"/>
  <cols>
    <col min="1" max="1" width="5.25" style="1" bestFit="1" customWidth="1"/>
    <col min="2" max="2" width="33.25" style="2" customWidth="1"/>
    <col min="3" max="3" width="11" style="2" customWidth="1"/>
    <col min="4" max="10" width="5.5" style="1" customWidth="1"/>
    <col min="11" max="16384" width="9" style="1"/>
  </cols>
  <sheetData>
    <row r="2" spans="1:17" x14ac:dyDescent="0.15">
      <c r="B2" s="41" t="s">
        <v>15</v>
      </c>
      <c r="C2" s="41"/>
      <c r="D2" s="42"/>
      <c r="E2" s="42"/>
      <c r="F2" s="42"/>
      <c r="G2" s="42"/>
      <c r="H2" s="42"/>
      <c r="I2" s="42"/>
      <c r="J2" s="42"/>
    </row>
    <row r="3" spans="1:17" ht="26.25" customHeight="1" x14ac:dyDescent="0.15">
      <c r="A3" s="56" t="s">
        <v>0</v>
      </c>
      <c r="B3" s="57"/>
      <c r="C3" s="58"/>
      <c r="D3" s="43" t="s">
        <v>1</v>
      </c>
      <c r="E3" s="44"/>
      <c r="F3" s="44"/>
      <c r="G3" s="44"/>
      <c r="H3" s="44"/>
      <c r="I3" s="44"/>
      <c r="J3" s="45" t="s">
        <v>2</v>
      </c>
    </row>
    <row r="4" spans="1:17" ht="26.25" customHeight="1" x14ac:dyDescent="0.15">
      <c r="A4" s="59"/>
      <c r="B4" s="60"/>
      <c r="C4" s="61"/>
      <c r="D4" s="4" t="s">
        <v>3</v>
      </c>
      <c r="E4" s="5" t="s">
        <v>4</v>
      </c>
      <c r="F4" s="5" t="s">
        <v>5</v>
      </c>
      <c r="G4" s="4" t="s">
        <v>6</v>
      </c>
      <c r="H4" s="5" t="s">
        <v>7</v>
      </c>
      <c r="I4" s="4" t="s">
        <v>8</v>
      </c>
      <c r="J4" s="46"/>
    </row>
    <row r="5" spans="1:17" ht="18.75" customHeight="1" x14ac:dyDescent="0.15">
      <c r="A5" s="47" t="s">
        <v>16</v>
      </c>
      <c r="B5" s="38" t="s">
        <v>17</v>
      </c>
      <c r="C5" s="6" t="s">
        <v>9</v>
      </c>
      <c r="D5" s="7">
        <f>SUM([1]阿倍野区!D5)</f>
        <v>6</v>
      </c>
      <c r="E5" s="8">
        <f>SUM([1]阿倍野区!E5)</f>
        <v>9</v>
      </c>
      <c r="F5" s="8">
        <f>SUM([1]阿倍野区!F5)</f>
        <v>3</v>
      </c>
      <c r="G5" s="9">
        <f>SUM([1]阿倍野区!G5)</f>
        <v>2</v>
      </c>
      <c r="H5" s="8">
        <f>SUM([1]阿倍野区!H5)</f>
        <v>0</v>
      </c>
      <c r="I5" s="9">
        <f>SUM([1]阿倍野区!I5)</f>
        <v>2</v>
      </c>
      <c r="J5" s="8">
        <f>D5+E5+F5+G5+H5+I5</f>
        <v>22</v>
      </c>
    </row>
    <row r="6" spans="1:17" ht="18.75" customHeight="1" x14ac:dyDescent="0.15">
      <c r="A6" s="48"/>
      <c r="B6" s="39"/>
      <c r="C6" s="10" t="s">
        <v>10</v>
      </c>
      <c r="D6" s="11">
        <f>SUM([1]阿倍野区!D6)</f>
        <v>0</v>
      </c>
      <c r="E6" s="12">
        <f>SUM([1]阿倍野区!E6)</f>
        <v>0</v>
      </c>
      <c r="F6" s="12">
        <f>SUM([1]阿倍野区!F6)</f>
        <v>0</v>
      </c>
      <c r="G6" s="13">
        <f>SUM([1]阿倍野区!G6)</f>
        <v>0</v>
      </c>
      <c r="H6" s="12">
        <f>SUM([1]阿倍野区!H6)</f>
        <v>0</v>
      </c>
      <c r="I6" s="13">
        <f>SUM([1]阿倍野区!I6)</f>
        <v>0</v>
      </c>
      <c r="J6" s="12">
        <f>D6+E6+F6+G6+H6+I6</f>
        <v>0</v>
      </c>
    </row>
    <row r="7" spans="1:17" ht="18.75" customHeight="1" x14ac:dyDescent="0.15">
      <c r="A7" s="48"/>
      <c r="B7" s="40"/>
      <c r="C7" s="14" t="s">
        <v>11</v>
      </c>
      <c r="D7" s="15">
        <f>SUM([1]阿倍野区!D7)</f>
        <v>8</v>
      </c>
      <c r="E7" s="16">
        <f>SUM([1]阿倍野区!E7)</f>
        <v>7</v>
      </c>
      <c r="F7" s="16">
        <f>SUM([1]阿倍野区!F7)</f>
        <v>6</v>
      </c>
      <c r="G7" s="17">
        <f>SUM([1]阿倍野区!G7)</f>
        <v>2</v>
      </c>
      <c r="H7" s="16">
        <f>SUM([1]阿倍野区!H7)</f>
        <v>1</v>
      </c>
      <c r="I7" s="17">
        <f>SUM([1]阿倍野区!I7)</f>
        <v>1</v>
      </c>
      <c r="J7" s="16">
        <f>D7+E7+F7+G7+H7+I7</f>
        <v>25</v>
      </c>
    </row>
    <row r="8" spans="1:17" ht="18.75" customHeight="1" x14ac:dyDescent="0.15">
      <c r="A8" s="48"/>
      <c r="B8" s="38" t="s">
        <v>18</v>
      </c>
      <c r="C8" s="18" t="s">
        <v>9</v>
      </c>
      <c r="D8" s="7">
        <f>SUM([1]阿倍野区!D8)</f>
        <v>10</v>
      </c>
      <c r="E8" s="8">
        <f>SUM([1]阿倍野区!E8)</f>
        <v>8</v>
      </c>
      <c r="F8" s="8">
        <f>SUM([1]阿倍野区!F8)</f>
        <v>6</v>
      </c>
      <c r="G8" s="9">
        <f>SUM([1]阿倍野区!G8)</f>
        <v>3</v>
      </c>
      <c r="H8" s="8">
        <f>SUM([1]阿倍野区!H8)</f>
        <v>0</v>
      </c>
      <c r="I8" s="9">
        <f>SUM([1]阿倍野区!I8)</f>
        <v>0</v>
      </c>
      <c r="J8" s="8">
        <f t="shared" ref="J8:J71" si="0">D8+E8+F8+G8+H8+I8</f>
        <v>27</v>
      </c>
    </row>
    <row r="9" spans="1:17" ht="18.75" customHeight="1" x14ac:dyDescent="0.15">
      <c r="A9" s="48"/>
      <c r="B9" s="39"/>
      <c r="C9" s="10" t="s">
        <v>10</v>
      </c>
      <c r="D9" s="11">
        <f>SUM([1]阿倍野区!D9)</f>
        <v>0</v>
      </c>
      <c r="E9" s="12">
        <f>SUM([1]阿倍野区!E9)</f>
        <v>0</v>
      </c>
      <c r="F9" s="12">
        <f>SUM([1]阿倍野区!F9)</f>
        <v>0</v>
      </c>
      <c r="G9" s="13">
        <f>SUM([1]阿倍野区!G9)</f>
        <v>0</v>
      </c>
      <c r="H9" s="12">
        <f>SUM([1]阿倍野区!H9)</f>
        <v>0</v>
      </c>
      <c r="I9" s="13">
        <f>SUM([1]阿倍野区!I9)</f>
        <v>0</v>
      </c>
      <c r="J9" s="12">
        <f t="shared" si="0"/>
        <v>0</v>
      </c>
    </row>
    <row r="10" spans="1:17" ht="18.75" customHeight="1" x14ac:dyDescent="0.15">
      <c r="A10" s="48"/>
      <c r="B10" s="40"/>
      <c r="C10" s="14" t="s">
        <v>19</v>
      </c>
      <c r="D10" s="15">
        <f>SUM([1]阿倍野区!D10)</f>
        <v>21</v>
      </c>
      <c r="E10" s="16">
        <f>SUM([1]阿倍野区!E10)</f>
        <v>24</v>
      </c>
      <c r="F10" s="16">
        <f>SUM([1]阿倍野区!F10)</f>
        <v>14</v>
      </c>
      <c r="G10" s="17">
        <f>SUM([1]阿倍野区!G10)</f>
        <v>4</v>
      </c>
      <c r="H10" s="16">
        <f>SUM([1]阿倍野区!H10)</f>
        <v>1</v>
      </c>
      <c r="I10" s="17">
        <f>SUM([1]阿倍野区!I10)</f>
        <v>1</v>
      </c>
      <c r="J10" s="16">
        <f t="shared" si="0"/>
        <v>65</v>
      </c>
    </row>
    <row r="11" spans="1:17" ht="18.75" customHeight="1" x14ac:dyDescent="0.15">
      <c r="A11" s="48"/>
      <c r="B11" s="38" t="s">
        <v>20</v>
      </c>
      <c r="C11" s="18" t="s">
        <v>9</v>
      </c>
      <c r="D11" s="7">
        <f>SUM([1]阿倍野区!D11)</f>
        <v>21</v>
      </c>
      <c r="E11" s="8">
        <f>SUM([1]阿倍野区!E11)</f>
        <v>7</v>
      </c>
      <c r="F11" s="8">
        <f>SUM([1]阿倍野区!F11)</f>
        <v>3</v>
      </c>
      <c r="G11" s="9">
        <f>SUM([1]阿倍野区!G11)</f>
        <v>1</v>
      </c>
      <c r="H11" s="8">
        <f>SUM([1]阿倍野区!H11)</f>
        <v>1</v>
      </c>
      <c r="I11" s="9">
        <f>SUM([1]阿倍野区!I11)</f>
        <v>2</v>
      </c>
      <c r="J11" s="8">
        <f t="shared" si="0"/>
        <v>35</v>
      </c>
    </row>
    <row r="12" spans="1:17" ht="18.75" customHeight="1" x14ac:dyDescent="0.15">
      <c r="A12" s="48"/>
      <c r="B12" s="39"/>
      <c r="C12" s="10" t="s">
        <v>10</v>
      </c>
      <c r="D12" s="11">
        <f>SUM([1]阿倍野区!D12)</f>
        <v>0</v>
      </c>
      <c r="E12" s="12">
        <f>SUM([1]阿倍野区!E12)</f>
        <v>0</v>
      </c>
      <c r="F12" s="12">
        <f>SUM([1]阿倍野区!F12)</f>
        <v>0</v>
      </c>
      <c r="G12" s="13">
        <f>SUM([1]阿倍野区!G12)</f>
        <v>0</v>
      </c>
      <c r="H12" s="12">
        <f>SUM([1]阿倍野区!H12)</f>
        <v>0</v>
      </c>
      <c r="I12" s="13">
        <f>SUM([1]阿倍野区!I12)</f>
        <v>0</v>
      </c>
      <c r="J12" s="12">
        <f t="shared" si="0"/>
        <v>0</v>
      </c>
    </row>
    <row r="13" spans="1:17" ht="18.75" customHeight="1" x14ac:dyDescent="0.15">
      <c r="A13" s="48"/>
      <c r="B13" s="40"/>
      <c r="C13" s="14" t="s">
        <v>11</v>
      </c>
      <c r="D13" s="15">
        <f>SUM([1]阿倍野区!D13)</f>
        <v>29</v>
      </c>
      <c r="E13" s="16">
        <f>SUM([1]阿倍野区!E13)</f>
        <v>24</v>
      </c>
      <c r="F13" s="16">
        <f>SUM([1]阿倍野区!F13)</f>
        <v>10</v>
      </c>
      <c r="G13" s="17">
        <f>SUM([1]阿倍野区!G13)</f>
        <v>3</v>
      </c>
      <c r="H13" s="16">
        <f>SUM([1]阿倍野区!H13)</f>
        <v>1</v>
      </c>
      <c r="I13" s="17">
        <f>SUM([1]阿倍野区!I13)</f>
        <v>2</v>
      </c>
      <c r="J13" s="16">
        <f t="shared" si="0"/>
        <v>69</v>
      </c>
    </row>
    <row r="14" spans="1:17" ht="18.75" customHeight="1" x14ac:dyDescent="0.15">
      <c r="A14" s="48"/>
      <c r="B14" s="38" t="s">
        <v>21</v>
      </c>
      <c r="C14" s="18" t="s">
        <v>9</v>
      </c>
      <c r="D14" s="7">
        <f>SUM([1]阿倍野区!D14)</f>
        <v>8</v>
      </c>
      <c r="E14" s="8">
        <f>SUM([1]阿倍野区!E14)</f>
        <v>5</v>
      </c>
      <c r="F14" s="8">
        <f>SUM([1]阿倍野区!F14)</f>
        <v>2</v>
      </c>
      <c r="G14" s="9">
        <f>SUM([1]阿倍野区!G14)</f>
        <v>1</v>
      </c>
      <c r="H14" s="8">
        <f>SUM([1]阿倍野区!H14)</f>
        <v>0</v>
      </c>
      <c r="I14" s="9">
        <f>SUM([1]阿倍野区!I14)</f>
        <v>0</v>
      </c>
      <c r="J14" s="8">
        <f t="shared" si="0"/>
        <v>16</v>
      </c>
    </row>
    <row r="15" spans="1:17" ht="18.75" customHeight="1" x14ac:dyDescent="0.15">
      <c r="A15" s="48"/>
      <c r="B15" s="39"/>
      <c r="C15" s="10" t="s">
        <v>10</v>
      </c>
      <c r="D15" s="11">
        <f>SUM([1]阿倍野区!D15)</f>
        <v>0</v>
      </c>
      <c r="E15" s="12">
        <f>SUM([1]阿倍野区!E15)</f>
        <v>1</v>
      </c>
      <c r="F15" s="12">
        <f>SUM([1]阿倍野区!F15)</f>
        <v>0</v>
      </c>
      <c r="G15" s="13">
        <f>SUM([1]阿倍野区!G15)</f>
        <v>0</v>
      </c>
      <c r="H15" s="12">
        <f>SUM([1]阿倍野区!H15)</f>
        <v>0</v>
      </c>
      <c r="I15" s="13">
        <f>SUM([1]阿倍野区!I15)</f>
        <v>0</v>
      </c>
      <c r="J15" s="12">
        <f t="shared" si="0"/>
        <v>1</v>
      </c>
    </row>
    <row r="16" spans="1:17" ht="18.75" customHeight="1" x14ac:dyDescent="0.15">
      <c r="A16" s="48"/>
      <c r="B16" s="40"/>
      <c r="C16" s="14" t="s">
        <v>11</v>
      </c>
      <c r="D16" s="15">
        <f>SUM([1]阿倍野区!D16)</f>
        <v>6</v>
      </c>
      <c r="E16" s="16">
        <f>SUM([1]阿倍野区!E16)</f>
        <v>4</v>
      </c>
      <c r="F16" s="16">
        <f>SUM([1]阿倍野区!F16)</f>
        <v>3</v>
      </c>
      <c r="G16" s="17">
        <f>SUM([1]阿倍野区!G16)</f>
        <v>0</v>
      </c>
      <c r="H16" s="16">
        <f>SUM([1]阿倍野区!H16)</f>
        <v>0</v>
      </c>
      <c r="I16" s="17">
        <f>SUM([1]阿倍野区!I16)</f>
        <v>0</v>
      </c>
      <c r="J16" s="16">
        <f t="shared" si="0"/>
        <v>13</v>
      </c>
      <c r="Q16" s="3"/>
    </row>
    <row r="17" spans="1:10" ht="18.75" customHeight="1" x14ac:dyDescent="0.15">
      <c r="A17" s="48"/>
      <c r="B17" s="38" t="s">
        <v>22</v>
      </c>
      <c r="C17" s="18" t="s">
        <v>9</v>
      </c>
      <c r="D17" s="7">
        <f>SUM([1]阿倍野区!D17)</f>
        <v>3</v>
      </c>
      <c r="E17" s="8">
        <f>SUM([1]阿倍野区!E17)</f>
        <v>1</v>
      </c>
      <c r="F17" s="8">
        <f>SUM([1]阿倍野区!F17)</f>
        <v>0</v>
      </c>
      <c r="G17" s="9">
        <f>SUM([1]阿倍野区!G17)</f>
        <v>0</v>
      </c>
      <c r="H17" s="8">
        <f>SUM([1]阿倍野区!H17)</f>
        <v>0</v>
      </c>
      <c r="I17" s="9">
        <f>SUM([1]阿倍野区!I17)</f>
        <v>1</v>
      </c>
      <c r="J17" s="8">
        <f t="shared" si="0"/>
        <v>5</v>
      </c>
    </row>
    <row r="18" spans="1:10" ht="18.75" customHeight="1" x14ac:dyDescent="0.15">
      <c r="A18" s="48"/>
      <c r="B18" s="39"/>
      <c r="C18" s="10" t="s">
        <v>10</v>
      </c>
      <c r="D18" s="11">
        <f>SUM([1]阿倍野区!D18)</f>
        <v>0</v>
      </c>
      <c r="E18" s="12">
        <f>SUM([1]阿倍野区!E18)</f>
        <v>0</v>
      </c>
      <c r="F18" s="12">
        <f>SUM([1]阿倍野区!F18)</f>
        <v>0</v>
      </c>
      <c r="G18" s="13">
        <f>SUM([1]阿倍野区!G18)</f>
        <v>0</v>
      </c>
      <c r="H18" s="12">
        <f>SUM([1]阿倍野区!H18)</f>
        <v>0</v>
      </c>
      <c r="I18" s="13">
        <f>SUM([1]阿倍野区!I18)</f>
        <v>0</v>
      </c>
      <c r="J18" s="12">
        <f t="shared" si="0"/>
        <v>0</v>
      </c>
    </row>
    <row r="19" spans="1:10" ht="18.75" customHeight="1" x14ac:dyDescent="0.15">
      <c r="A19" s="48"/>
      <c r="B19" s="40"/>
      <c r="C19" s="14" t="s">
        <v>11</v>
      </c>
      <c r="D19" s="15">
        <f>SUM([1]阿倍野区!D19)</f>
        <v>0</v>
      </c>
      <c r="E19" s="16">
        <f>SUM([1]阿倍野区!E19)</f>
        <v>4</v>
      </c>
      <c r="F19" s="16">
        <f>SUM([1]阿倍野区!F19)</f>
        <v>0</v>
      </c>
      <c r="G19" s="17">
        <f>SUM([1]阿倍野区!G19)</f>
        <v>0</v>
      </c>
      <c r="H19" s="16">
        <f>SUM([1]阿倍野区!H19)</f>
        <v>0</v>
      </c>
      <c r="I19" s="17">
        <f>SUM([1]阿倍野区!I19)</f>
        <v>0</v>
      </c>
      <c r="J19" s="16">
        <f t="shared" si="0"/>
        <v>4</v>
      </c>
    </row>
    <row r="20" spans="1:10" ht="18.75" customHeight="1" x14ac:dyDescent="0.15">
      <c r="A20" s="48"/>
      <c r="B20" s="38" t="s">
        <v>23</v>
      </c>
      <c r="C20" s="18" t="s">
        <v>9</v>
      </c>
      <c r="D20" s="7">
        <f>SUM([1]阿倍野区!D20)</f>
        <v>3</v>
      </c>
      <c r="E20" s="8">
        <f>SUM([1]阿倍野区!E20)</f>
        <v>2</v>
      </c>
      <c r="F20" s="8">
        <f>SUM([1]阿倍野区!F20)</f>
        <v>4</v>
      </c>
      <c r="G20" s="9">
        <f>SUM([1]阿倍野区!G20)</f>
        <v>2</v>
      </c>
      <c r="H20" s="8">
        <f>SUM([1]阿倍野区!H20)</f>
        <v>1</v>
      </c>
      <c r="I20" s="9">
        <f>SUM([1]阿倍野区!I20)</f>
        <v>0</v>
      </c>
      <c r="J20" s="8">
        <f t="shared" si="0"/>
        <v>12</v>
      </c>
    </row>
    <row r="21" spans="1:10" ht="18.75" customHeight="1" x14ac:dyDescent="0.15">
      <c r="A21" s="48"/>
      <c r="B21" s="39"/>
      <c r="C21" s="10" t="s">
        <v>10</v>
      </c>
      <c r="D21" s="11">
        <f>SUM([1]阿倍野区!D21)</f>
        <v>0</v>
      </c>
      <c r="E21" s="12">
        <f>SUM([1]阿倍野区!E21)</f>
        <v>1</v>
      </c>
      <c r="F21" s="12">
        <f>SUM([1]阿倍野区!F21)</f>
        <v>1</v>
      </c>
      <c r="G21" s="13">
        <f>SUM([1]阿倍野区!G21)</f>
        <v>0</v>
      </c>
      <c r="H21" s="12">
        <f>SUM([1]阿倍野区!H21)</f>
        <v>0</v>
      </c>
      <c r="I21" s="13">
        <f>SUM([1]阿倍野区!I21)</f>
        <v>0</v>
      </c>
      <c r="J21" s="12">
        <f t="shared" si="0"/>
        <v>2</v>
      </c>
    </row>
    <row r="22" spans="1:10" ht="18.75" customHeight="1" x14ac:dyDescent="0.15">
      <c r="A22" s="48"/>
      <c r="B22" s="40"/>
      <c r="C22" s="14" t="s">
        <v>11</v>
      </c>
      <c r="D22" s="15">
        <f>SUM([1]阿倍野区!D22)</f>
        <v>6</v>
      </c>
      <c r="E22" s="16">
        <f>SUM([1]阿倍野区!E22)</f>
        <v>9</v>
      </c>
      <c r="F22" s="16">
        <f>SUM([1]阿倍野区!F22)</f>
        <v>8</v>
      </c>
      <c r="G22" s="17">
        <f>SUM([1]阿倍野区!G22)</f>
        <v>2</v>
      </c>
      <c r="H22" s="16">
        <f>SUM([1]阿倍野区!H22)</f>
        <v>2</v>
      </c>
      <c r="I22" s="17">
        <f>SUM([1]阿倍野区!I22)</f>
        <v>0</v>
      </c>
      <c r="J22" s="16">
        <f t="shared" si="0"/>
        <v>27</v>
      </c>
    </row>
    <row r="23" spans="1:10" s="19" customFormat="1" ht="18.75" customHeight="1" x14ac:dyDescent="0.15">
      <c r="A23" s="48"/>
      <c r="B23" s="38" t="s">
        <v>24</v>
      </c>
      <c r="C23" s="18" t="s">
        <v>9</v>
      </c>
      <c r="D23" s="7">
        <f>SUM([1]阿倍野区!D23)</f>
        <v>9</v>
      </c>
      <c r="E23" s="8">
        <f>SUM([1]阿倍野区!E23)</f>
        <v>1</v>
      </c>
      <c r="F23" s="8">
        <f>SUM([1]阿倍野区!F23)</f>
        <v>0</v>
      </c>
      <c r="G23" s="9">
        <f>SUM([1]阿倍野区!G23)</f>
        <v>0</v>
      </c>
      <c r="H23" s="8">
        <f>SUM([1]阿倍野区!H23)</f>
        <v>0</v>
      </c>
      <c r="I23" s="9">
        <f>SUM([1]阿倍野区!I23)</f>
        <v>0</v>
      </c>
      <c r="J23" s="8">
        <f t="shared" si="0"/>
        <v>10</v>
      </c>
    </row>
    <row r="24" spans="1:10" s="19" customFormat="1" ht="18.75" customHeight="1" x14ac:dyDescent="0.15">
      <c r="A24" s="48"/>
      <c r="B24" s="39"/>
      <c r="C24" s="10" t="s">
        <v>10</v>
      </c>
      <c r="D24" s="11">
        <f>SUM([1]阿倍野区!D24)</f>
        <v>0</v>
      </c>
      <c r="E24" s="12">
        <f>SUM([1]阿倍野区!E24)</f>
        <v>0</v>
      </c>
      <c r="F24" s="12">
        <f>SUM([1]阿倍野区!F24)</f>
        <v>0</v>
      </c>
      <c r="G24" s="13">
        <f>SUM([1]阿倍野区!G24)</f>
        <v>0</v>
      </c>
      <c r="H24" s="12">
        <f>SUM([1]阿倍野区!H24)</f>
        <v>0</v>
      </c>
      <c r="I24" s="13">
        <f>SUM([1]阿倍野区!I24)</f>
        <v>0</v>
      </c>
      <c r="J24" s="12">
        <f t="shared" si="0"/>
        <v>0</v>
      </c>
    </row>
    <row r="25" spans="1:10" s="19" customFormat="1" ht="18.75" customHeight="1" x14ac:dyDescent="0.15">
      <c r="A25" s="48"/>
      <c r="B25" s="40"/>
      <c r="C25" s="14" t="s">
        <v>11</v>
      </c>
      <c r="D25" s="15">
        <f>SUM([1]阿倍野区!D25)</f>
        <v>13</v>
      </c>
      <c r="E25" s="16">
        <f>SUM([1]阿倍野区!E25)</f>
        <v>2</v>
      </c>
      <c r="F25" s="16">
        <f>SUM([1]阿倍野区!F25)</f>
        <v>0</v>
      </c>
      <c r="G25" s="17">
        <f>SUM([1]阿倍野区!G25)</f>
        <v>0</v>
      </c>
      <c r="H25" s="16">
        <f>SUM([1]阿倍野区!H25)</f>
        <v>0</v>
      </c>
      <c r="I25" s="17">
        <f>SUM([1]阿倍野区!I25)</f>
        <v>0</v>
      </c>
      <c r="J25" s="16">
        <f t="shared" si="0"/>
        <v>15</v>
      </c>
    </row>
    <row r="26" spans="1:10" s="19" customFormat="1" ht="18.75" customHeight="1" x14ac:dyDescent="0.15">
      <c r="A26" s="48"/>
      <c r="B26" s="38" t="s">
        <v>25</v>
      </c>
      <c r="C26" s="18" t="s">
        <v>9</v>
      </c>
      <c r="D26" s="7">
        <f>SUM([1]阿倍野区!D26)</f>
        <v>11</v>
      </c>
      <c r="E26" s="8">
        <f>SUM([1]阿倍野区!E26)</f>
        <v>8</v>
      </c>
      <c r="F26" s="8">
        <f>SUM([1]阿倍野区!F26)</f>
        <v>0</v>
      </c>
      <c r="G26" s="9">
        <f>SUM([1]阿倍野区!G26)</f>
        <v>0</v>
      </c>
      <c r="H26" s="8">
        <f>SUM([1]阿倍野区!H26)</f>
        <v>0</v>
      </c>
      <c r="I26" s="9">
        <f>SUM([1]阿倍野区!I26)</f>
        <v>3</v>
      </c>
      <c r="J26" s="8">
        <f t="shared" si="0"/>
        <v>22</v>
      </c>
    </row>
    <row r="27" spans="1:10" s="19" customFormat="1" ht="18.75" customHeight="1" x14ac:dyDescent="0.15">
      <c r="A27" s="48"/>
      <c r="B27" s="39"/>
      <c r="C27" s="10" t="s">
        <v>10</v>
      </c>
      <c r="D27" s="11">
        <f>SUM([1]阿倍野区!D27)</f>
        <v>0</v>
      </c>
      <c r="E27" s="12">
        <f>SUM([1]阿倍野区!E27)</f>
        <v>0</v>
      </c>
      <c r="F27" s="12">
        <f>SUM([1]阿倍野区!F27)</f>
        <v>0</v>
      </c>
      <c r="G27" s="13">
        <f>SUM([1]阿倍野区!G27)</f>
        <v>0</v>
      </c>
      <c r="H27" s="12">
        <f>SUM([1]阿倍野区!H27)</f>
        <v>0</v>
      </c>
      <c r="I27" s="13">
        <f>SUM([1]阿倍野区!I27)</f>
        <v>0</v>
      </c>
      <c r="J27" s="12">
        <f t="shared" si="0"/>
        <v>0</v>
      </c>
    </row>
    <row r="28" spans="1:10" s="19" customFormat="1" ht="18.75" customHeight="1" x14ac:dyDescent="0.15">
      <c r="A28" s="48"/>
      <c r="B28" s="40"/>
      <c r="C28" s="14" t="s">
        <v>11</v>
      </c>
      <c r="D28" s="15">
        <f>SUM([1]阿倍野区!D28)</f>
        <v>12</v>
      </c>
      <c r="E28" s="16">
        <f>SUM([1]阿倍野区!E28)</f>
        <v>9</v>
      </c>
      <c r="F28" s="16">
        <f>SUM([1]阿倍野区!F28)</f>
        <v>3</v>
      </c>
      <c r="G28" s="17">
        <f>SUM([1]阿倍野区!G28)</f>
        <v>0</v>
      </c>
      <c r="H28" s="16">
        <f>SUM([1]阿倍野区!H28)</f>
        <v>0</v>
      </c>
      <c r="I28" s="17">
        <f>SUM([1]阿倍野区!I28)</f>
        <v>0</v>
      </c>
      <c r="J28" s="16">
        <f t="shared" si="0"/>
        <v>24</v>
      </c>
    </row>
    <row r="29" spans="1:10" s="19" customFormat="1" ht="18.75" customHeight="1" x14ac:dyDescent="0.15">
      <c r="A29" s="48"/>
      <c r="B29" s="38" t="s">
        <v>26</v>
      </c>
      <c r="C29" s="18" t="s">
        <v>9</v>
      </c>
      <c r="D29" s="7">
        <f>SUM([1]阿倍野区!D29)</f>
        <v>10</v>
      </c>
      <c r="E29" s="8">
        <f>SUM([1]阿倍野区!E29)</f>
        <v>8</v>
      </c>
      <c r="F29" s="8">
        <f>SUM([1]阿倍野区!F29)</f>
        <v>3</v>
      </c>
      <c r="G29" s="9">
        <f>SUM([1]阿倍野区!G29)</f>
        <v>2</v>
      </c>
      <c r="H29" s="8">
        <f>SUM([1]阿倍野区!H29)</f>
        <v>0</v>
      </c>
      <c r="I29" s="9">
        <f>SUM([1]阿倍野区!I29)</f>
        <v>0</v>
      </c>
      <c r="J29" s="8">
        <f t="shared" si="0"/>
        <v>23</v>
      </c>
    </row>
    <row r="30" spans="1:10" s="19" customFormat="1" ht="18.75" customHeight="1" x14ac:dyDescent="0.15">
      <c r="A30" s="48"/>
      <c r="B30" s="39"/>
      <c r="C30" s="10" t="s">
        <v>10</v>
      </c>
      <c r="D30" s="11">
        <f>SUM([1]阿倍野区!D30)</f>
        <v>1</v>
      </c>
      <c r="E30" s="12">
        <f>SUM([1]阿倍野区!E30)</f>
        <v>0</v>
      </c>
      <c r="F30" s="12">
        <f>SUM([1]阿倍野区!F30)</f>
        <v>0</v>
      </c>
      <c r="G30" s="13">
        <f>SUM([1]阿倍野区!G30)</f>
        <v>0</v>
      </c>
      <c r="H30" s="12">
        <f>SUM([1]阿倍野区!H30)</f>
        <v>0</v>
      </c>
      <c r="I30" s="13">
        <f>SUM([1]阿倍野区!I30)</f>
        <v>0</v>
      </c>
      <c r="J30" s="12">
        <f t="shared" si="0"/>
        <v>1</v>
      </c>
    </row>
    <row r="31" spans="1:10" s="19" customFormat="1" ht="18.75" customHeight="1" x14ac:dyDescent="0.15">
      <c r="A31" s="48"/>
      <c r="B31" s="40"/>
      <c r="C31" s="14" t="s">
        <v>11</v>
      </c>
      <c r="D31" s="15">
        <f>SUM([1]阿倍野区!D31)</f>
        <v>13</v>
      </c>
      <c r="E31" s="16">
        <f>SUM([1]阿倍野区!E31)</f>
        <v>17</v>
      </c>
      <c r="F31" s="16">
        <f>SUM([1]阿倍野区!F31)</f>
        <v>6</v>
      </c>
      <c r="G31" s="17">
        <f>SUM([1]阿倍野区!G31)</f>
        <v>8</v>
      </c>
      <c r="H31" s="16">
        <f>SUM([1]阿倍野区!H31)</f>
        <v>1</v>
      </c>
      <c r="I31" s="17">
        <f>SUM([1]阿倍野区!I31)</f>
        <v>1</v>
      </c>
      <c r="J31" s="16">
        <f t="shared" si="0"/>
        <v>46</v>
      </c>
    </row>
    <row r="32" spans="1:10" s="19" customFormat="1" ht="18.75" customHeight="1" x14ac:dyDescent="0.15">
      <c r="A32" s="48"/>
      <c r="B32" s="38" t="s">
        <v>27</v>
      </c>
      <c r="C32" s="18" t="s">
        <v>9</v>
      </c>
      <c r="D32" s="7">
        <f>SUM([1]阿倍野区!D32)</f>
        <v>12</v>
      </c>
      <c r="E32" s="8">
        <f>SUM([1]阿倍野区!E32)</f>
        <v>7</v>
      </c>
      <c r="F32" s="8">
        <f>SUM([1]阿倍野区!F32)</f>
        <v>6</v>
      </c>
      <c r="G32" s="9">
        <f>SUM([1]阿倍野区!G32)</f>
        <v>0</v>
      </c>
      <c r="H32" s="8">
        <f>SUM([1]阿倍野区!H32)</f>
        <v>0</v>
      </c>
      <c r="I32" s="9">
        <f>SUM([1]阿倍野区!I32)</f>
        <v>0</v>
      </c>
      <c r="J32" s="8">
        <f t="shared" si="0"/>
        <v>25</v>
      </c>
    </row>
    <row r="33" spans="1:11" s="19" customFormat="1" ht="18.75" customHeight="1" x14ac:dyDescent="0.15">
      <c r="A33" s="48"/>
      <c r="B33" s="39"/>
      <c r="C33" s="10" t="s">
        <v>10</v>
      </c>
      <c r="D33" s="11">
        <f>SUM([1]阿倍野区!D33)</f>
        <v>0</v>
      </c>
      <c r="E33" s="12">
        <f>SUM([1]阿倍野区!E33)</f>
        <v>0</v>
      </c>
      <c r="F33" s="12">
        <f>SUM([1]阿倍野区!F33)</f>
        <v>0</v>
      </c>
      <c r="G33" s="13">
        <f>SUM([1]阿倍野区!G33)</f>
        <v>0</v>
      </c>
      <c r="H33" s="12">
        <f>SUM([1]阿倍野区!H33)</f>
        <v>0</v>
      </c>
      <c r="I33" s="13">
        <f>SUM([1]阿倍野区!I33)</f>
        <v>0</v>
      </c>
      <c r="J33" s="12">
        <f t="shared" si="0"/>
        <v>0</v>
      </c>
    </row>
    <row r="34" spans="1:11" s="19" customFormat="1" ht="18.75" customHeight="1" x14ac:dyDescent="0.15">
      <c r="A34" s="48"/>
      <c r="B34" s="40"/>
      <c r="C34" s="14" t="s">
        <v>11</v>
      </c>
      <c r="D34" s="15">
        <f>SUM([1]阿倍野区!D34)</f>
        <v>10</v>
      </c>
      <c r="E34" s="16">
        <f>SUM([1]阿倍野区!E34)</f>
        <v>20</v>
      </c>
      <c r="F34" s="16">
        <f>SUM([1]阿倍野区!F34)</f>
        <v>4</v>
      </c>
      <c r="G34" s="17">
        <f>SUM([1]阿倍野区!G34)</f>
        <v>0</v>
      </c>
      <c r="H34" s="16">
        <f>SUM([1]阿倍野区!H34)</f>
        <v>0</v>
      </c>
      <c r="I34" s="17">
        <f>SUM([1]阿倍野区!I34)</f>
        <v>0</v>
      </c>
      <c r="J34" s="16">
        <f t="shared" si="0"/>
        <v>34</v>
      </c>
      <c r="K34" s="20"/>
    </row>
    <row r="35" spans="1:11" s="19" customFormat="1" ht="18.75" customHeight="1" x14ac:dyDescent="0.15">
      <c r="A35" s="48"/>
      <c r="B35" s="38" t="s">
        <v>28</v>
      </c>
      <c r="C35" s="18" t="s">
        <v>9</v>
      </c>
      <c r="D35" s="7">
        <f>SUM([1]阿倍野区!D35)</f>
        <v>6</v>
      </c>
      <c r="E35" s="8">
        <f>SUM([1]阿倍野区!E35)</f>
        <v>9</v>
      </c>
      <c r="F35" s="8">
        <f>SUM([1]阿倍野区!F35)</f>
        <v>5</v>
      </c>
      <c r="G35" s="9">
        <f>SUM([1]阿倍野区!G35)</f>
        <v>0</v>
      </c>
      <c r="H35" s="8">
        <f>SUM([1]阿倍野区!H35)</f>
        <v>0</v>
      </c>
      <c r="I35" s="9">
        <f>SUM([1]阿倍野区!I35)</f>
        <v>0</v>
      </c>
      <c r="J35" s="8">
        <f t="shared" si="0"/>
        <v>20</v>
      </c>
    </row>
    <row r="36" spans="1:11" s="19" customFormat="1" ht="18.75" customHeight="1" x14ac:dyDescent="0.15">
      <c r="A36" s="48"/>
      <c r="B36" s="39"/>
      <c r="C36" s="10" t="s">
        <v>10</v>
      </c>
      <c r="D36" s="11">
        <f>SUM([1]阿倍野区!D36)</f>
        <v>0</v>
      </c>
      <c r="E36" s="12">
        <f>SUM([1]阿倍野区!E36)</f>
        <v>0</v>
      </c>
      <c r="F36" s="12">
        <f>SUM([1]阿倍野区!F36)</f>
        <v>0</v>
      </c>
      <c r="G36" s="13">
        <f>SUM([1]阿倍野区!G36)</f>
        <v>0</v>
      </c>
      <c r="H36" s="12">
        <f>SUM([1]阿倍野区!H36)</f>
        <v>0</v>
      </c>
      <c r="I36" s="13">
        <f>SUM([1]阿倍野区!I36)</f>
        <v>0</v>
      </c>
      <c r="J36" s="12">
        <f t="shared" si="0"/>
        <v>0</v>
      </c>
    </row>
    <row r="37" spans="1:11" s="19" customFormat="1" ht="18.75" customHeight="1" x14ac:dyDescent="0.15">
      <c r="A37" s="48"/>
      <c r="B37" s="40"/>
      <c r="C37" s="14" t="s">
        <v>11</v>
      </c>
      <c r="D37" s="15">
        <f>SUM([1]阿倍野区!D37)</f>
        <v>9</v>
      </c>
      <c r="E37" s="16">
        <f>SUM([1]阿倍野区!E37)</f>
        <v>19</v>
      </c>
      <c r="F37" s="16">
        <f>SUM([1]阿倍野区!F37)</f>
        <v>9</v>
      </c>
      <c r="G37" s="17">
        <f>SUM([1]阿倍野区!G37)</f>
        <v>0</v>
      </c>
      <c r="H37" s="16">
        <f>SUM([1]阿倍野区!H37)</f>
        <v>0</v>
      </c>
      <c r="I37" s="17">
        <f>SUM([1]阿倍野区!I37)</f>
        <v>0</v>
      </c>
      <c r="J37" s="16">
        <f t="shared" si="0"/>
        <v>37</v>
      </c>
    </row>
    <row r="38" spans="1:11" s="19" customFormat="1" ht="18.75" customHeight="1" x14ac:dyDescent="0.15">
      <c r="A38" s="48"/>
      <c r="B38" s="38" t="s">
        <v>29</v>
      </c>
      <c r="C38" s="18" t="s">
        <v>9</v>
      </c>
      <c r="D38" s="7">
        <f>SUM([1]阿倍野区!D38)</f>
        <v>15</v>
      </c>
      <c r="E38" s="8">
        <f>SUM([1]阿倍野区!E38)</f>
        <v>6</v>
      </c>
      <c r="F38" s="8">
        <f>SUM([1]阿倍野区!F38)</f>
        <v>3</v>
      </c>
      <c r="G38" s="9">
        <f>SUM([1]阿倍野区!G38)</f>
        <v>0</v>
      </c>
      <c r="H38" s="8">
        <f>SUM([1]阿倍野区!H38)</f>
        <v>0</v>
      </c>
      <c r="I38" s="9">
        <f>SUM([1]阿倍野区!I38)</f>
        <v>0</v>
      </c>
      <c r="J38" s="8">
        <f t="shared" si="0"/>
        <v>24</v>
      </c>
      <c r="K38" s="20"/>
    </row>
    <row r="39" spans="1:11" s="19" customFormat="1" ht="18.75" customHeight="1" x14ac:dyDescent="0.15">
      <c r="A39" s="48"/>
      <c r="B39" s="39"/>
      <c r="C39" s="10" t="s">
        <v>10</v>
      </c>
      <c r="D39" s="11">
        <f>SUM([1]阿倍野区!D39)</f>
        <v>0</v>
      </c>
      <c r="E39" s="12">
        <f>SUM([1]阿倍野区!E39)</f>
        <v>0</v>
      </c>
      <c r="F39" s="12">
        <f>SUM([1]阿倍野区!F39)</f>
        <v>0</v>
      </c>
      <c r="G39" s="13">
        <f>SUM([1]阿倍野区!G39)</f>
        <v>0</v>
      </c>
      <c r="H39" s="12">
        <f>SUM([1]阿倍野区!H39)</f>
        <v>0</v>
      </c>
      <c r="I39" s="13">
        <f>SUM([1]阿倍野区!I39)</f>
        <v>0</v>
      </c>
      <c r="J39" s="12">
        <f t="shared" si="0"/>
        <v>0</v>
      </c>
      <c r="K39" s="20"/>
    </row>
    <row r="40" spans="1:11" s="19" customFormat="1" ht="18.75" customHeight="1" x14ac:dyDescent="0.15">
      <c r="A40" s="46"/>
      <c r="B40" s="40"/>
      <c r="C40" s="14" t="s">
        <v>11</v>
      </c>
      <c r="D40" s="15">
        <f>SUM([1]阿倍野区!D40)</f>
        <v>24</v>
      </c>
      <c r="E40" s="16">
        <f>SUM([1]阿倍野区!E40)</f>
        <v>28</v>
      </c>
      <c r="F40" s="16">
        <f>SUM([1]阿倍野区!F40)</f>
        <v>9</v>
      </c>
      <c r="G40" s="17">
        <f>SUM([1]阿倍野区!G40)</f>
        <v>1</v>
      </c>
      <c r="H40" s="16">
        <f>SUM([1]阿倍野区!H40)</f>
        <v>1</v>
      </c>
      <c r="I40" s="17">
        <f>SUM([1]阿倍野区!I40)</f>
        <v>0</v>
      </c>
      <c r="J40" s="16">
        <f t="shared" si="0"/>
        <v>63</v>
      </c>
      <c r="K40" s="20"/>
    </row>
    <row r="41" spans="1:11" s="19" customFormat="1" ht="18.75" customHeight="1" x14ac:dyDescent="0.15">
      <c r="A41" s="47" t="s">
        <v>13</v>
      </c>
      <c r="B41" s="38" t="s">
        <v>30</v>
      </c>
      <c r="C41" s="18" t="s">
        <v>9</v>
      </c>
      <c r="D41" s="7">
        <f>SUM([1]阿倍野区!D41)</f>
        <v>3</v>
      </c>
      <c r="E41" s="8">
        <f>SUM([1]阿倍野区!E41)</f>
        <v>9</v>
      </c>
      <c r="F41" s="8">
        <f>SUM([1]阿倍野区!F41)</f>
        <v>6</v>
      </c>
      <c r="G41" s="9">
        <f>SUM([1]阿倍野区!G41)</f>
        <v>2</v>
      </c>
      <c r="H41" s="8">
        <f>SUM([1]阿倍野区!H41)</f>
        <v>6</v>
      </c>
      <c r="I41" s="9">
        <f>SUM([1]阿倍野区!I41)</f>
        <v>3</v>
      </c>
      <c r="J41" s="8">
        <f t="shared" si="0"/>
        <v>29</v>
      </c>
    </row>
    <row r="42" spans="1:11" s="19" customFormat="1" ht="18.75" customHeight="1" x14ac:dyDescent="0.15">
      <c r="A42" s="49"/>
      <c r="B42" s="39"/>
      <c r="C42" s="10" t="s">
        <v>10</v>
      </c>
      <c r="D42" s="11">
        <f>SUM([1]阿倍野区!D42)</f>
        <v>1</v>
      </c>
      <c r="E42" s="12">
        <f>SUM([1]阿倍野区!E42)</f>
        <v>0</v>
      </c>
      <c r="F42" s="12">
        <f>SUM([1]阿倍野区!F42)</f>
        <v>0</v>
      </c>
      <c r="G42" s="13">
        <f>SUM([1]阿倍野区!G42)</f>
        <v>0</v>
      </c>
      <c r="H42" s="12">
        <f>SUM([1]阿倍野区!H42)</f>
        <v>0</v>
      </c>
      <c r="I42" s="13">
        <f>SUM([1]阿倍野区!I42)</f>
        <v>0</v>
      </c>
      <c r="J42" s="12">
        <f t="shared" si="0"/>
        <v>1</v>
      </c>
    </row>
    <row r="43" spans="1:11" s="19" customFormat="1" ht="18.75" customHeight="1" x14ac:dyDescent="0.15">
      <c r="A43" s="48"/>
      <c r="B43" s="40"/>
      <c r="C43" s="14" t="s">
        <v>11</v>
      </c>
      <c r="D43" s="15">
        <f>SUM([1]阿倍野区!D43)</f>
        <v>12</v>
      </c>
      <c r="E43" s="16">
        <f>SUM([1]阿倍野区!E43)</f>
        <v>11</v>
      </c>
      <c r="F43" s="16">
        <f>SUM([1]阿倍野区!F43)</f>
        <v>7</v>
      </c>
      <c r="G43" s="17">
        <f>SUM([1]阿倍野区!G43)</f>
        <v>6</v>
      </c>
      <c r="H43" s="16">
        <f>SUM([1]阿倍野区!H43)</f>
        <v>3</v>
      </c>
      <c r="I43" s="17">
        <f>SUM([1]阿倍野区!I43)</f>
        <v>1</v>
      </c>
      <c r="J43" s="16">
        <f t="shared" si="0"/>
        <v>40</v>
      </c>
    </row>
    <row r="44" spans="1:11" ht="18.75" customHeight="1" x14ac:dyDescent="0.15">
      <c r="A44" s="48"/>
      <c r="B44" s="38" t="s">
        <v>31</v>
      </c>
      <c r="C44" s="18" t="s">
        <v>9</v>
      </c>
      <c r="D44" s="7">
        <f>SUM([1]阿倍野区!D44)</f>
        <v>3</v>
      </c>
      <c r="E44" s="8">
        <f>SUM([1]阿倍野区!E44)</f>
        <v>15</v>
      </c>
      <c r="F44" s="8">
        <f>SUM([1]阿倍野区!F44)</f>
        <v>6</v>
      </c>
      <c r="G44" s="9">
        <f>SUM([1]阿倍野区!G44)</f>
        <v>6</v>
      </c>
      <c r="H44" s="8">
        <f>SUM([1]阿倍野区!H44)</f>
        <v>0</v>
      </c>
      <c r="I44" s="9">
        <f>SUM([1]阿倍野区!I44)</f>
        <v>0</v>
      </c>
      <c r="J44" s="8">
        <f t="shared" si="0"/>
        <v>30</v>
      </c>
    </row>
    <row r="45" spans="1:11" ht="18.75" customHeight="1" x14ac:dyDescent="0.15">
      <c r="A45" s="48"/>
      <c r="B45" s="39"/>
      <c r="C45" s="10" t="s">
        <v>10</v>
      </c>
      <c r="D45" s="11">
        <f>SUM([1]阿倍野区!D45)</f>
        <v>1</v>
      </c>
      <c r="E45" s="12">
        <f>SUM([1]阿倍野区!E45)</f>
        <v>0</v>
      </c>
      <c r="F45" s="12">
        <f>SUM([1]阿倍野区!F45)</f>
        <v>0</v>
      </c>
      <c r="G45" s="13">
        <f>SUM([1]阿倍野区!G45)</f>
        <v>0</v>
      </c>
      <c r="H45" s="12">
        <f>SUM([1]阿倍野区!H45)</f>
        <v>0</v>
      </c>
      <c r="I45" s="13">
        <f>SUM([1]阿倍野区!I45)</f>
        <v>0</v>
      </c>
      <c r="J45" s="12">
        <f t="shared" si="0"/>
        <v>1</v>
      </c>
    </row>
    <row r="46" spans="1:11" ht="18.75" customHeight="1" x14ac:dyDescent="0.15">
      <c r="A46" s="46"/>
      <c r="B46" s="40"/>
      <c r="C46" s="14" t="s">
        <v>11</v>
      </c>
      <c r="D46" s="15">
        <f>SUM([1]阿倍野区!D46)</f>
        <v>6</v>
      </c>
      <c r="E46" s="16">
        <f>SUM([1]阿倍野区!E46)</f>
        <v>18</v>
      </c>
      <c r="F46" s="16">
        <f>SUM([1]阿倍野区!F46)</f>
        <v>7</v>
      </c>
      <c r="G46" s="17">
        <f>SUM([1]阿倍野区!G46)</f>
        <v>9</v>
      </c>
      <c r="H46" s="16">
        <f>SUM([1]阿倍野区!H46)</f>
        <v>2</v>
      </c>
      <c r="I46" s="17">
        <f>SUM([1]阿倍野区!I46)</f>
        <v>0</v>
      </c>
      <c r="J46" s="16">
        <f t="shared" si="0"/>
        <v>42</v>
      </c>
    </row>
    <row r="47" spans="1:11" ht="22.5" customHeight="1" x14ac:dyDescent="0.15">
      <c r="A47" s="50" t="s">
        <v>14</v>
      </c>
      <c r="B47" s="38" t="s">
        <v>32</v>
      </c>
      <c r="C47" s="18" t="s">
        <v>9</v>
      </c>
      <c r="D47" s="7">
        <f>SUM([1]阿倍野区!D47)</f>
        <v>6</v>
      </c>
      <c r="E47" s="8">
        <f>SUM([1]阿倍野区!E47)</f>
        <v>9</v>
      </c>
      <c r="F47" s="8">
        <f>SUM([1]阿倍野区!F47)</f>
        <v>1</v>
      </c>
      <c r="G47" s="9">
        <f>SUM([1]阿倍野区!G47)</f>
        <v>1</v>
      </c>
      <c r="H47" s="8">
        <f>SUM([1]阿倍野区!H47)</f>
        <v>0</v>
      </c>
      <c r="I47" s="9">
        <f>SUM([1]阿倍野区!I47)</f>
        <v>0</v>
      </c>
      <c r="J47" s="8">
        <f t="shared" si="0"/>
        <v>17</v>
      </c>
    </row>
    <row r="48" spans="1:11" ht="22.5" customHeight="1" x14ac:dyDescent="0.15">
      <c r="A48" s="51"/>
      <c r="B48" s="39"/>
      <c r="C48" s="10" t="s">
        <v>10</v>
      </c>
      <c r="D48" s="11">
        <f>SUM([1]阿倍野区!D48)</f>
        <v>0</v>
      </c>
      <c r="E48" s="12">
        <f>SUM([1]阿倍野区!E48)</f>
        <v>0</v>
      </c>
      <c r="F48" s="12">
        <f>SUM([1]阿倍野区!F48)</f>
        <v>0</v>
      </c>
      <c r="G48" s="13">
        <f>SUM([1]阿倍野区!G48)</f>
        <v>0</v>
      </c>
      <c r="H48" s="12">
        <f>SUM([1]阿倍野区!H48)</f>
        <v>0</v>
      </c>
      <c r="I48" s="13">
        <f>SUM([1]阿倍野区!I48)</f>
        <v>0</v>
      </c>
      <c r="J48" s="12">
        <f t="shared" si="0"/>
        <v>0</v>
      </c>
    </row>
    <row r="49" spans="1:10" ht="22.5" customHeight="1" x14ac:dyDescent="0.15">
      <c r="A49" s="52"/>
      <c r="B49" s="40"/>
      <c r="C49" s="14" t="s">
        <v>11</v>
      </c>
      <c r="D49" s="15">
        <f>SUM([1]阿倍野区!D49)</f>
        <v>12</v>
      </c>
      <c r="E49" s="16">
        <f>SUM([1]阿倍野区!E49)</f>
        <v>19</v>
      </c>
      <c r="F49" s="16">
        <f>SUM([1]阿倍野区!F49)</f>
        <v>8</v>
      </c>
      <c r="G49" s="17">
        <f>SUM([1]阿倍野区!G49)</f>
        <v>2</v>
      </c>
      <c r="H49" s="16">
        <f>SUM([1]阿倍野区!H49)</f>
        <v>2</v>
      </c>
      <c r="I49" s="17">
        <f>SUM([1]阿倍野区!I49)</f>
        <v>1</v>
      </c>
      <c r="J49" s="16">
        <f t="shared" si="0"/>
        <v>44</v>
      </c>
    </row>
    <row r="50" spans="1:10" ht="24" customHeight="1" x14ac:dyDescent="0.15">
      <c r="A50" s="53" t="s">
        <v>33</v>
      </c>
      <c r="B50" s="38" t="s">
        <v>34</v>
      </c>
      <c r="C50" s="18" t="s">
        <v>9</v>
      </c>
      <c r="D50" s="7">
        <f>SUM([1]阿倍野区!D50)</f>
        <v>3</v>
      </c>
      <c r="E50" s="8">
        <f>SUM([1]阿倍野区!E50)</f>
        <v>9</v>
      </c>
      <c r="F50" s="8">
        <f>SUM([1]阿倍野区!F50)</f>
        <v>3</v>
      </c>
      <c r="G50" s="9">
        <f>SUM([1]阿倍野区!G50)</f>
        <v>0</v>
      </c>
      <c r="H50" s="8">
        <f>SUM([1]阿倍野区!H50)</f>
        <v>0</v>
      </c>
      <c r="I50" s="9">
        <f>SUM([1]阿倍野区!I50)</f>
        <v>0</v>
      </c>
      <c r="J50" s="8">
        <f t="shared" si="0"/>
        <v>15</v>
      </c>
    </row>
    <row r="51" spans="1:10" ht="24" customHeight="1" x14ac:dyDescent="0.15">
      <c r="A51" s="54"/>
      <c r="B51" s="39"/>
      <c r="C51" s="10" t="s">
        <v>10</v>
      </c>
      <c r="D51" s="11">
        <f>SUM([1]阿倍野区!D51)</f>
        <v>0</v>
      </c>
      <c r="E51" s="12">
        <f>SUM([1]阿倍野区!E51)</f>
        <v>0</v>
      </c>
      <c r="F51" s="12">
        <f>SUM([1]阿倍野区!F51)</f>
        <v>0</v>
      </c>
      <c r="G51" s="13">
        <f>SUM([1]阿倍野区!G51)</f>
        <v>0</v>
      </c>
      <c r="H51" s="12">
        <f>SUM([1]阿倍野区!H51)</f>
        <v>0</v>
      </c>
      <c r="I51" s="13">
        <f>SUM([1]阿倍野区!I51)</f>
        <v>0</v>
      </c>
      <c r="J51" s="12">
        <f t="shared" si="0"/>
        <v>0</v>
      </c>
    </row>
    <row r="52" spans="1:10" ht="24" customHeight="1" x14ac:dyDescent="0.15">
      <c r="A52" s="55"/>
      <c r="B52" s="40"/>
      <c r="C52" s="14" t="s">
        <v>11</v>
      </c>
      <c r="D52" s="15">
        <f>SUM([1]阿倍野区!D52)</f>
        <v>3</v>
      </c>
      <c r="E52" s="16">
        <f>SUM([1]阿倍野区!E52)</f>
        <v>24</v>
      </c>
      <c r="F52" s="16">
        <f>SUM([1]阿倍野区!F52)</f>
        <v>9</v>
      </c>
      <c r="G52" s="17">
        <f>SUM([1]阿倍野区!G52)</f>
        <v>1</v>
      </c>
      <c r="H52" s="16">
        <f>SUM([1]阿倍野区!H52)</f>
        <v>0</v>
      </c>
      <c r="I52" s="17">
        <f>SUM([1]阿倍野区!I52)</f>
        <v>0</v>
      </c>
      <c r="J52" s="16">
        <f t="shared" si="0"/>
        <v>37</v>
      </c>
    </row>
    <row r="53" spans="1:10" ht="18.75" customHeight="1" x14ac:dyDescent="0.15">
      <c r="A53" s="47" t="s">
        <v>12</v>
      </c>
      <c r="B53" s="38" t="s">
        <v>35</v>
      </c>
      <c r="C53" s="18" t="s">
        <v>9</v>
      </c>
      <c r="D53" s="7">
        <f>SUM([1]阿倍野区!D53)</f>
        <v>1</v>
      </c>
      <c r="E53" s="8">
        <f>SUM([1]阿倍野区!E53)</f>
        <v>0</v>
      </c>
      <c r="F53" s="8">
        <f>SUM([1]阿倍野区!F53)</f>
        <v>0</v>
      </c>
      <c r="G53" s="9">
        <f>SUM([1]阿倍野区!G53)</f>
        <v>0</v>
      </c>
      <c r="H53" s="8">
        <f>SUM([1]阿倍野区!H53)</f>
        <v>0</v>
      </c>
      <c r="I53" s="9">
        <f>SUM([1]阿倍野区!I53)</f>
        <v>0</v>
      </c>
      <c r="J53" s="8">
        <f t="shared" si="0"/>
        <v>1</v>
      </c>
    </row>
    <row r="54" spans="1:10" ht="18.75" customHeight="1" x14ac:dyDescent="0.15">
      <c r="A54" s="49"/>
      <c r="B54" s="39"/>
      <c r="C54" s="10" t="s">
        <v>10</v>
      </c>
      <c r="D54" s="11">
        <f>SUM([1]阿倍野区!D54)</f>
        <v>0</v>
      </c>
      <c r="E54" s="12">
        <f>SUM([1]阿倍野区!E54)</f>
        <v>0</v>
      </c>
      <c r="F54" s="12">
        <f>SUM([1]阿倍野区!F54)</f>
        <v>0</v>
      </c>
      <c r="G54" s="13">
        <f>SUM([1]阿倍野区!G54)</f>
        <v>0</v>
      </c>
      <c r="H54" s="12">
        <f>SUM([1]阿倍野区!H54)</f>
        <v>0</v>
      </c>
      <c r="I54" s="13">
        <f>SUM([1]阿倍野区!I54)</f>
        <v>0</v>
      </c>
      <c r="J54" s="12">
        <f t="shared" si="0"/>
        <v>0</v>
      </c>
    </row>
    <row r="55" spans="1:10" ht="18.75" customHeight="1" x14ac:dyDescent="0.15">
      <c r="A55" s="49"/>
      <c r="B55" s="40"/>
      <c r="C55" s="14" t="s">
        <v>11</v>
      </c>
      <c r="D55" s="15">
        <f>SUM([1]阿倍野区!D55)</f>
        <v>0</v>
      </c>
      <c r="E55" s="16">
        <f>SUM([1]阿倍野区!E55)</f>
        <v>0</v>
      </c>
      <c r="F55" s="16">
        <f>SUM([1]阿倍野区!F55)</f>
        <v>0</v>
      </c>
      <c r="G55" s="17">
        <f>SUM([1]阿倍野区!G55)</f>
        <v>0</v>
      </c>
      <c r="H55" s="16">
        <f>SUM([1]阿倍野区!H55)</f>
        <v>0</v>
      </c>
      <c r="I55" s="17">
        <f>SUM([1]阿倍野区!I55)</f>
        <v>0</v>
      </c>
      <c r="J55" s="16">
        <f t="shared" si="0"/>
        <v>0</v>
      </c>
    </row>
    <row r="56" spans="1:10" ht="21.75" customHeight="1" x14ac:dyDescent="0.15">
      <c r="A56" s="49"/>
      <c r="B56" s="38" t="s">
        <v>36</v>
      </c>
      <c r="C56" s="6" t="s">
        <v>9</v>
      </c>
      <c r="D56" s="7">
        <f>SUM([1]阿倍野区!D56)</f>
        <v>2</v>
      </c>
      <c r="E56" s="8">
        <f>SUM([1]阿倍野区!E56)</f>
        <v>2</v>
      </c>
      <c r="F56" s="8">
        <f>SUM([1]阿倍野区!F56)</f>
        <v>0</v>
      </c>
      <c r="G56" s="9">
        <f>SUM([1]阿倍野区!G56)</f>
        <v>0</v>
      </c>
      <c r="H56" s="8">
        <f>SUM([1]阿倍野区!H56)</f>
        <v>0</v>
      </c>
      <c r="I56" s="9">
        <f>SUM([1]阿倍野区!I56)</f>
        <v>0</v>
      </c>
      <c r="J56" s="8">
        <f t="shared" si="0"/>
        <v>4</v>
      </c>
    </row>
    <row r="57" spans="1:10" ht="21.75" customHeight="1" x14ac:dyDescent="0.15">
      <c r="A57" s="49"/>
      <c r="B57" s="39"/>
      <c r="C57" s="10" t="s">
        <v>10</v>
      </c>
      <c r="D57" s="11">
        <f>SUM([1]阿倍野区!D57)</f>
        <v>0</v>
      </c>
      <c r="E57" s="12">
        <f>SUM([1]阿倍野区!E57)</f>
        <v>0</v>
      </c>
      <c r="F57" s="12">
        <f>SUM([1]阿倍野区!F57)</f>
        <v>0</v>
      </c>
      <c r="G57" s="13">
        <f>SUM([1]阿倍野区!G57)</f>
        <v>0</v>
      </c>
      <c r="H57" s="12">
        <f>SUM([1]阿倍野区!H57)</f>
        <v>0</v>
      </c>
      <c r="I57" s="13">
        <f>SUM([1]阿倍野区!I57)</f>
        <v>0</v>
      </c>
      <c r="J57" s="12">
        <f t="shared" si="0"/>
        <v>0</v>
      </c>
    </row>
    <row r="58" spans="1:10" ht="21.75" customHeight="1" x14ac:dyDescent="0.15">
      <c r="A58" s="49"/>
      <c r="B58" s="40"/>
      <c r="C58" s="14" t="s">
        <v>11</v>
      </c>
      <c r="D58" s="15">
        <f>SUM([1]阿倍野区!D58)</f>
        <v>1</v>
      </c>
      <c r="E58" s="16">
        <f>SUM([1]阿倍野区!E58)</f>
        <v>2</v>
      </c>
      <c r="F58" s="16">
        <f>SUM([1]阿倍野区!F58)</f>
        <v>0</v>
      </c>
      <c r="G58" s="17">
        <f>SUM([1]阿倍野区!G58)</f>
        <v>0</v>
      </c>
      <c r="H58" s="16">
        <f>SUM([1]阿倍野区!H58)</f>
        <v>0</v>
      </c>
      <c r="I58" s="17">
        <f>SUM([1]阿倍野区!I58)</f>
        <v>0</v>
      </c>
      <c r="J58" s="16">
        <f t="shared" si="0"/>
        <v>3</v>
      </c>
    </row>
    <row r="59" spans="1:10" ht="18.75" customHeight="1" x14ac:dyDescent="0.15">
      <c r="A59" s="49"/>
      <c r="B59" s="38" t="s">
        <v>37</v>
      </c>
      <c r="C59" s="18" t="s">
        <v>9</v>
      </c>
      <c r="D59" s="7">
        <f>SUM([1]阿倍野区!D59)</f>
        <v>2</v>
      </c>
      <c r="E59" s="8">
        <f>SUM([1]阿倍野区!E59)</f>
        <v>2</v>
      </c>
      <c r="F59" s="8">
        <f>SUM([1]阿倍野区!F59)</f>
        <v>0</v>
      </c>
      <c r="G59" s="9">
        <f>SUM([1]阿倍野区!G59)</f>
        <v>0</v>
      </c>
      <c r="H59" s="8">
        <f>SUM([1]阿倍野区!H59)</f>
        <v>0</v>
      </c>
      <c r="I59" s="9">
        <f>SUM([1]阿倍野区!I59)</f>
        <v>0</v>
      </c>
      <c r="J59" s="8">
        <f t="shared" si="0"/>
        <v>4</v>
      </c>
    </row>
    <row r="60" spans="1:10" ht="18.75" customHeight="1" x14ac:dyDescent="0.15">
      <c r="A60" s="49"/>
      <c r="B60" s="39"/>
      <c r="C60" s="10" t="s">
        <v>10</v>
      </c>
      <c r="D60" s="11">
        <f>SUM([1]阿倍野区!D60)</f>
        <v>0</v>
      </c>
      <c r="E60" s="12">
        <f>SUM([1]阿倍野区!E60)</f>
        <v>0</v>
      </c>
      <c r="F60" s="12">
        <f>SUM([1]阿倍野区!F60)</f>
        <v>0</v>
      </c>
      <c r="G60" s="13">
        <f>SUM([1]阿倍野区!G60)</f>
        <v>0</v>
      </c>
      <c r="H60" s="12">
        <f>SUM([1]阿倍野区!H60)</f>
        <v>0</v>
      </c>
      <c r="I60" s="13">
        <f>SUM([1]阿倍野区!I60)</f>
        <v>0</v>
      </c>
      <c r="J60" s="12">
        <f t="shared" si="0"/>
        <v>0</v>
      </c>
    </row>
    <row r="61" spans="1:10" ht="18.75" customHeight="1" x14ac:dyDescent="0.15">
      <c r="A61" s="49"/>
      <c r="B61" s="40"/>
      <c r="C61" s="14" t="s">
        <v>11</v>
      </c>
      <c r="D61" s="15">
        <f>SUM([1]阿倍野区!D61)</f>
        <v>2</v>
      </c>
      <c r="E61" s="16">
        <f>SUM([1]阿倍野区!E61)</f>
        <v>9</v>
      </c>
      <c r="F61" s="16">
        <f>SUM([1]阿倍野区!F61)</f>
        <v>0</v>
      </c>
      <c r="G61" s="17">
        <f>SUM([1]阿倍野区!G61)</f>
        <v>0</v>
      </c>
      <c r="H61" s="16">
        <f>SUM([1]阿倍野区!H61)</f>
        <v>0</v>
      </c>
      <c r="I61" s="17">
        <f>SUM([1]阿倍野区!I61)</f>
        <v>0</v>
      </c>
      <c r="J61" s="16">
        <f t="shared" si="0"/>
        <v>11</v>
      </c>
    </row>
    <row r="62" spans="1:10" ht="18.75" customHeight="1" x14ac:dyDescent="0.15">
      <c r="A62" s="49"/>
      <c r="B62" s="38" t="s">
        <v>38</v>
      </c>
      <c r="C62" s="18" t="s">
        <v>9</v>
      </c>
      <c r="D62" s="7">
        <f>SUM([1]阿倍野区!D62)</f>
        <v>6</v>
      </c>
      <c r="E62" s="8">
        <f>SUM([1]阿倍野区!E62)</f>
        <v>1</v>
      </c>
      <c r="F62" s="8">
        <f>SUM([1]阿倍野区!F62)</f>
        <v>1</v>
      </c>
      <c r="G62" s="9">
        <f>SUM([1]阿倍野区!G62)</f>
        <v>0</v>
      </c>
      <c r="H62" s="8">
        <f>SUM([1]阿倍野区!H62)</f>
        <v>0</v>
      </c>
      <c r="I62" s="9">
        <f>SUM([1]阿倍野区!I62)</f>
        <v>0</v>
      </c>
      <c r="J62" s="8">
        <f t="shared" si="0"/>
        <v>8</v>
      </c>
    </row>
    <row r="63" spans="1:10" ht="18.75" customHeight="1" x14ac:dyDescent="0.15">
      <c r="A63" s="49"/>
      <c r="B63" s="39"/>
      <c r="C63" s="10" t="s">
        <v>10</v>
      </c>
      <c r="D63" s="11">
        <f>SUM([1]阿倍野区!D63)</f>
        <v>0</v>
      </c>
      <c r="E63" s="12">
        <f>SUM([1]阿倍野区!E63)</f>
        <v>0</v>
      </c>
      <c r="F63" s="12">
        <f>SUM([1]阿倍野区!F63)</f>
        <v>0</v>
      </c>
      <c r="G63" s="13">
        <f>SUM([1]阿倍野区!G63)</f>
        <v>0</v>
      </c>
      <c r="H63" s="12">
        <f>SUM([1]阿倍野区!H63)</f>
        <v>0</v>
      </c>
      <c r="I63" s="13">
        <f>SUM([1]阿倍野区!I63)</f>
        <v>0</v>
      </c>
      <c r="J63" s="12">
        <f t="shared" si="0"/>
        <v>0</v>
      </c>
    </row>
    <row r="64" spans="1:10" ht="18.75" customHeight="1" x14ac:dyDescent="0.15">
      <c r="A64" s="49"/>
      <c r="B64" s="40"/>
      <c r="C64" s="14" t="s">
        <v>11</v>
      </c>
      <c r="D64" s="15">
        <f>SUM([1]阿倍野区!D64)</f>
        <v>2</v>
      </c>
      <c r="E64" s="16">
        <f>SUM([1]阿倍野区!E64)</f>
        <v>0</v>
      </c>
      <c r="F64" s="16">
        <f>SUM([1]阿倍野区!F64)</f>
        <v>0</v>
      </c>
      <c r="G64" s="17">
        <f>SUM([1]阿倍野区!G64)</f>
        <v>0</v>
      </c>
      <c r="H64" s="16">
        <f>SUM([1]阿倍野区!H64)</f>
        <v>0</v>
      </c>
      <c r="I64" s="17">
        <f>SUM([1]阿倍野区!I64)</f>
        <v>0</v>
      </c>
      <c r="J64" s="16">
        <f t="shared" si="0"/>
        <v>2</v>
      </c>
    </row>
    <row r="65" spans="1:10" ht="18.75" customHeight="1" x14ac:dyDescent="0.15">
      <c r="A65" s="49"/>
      <c r="B65" s="38" t="s">
        <v>39</v>
      </c>
      <c r="C65" s="18" t="s">
        <v>9</v>
      </c>
      <c r="D65" s="7">
        <f>SUM([1]阿倍野区!D65)</f>
        <v>5</v>
      </c>
      <c r="E65" s="8">
        <f>SUM([1]阿倍野区!E65)</f>
        <v>2</v>
      </c>
      <c r="F65" s="8">
        <f>SUM([1]阿倍野区!F65)</f>
        <v>0</v>
      </c>
      <c r="G65" s="9">
        <f>SUM([1]阿倍野区!G65)</f>
        <v>0</v>
      </c>
      <c r="H65" s="8">
        <f>SUM([1]阿倍野区!H65)</f>
        <v>0</v>
      </c>
      <c r="I65" s="9">
        <f>SUM([1]阿倍野区!I65)</f>
        <v>0</v>
      </c>
      <c r="J65" s="8">
        <f t="shared" si="0"/>
        <v>7</v>
      </c>
    </row>
    <row r="66" spans="1:10" ht="18.75" customHeight="1" x14ac:dyDescent="0.15">
      <c r="A66" s="49"/>
      <c r="B66" s="39"/>
      <c r="C66" s="10" t="s">
        <v>10</v>
      </c>
      <c r="D66" s="11">
        <f>SUM([1]阿倍野区!D66)</f>
        <v>0</v>
      </c>
      <c r="E66" s="12">
        <f>SUM([1]阿倍野区!E66)</f>
        <v>0</v>
      </c>
      <c r="F66" s="12">
        <f>SUM([1]阿倍野区!F66)</f>
        <v>0</v>
      </c>
      <c r="G66" s="13">
        <f>SUM([1]阿倍野区!G66)</f>
        <v>0</v>
      </c>
      <c r="H66" s="12">
        <f>SUM([1]阿倍野区!H66)</f>
        <v>0</v>
      </c>
      <c r="I66" s="13">
        <f>SUM([1]阿倍野区!I66)</f>
        <v>0</v>
      </c>
      <c r="J66" s="12">
        <f t="shared" si="0"/>
        <v>0</v>
      </c>
    </row>
    <row r="67" spans="1:10" ht="18.75" customHeight="1" x14ac:dyDescent="0.15">
      <c r="A67" s="49"/>
      <c r="B67" s="40"/>
      <c r="C67" s="14" t="s">
        <v>11</v>
      </c>
      <c r="D67" s="15">
        <f>SUM([1]阿倍野区!D67)</f>
        <v>1</v>
      </c>
      <c r="E67" s="16">
        <f>SUM([1]阿倍野区!E67)</f>
        <v>0</v>
      </c>
      <c r="F67" s="16">
        <f>SUM([1]阿倍野区!F67)</f>
        <v>0</v>
      </c>
      <c r="G67" s="17">
        <f>SUM([1]阿倍野区!G67)</f>
        <v>0</v>
      </c>
      <c r="H67" s="16">
        <f>SUM([1]阿倍野区!H67)</f>
        <v>0</v>
      </c>
      <c r="I67" s="17">
        <f>SUM([1]阿倍野区!I67)</f>
        <v>0</v>
      </c>
      <c r="J67" s="16">
        <f t="shared" si="0"/>
        <v>1</v>
      </c>
    </row>
    <row r="68" spans="1:10" ht="18.75" customHeight="1" x14ac:dyDescent="0.15">
      <c r="A68" s="49"/>
      <c r="B68" s="38" t="s">
        <v>40</v>
      </c>
      <c r="C68" s="18" t="s">
        <v>9</v>
      </c>
      <c r="D68" s="7">
        <f>SUM([1]阿倍野区!D68)</f>
        <v>3</v>
      </c>
      <c r="E68" s="8">
        <f>SUM([1]阿倍野区!E68)</f>
        <v>5</v>
      </c>
      <c r="F68" s="8">
        <f>SUM([1]阿倍野区!F68)</f>
        <v>0</v>
      </c>
      <c r="G68" s="9">
        <f>SUM([1]阿倍野区!G68)</f>
        <v>0</v>
      </c>
      <c r="H68" s="8">
        <f>SUM([1]阿倍野区!H68)</f>
        <v>0</v>
      </c>
      <c r="I68" s="9">
        <f>SUM([1]阿倍野区!I68)</f>
        <v>0</v>
      </c>
      <c r="J68" s="8">
        <f t="shared" si="0"/>
        <v>8</v>
      </c>
    </row>
    <row r="69" spans="1:10" ht="18.75" customHeight="1" x14ac:dyDescent="0.15">
      <c r="A69" s="49"/>
      <c r="B69" s="39"/>
      <c r="C69" s="10" t="s">
        <v>10</v>
      </c>
      <c r="D69" s="11">
        <f>SUM([1]阿倍野区!D69)</f>
        <v>0</v>
      </c>
      <c r="E69" s="12">
        <f>SUM([1]阿倍野区!E69)</f>
        <v>0</v>
      </c>
      <c r="F69" s="12">
        <f>SUM([1]阿倍野区!F69)</f>
        <v>0</v>
      </c>
      <c r="G69" s="13">
        <f>SUM([1]阿倍野区!G69)</f>
        <v>0</v>
      </c>
      <c r="H69" s="12">
        <f>SUM([1]阿倍野区!H69)</f>
        <v>0</v>
      </c>
      <c r="I69" s="13">
        <f>SUM([1]阿倍野区!I69)</f>
        <v>0</v>
      </c>
      <c r="J69" s="12">
        <f t="shared" si="0"/>
        <v>0</v>
      </c>
    </row>
    <row r="70" spans="1:10" ht="18.75" customHeight="1" x14ac:dyDescent="0.15">
      <c r="A70" s="49"/>
      <c r="B70" s="40"/>
      <c r="C70" s="14" t="s">
        <v>11</v>
      </c>
      <c r="D70" s="15">
        <f>SUM([1]阿倍野区!D70)</f>
        <v>2</v>
      </c>
      <c r="E70" s="16">
        <f>SUM([1]阿倍野区!E70)</f>
        <v>1</v>
      </c>
      <c r="F70" s="16">
        <f>SUM([1]阿倍野区!F70)</f>
        <v>1</v>
      </c>
      <c r="G70" s="17">
        <f>SUM([1]阿倍野区!G70)</f>
        <v>0</v>
      </c>
      <c r="H70" s="16">
        <f>SUM([1]阿倍野区!H70)</f>
        <v>0</v>
      </c>
      <c r="I70" s="17">
        <f>SUM([1]阿倍野区!I70)</f>
        <v>0</v>
      </c>
      <c r="J70" s="16">
        <f t="shared" si="0"/>
        <v>4</v>
      </c>
    </row>
    <row r="71" spans="1:10" ht="18.75" customHeight="1" x14ac:dyDescent="0.15">
      <c r="A71" s="49"/>
      <c r="B71" s="65" t="s">
        <v>41</v>
      </c>
      <c r="C71" s="25" t="s">
        <v>9</v>
      </c>
      <c r="D71" s="7">
        <f>SUM([1]阿倍野区!D71)</f>
        <v>0</v>
      </c>
      <c r="E71" s="8">
        <f>SUM([1]阿倍野区!E71)</f>
        <v>0</v>
      </c>
      <c r="F71" s="8">
        <f>SUM([1]阿倍野区!F71)</f>
        <v>0</v>
      </c>
      <c r="G71" s="9">
        <f>SUM([1]阿倍野区!G71)</f>
        <v>0</v>
      </c>
      <c r="H71" s="8">
        <f>SUM([1]阿倍野区!H71)</f>
        <v>0</v>
      </c>
      <c r="I71" s="9">
        <f>SUM([1]阿倍野区!I71)</f>
        <v>0</v>
      </c>
      <c r="J71" s="8">
        <f t="shared" si="0"/>
        <v>0</v>
      </c>
    </row>
    <row r="72" spans="1:10" ht="18.75" customHeight="1" x14ac:dyDescent="0.15">
      <c r="A72" s="49"/>
      <c r="B72" s="66"/>
      <c r="C72" s="24" t="s">
        <v>10</v>
      </c>
      <c r="D72" s="11">
        <f>SUM([1]阿倍野区!D72)</f>
        <v>0</v>
      </c>
      <c r="E72" s="12">
        <f>SUM([1]阿倍野区!E72)</f>
        <v>0</v>
      </c>
      <c r="F72" s="12">
        <f>SUM([1]阿倍野区!F72)</f>
        <v>0</v>
      </c>
      <c r="G72" s="13">
        <f>SUM([1]阿倍野区!G72)</f>
        <v>0</v>
      </c>
      <c r="H72" s="12">
        <f>SUM([1]阿倍野区!H72)</f>
        <v>0</v>
      </c>
      <c r="I72" s="13">
        <f>SUM([1]阿倍野区!I72)</f>
        <v>0</v>
      </c>
      <c r="J72" s="12">
        <f t="shared" ref="J72:J73" si="1">D72+E72+F72+G72+H72+I72</f>
        <v>0</v>
      </c>
    </row>
    <row r="73" spans="1:10" ht="18.75" customHeight="1" thickBot="1" x14ac:dyDescent="0.2">
      <c r="A73" s="49"/>
      <c r="B73" s="67"/>
      <c r="C73" s="28" t="s">
        <v>11</v>
      </c>
      <c r="D73" s="15">
        <f>SUM([1]阿倍野区!D73)</f>
        <v>1</v>
      </c>
      <c r="E73" s="16">
        <f>SUM([1]阿倍野区!E73)</f>
        <v>3</v>
      </c>
      <c r="F73" s="16">
        <f>SUM([1]阿倍野区!F73)</f>
        <v>0</v>
      </c>
      <c r="G73" s="17">
        <f>SUM([1]阿倍野区!G73)</f>
        <v>0</v>
      </c>
      <c r="H73" s="16">
        <f>SUM([1]阿倍野区!H73)</f>
        <v>0</v>
      </c>
      <c r="I73" s="17">
        <f>SUM([1]阿倍野区!I73)</f>
        <v>0</v>
      </c>
      <c r="J73" s="16">
        <f t="shared" si="1"/>
        <v>4</v>
      </c>
    </row>
    <row r="74" spans="1:10" ht="18.75" customHeight="1" thickTop="1" x14ac:dyDescent="0.15">
      <c r="A74" s="62" t="s">
        <v>44</v>
      </c>
      <c r="B74" s="63"/>
      <c r="C74" s="64"/>
      <c r="D74" s="29">
        <f>D5+D8+D11+D14+D17+D20+D23+D26+D29+D32+D35+D38+D41+D44+D47+D50+D53+D56+D59+D62+D65+D68+D71</f>
        <v>148</v>
      </c>
      <c r="E74" s="21">
        <f t="shared" ref="E74:J74" si="2">E5+E8+E11+E14+E17+E20+E23+E26+E29+E32+E35+E38+E41+E44+E47+E50+E53+E56+E59+E62+E65+E68+E71</f>
        <v>125</v>
      </c>
      <c r="F74" s="21">
        <f t="shared" si="2"/>
        <v>52</v>
      </c>
      <c r="G74" s="21">
        <f t="shared" si="2"/>
        <v>20</v>
      </c>
      <c r="H74" s="21">
        <f t="shared" si="2"/>
        <v>8</v>
      </c>
      <c r="I74" s="21">
        <f t="shared" si="2"/>
        <v>11</v>
      </c>
      <c r="J74" s="21">
        <f t="shared" si="2"/>
        <v>364</v>
      </c>
    </row>
    <row r="75" spans="1:10" ht="18.75" customHeight="1" x14ac:dyDescent="0.15">
      <c r="A75" s="32" t="s">
        <v>42</v>
      </c>
      <c r="B75" s="33"/>
      <c r="C75" s="34"/>
      <c r="D75" s="22">
        <f t="shared" ref="D75:I76" si="3">D6+D9+D12+D15+D18+D21+D24+D27+D30+D33+D36+D39+D42+D45+D48+D51+D54+D57+D60+D63+D66+D69+D72</f>
        <v>3</v>
      </c>
      <c r="E75" s="23">
        <f t="shared" si="3"/>
        <v>2</v>
      </c>
      <c r="F75" s="23">
        <f t="shared" si="3"/>
        <v>1</v>
      </c>
      <c r="G75" s="23">
        <f t="shared" si="3"/>
        <v>0</v>
      </c>
      <c r="H75" s="23">
        <f t="shared" si="3"/>
        <v>0</v>
      </c>
      <c r="I75" s="23">
        <f t="shared" si="3"/>
        <v>0</v>
      </c>
      <c r="J75" s="26">
        <f>SUM([1]阿倍野区!J75)</f>
        <v>6</v>
      </c>
    </row>
    <row r="76" spans="1:10" ht="18.75" customHeight="1" x14ac:dyDescent="0.15">
      <c r="A76" s="35" t="s">
        <v>43</v>
      </c>
      <c r="B76" s="36"/>
      <c r="C76" s="37"/>
      <c r="D76" s="22">
        <f t="shared" si="3"/>
        <v>193</v>
      </c>
      <c r="E76" s="23">
        <f t="shared" si="3"/>
        <v>254</v>
      </c>
      <c r="F76" s="23">
        <f t="shared" si="3"/>
        <v>104</v>
      </c>
      <c r="G76" s="23">
        <f t="shared" si="3"/>
        <v>38</v>
      </c>
      <c r="H76" s="23">
        <f t="shared" si="3"/>
        <v>14</v>
      </c>
      <c r="I76" s="23">
        <f t="shared" si="3"/>
        <v>7</v>
      </c>
      <c r="J76" s="27">
        <f>SUM(D76:I76)</f>
        <v>610</v>
      </c>
    </row>
    <row r="77" spans="1:10" ht="13.5" customHeight="1" x14ac:dyDescent="0.15">
      <c r="A77" s="30" t="s">
        <v>45</v>
      </c>
      <c r="B77" s="30"/>
      <c r="C77" s="30"/>
      <c r="D77" s="30"/>
      <c r="E77" s="30"/>
      <c r="F77" s="30"/>
      <c r="G77" s="30"/>
      <c r="H77" s="30"/>
      <c r="I77" s="30"/>
      <c r="J77" s="30"/>
    </row>
    <row r="78" spans="1:10" x14ac:dyDescent="0.15">
      <c r="A78" s="31"/>
      <c r="B78" s="31"/>
      <c r="C78" s="31"/>
      <c r="D78" s="31"/>
      <c r="E78" s="31"/>
      <c r="F78" s="31"/>
      <c r="G78" s="31"/>
      <c r="H78" s="31"/>
      <c r="I78" s="31"/>
      <c r="J78" s="31"/>
    </row>
    <row r="79" spans="1:10" x14ac:dyDescent="0.15">
      <c r="A79" s="31"/>
      <c r="B79" s="31"/>
      <c r="C79" s="31"/>
      <c r="D79" s="31"/>
      <c r="E79" s="31"/>
      <c r="F79" s="31"/>
      <c r="G79" s="31"/>
      <c r="H79" s="31"/>
      <c r="I79" s="31"/>
      <c r="J79" s="31"/>
    </row>
    <row r="80" spans="1:10" x14ac:dyDescent="0.15">
      <c r="A80" s="31"/>
      <c r="B80" s="31"/>
      <c r="C80" s="31"/>
      <c r="D80" s="31"/>
      <c r="E80" s="31"/>
      <c r="F80" s="31"/>
      <c r="G80" s="31"/>
      <c r="H80" s="31"/>
      <c r="I80" s="31"/>
      <c r="J80" s="31"/>
    </row>
    <row r="81" spans="1:10" x14ac:dyDescent="0.15">
      <c r="A81" s="31"/>
      <c r="B81" s="31"/>
      <c r="C81" s="31"/>
      <c r="D81" s="31"/>
      <c r="E81" s="31"/>
      <c r="F81" s="31"/>
      <c r="G81" s="31"/>
      <c r="H81" s="31"/>
      <c r="I81" s="31"/>
      <c r="J81" s="31"/>
    </row>
  </sheetData>
  <mergeCells count="36">
    <mergeCell ref="A47:A49"/>
    <mergeCell ref="A50:A52"/>
    <mergeCell ref="A53:A73"/>
    <mergeCell ref="A3:C4"/>
    <mergeCell ref="A74:C74"/>
    <mergeCell ref="B47:B49"/>
    <mergeCell ref="B50:B52"/>
    <mergeCell ref="B53:B55"/>
    <mergeCell ref="B56:B58"/>
    <mergeCell ref="B59:B61"/>
    <mergeCell ref="B62:B64"/>
    <mergeCell ref="B65:B67"/>
    <mergeCell ref="B68:B70"/>
    <mergeCell ref="B71:B73"/>
    <mergeCell ref="B44:B46"/>
    <mergeCell ref="B2:J2"/>
    <mergeCell ref="D3:I3"/>
    <mergeCell ref="J3:J4"/>
    <mergeCell ref="A5:A40"/>
    <mergeCell ref="A41:A46"/>
    <mergeCell ref="A77:J81"/>
    <mergeCell ref="A75:C75"/>
    <mergeCell ref="A76:C76"/>
    <mergeCell ref="B5:B7"/>
    <mergeCell ref="B8:B10"/>
    <mergeCell ref="B11:B13"/>
    <mergeCell ref="B14:B16"/>
    <mergeCell ref="B17:B19"/>
    <mergeCell ref="B20:B22"/>
    <mergeCell ref="B23:B25"/>
    <mergeCell ref="B26:B28"/>
    <mergeCell ref="B29:B31"/>
    <mergeCell ref="B32:B34"/>
    <mergeCell ref="B35:B37"/>
    <mergeCell ref="B38:B40"/>
    <mergeCell ref="B41:B43"/>
  </mergeCells>
  <phoneticPr fontId="4"/>
  <pageMargins left="0.78740157480314965" right="0.78740157480314965" top="0.98425196850393704" bottom="0.98425196850393704" header="0.51181102362204722" footer="0.51181102362204722"/>
  <pageSetup paperSize="9" scale="88" orientation="portrait" r:id="rId1"/>
  <headerFooter alignWithMargins="0">
    <oddHeader xml:space="preserve">&amp;L募集数及び申込状況【&amp;A】&amp;8
</oddHead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阿倍野区</vt:lpstr>
      <vt:lpstr>阿倍野区!Print_Area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　彩美</dc:creator>
  <cp:lastModifiedBy>半田 功</cp:lastModifiedBy>
  <cp:lastPrinted>2016-10-28T01:52:06Z</cp:lastPrinted>
  <dcterms:created xsi:type="dcterms:W3CDTF">2016-10-25T06:27:12Z</dcterms:created>
  <dcterms:modified xsi:type="dcterms:W3CDTF">2016-10-28T01:55:40Z</dcterms:modified>
</cp:coreProperties>
</file>