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<sst xmlns="http://schemas.openxmlformats.org/spreadsheetml/2006/main" count="172" uniqueCount="58">
  <si>
    <t>安徽乾坤建材科技有限公司 报价单</t>
  </si>
  <si>
    <t>客户名称：</t>
  </si>
  <si>
    <t>名称</t>
  </si>
  <si>
    <t>尺寸</t>
  </si>
  <si>
    <t>单位</t>
  </si>
  <si>
    <t>数量</t>
  </si>
  <si>
    <t>单价</t>
  </si>
  <si>
    <t>合计（元）</t>
  </si>
  <si>
    <t>备注</t>
  </si>
  <si>
    <t>84瓦海蓝色</t>
  </si>
  <si>
    <t>米</t>
  </si>
  <si>
    <t>块</t>
  </si>
  <si>
    <t>元/米</t>
  </si>
  <si>
    <t>厚0.426</t>
  </si>
  <si>
    <t>90瓦白灰</t>
  </si>
  <si>
    <t>90亮瓦</t>
  </si>
  <si>
    <t>厚2.0</t>
  </si>
  <si>
    <t>方管50*30*3</t>
  </si>
  <si>
    <t>支</t>
  </si>
  <si>
    <t>元/支</t>
  </si>
  <si>
    <t>热镀</t>
  </si>
  <si>
    <t>方管100*50*3</t>
  </si>
  <si>
    <t>方管80*80*3</t>
  </si>
  <si>
    <t>C型钢160*60*20*2.2</t>
  </si>
  <si>
    <t>根</t>
  </si>
  <si>
    <t>角铁5*5*4</t>
  </si>
  <si>
    <t>角铁4*4*3</t>
  </si>
  <si>
    <t>保温棉</t>
  </si>
  <si>
    <t>平方</t>
  </si>
  <si>
    <t>元/平方</t>
  </si>
  <si>
    <t>钢板1.5m*6m*3</t>
  </si>
  <si>
    <t>元/块</t>
  </si>
  <si>
    <t>长度m</t>
  </si>
  <si>
    <t>总计m</t>
  </si>
  <si>
    <t>单价（元）</t>
  </si>
  <si>
    <t>合价</t>
  </si>
  <si>
    <t>包边50*40*40*150</t>
  </si>
  <si>
    <t>张</t>
  </si>
  <si>
    <t>26m
280mm</t>
  </si>
  <si>
    <t>刀</t>
  </si>
  <si>
    <t>元/刀</t>
  </si>
  <si>
    <t>包边60*40*40*170*60</t>
  </si>
  <si>
    <t>刀/支</t>
  </si>
  <si>
    <t>30m
370mm</t>
  </si>
  <si>
    <t>包边60*40*40*40*30</t>
  </si>
  <si>
    <t>包边50*150</t>
  </si>
  <si>
    <t>12m
210mm</t>
  </si>
  <si>
    <t>包边25*25*150*150*25*25</t>
  </si>
  <si>
    <t>30m
200mm</t>
  </si>
  <si>
    <t>包边50*120*50*40*25</t>
  </si>
  <si>
    <t>合计（不含税）</t>
  </si>
  <si>
    <t>60m
400mm</t>
  </si>
  <si>
    <t xml:space="preserve">电话： </t>
  </si>
  <si>
    <t>电话：137 0563 7192</t>
  </si>
  <si>
    <t xml:space="preserve">代办人： </t>
  </si>
  <si>
    <t>地址：安徽省宣城市经济技术开发区宣酒大道（铁山路）89号</t>
  </si>
  <si>
    <t>30m
285mm</t>
  </si>
  <si>
    <t xml:space="preserve">车牌： </t>
  </si>
</sst>
</file>

<file path=xl/styles.xml><?xml version="1.0" encoding="utf-8"?>
<styleSheet xmlns="http://schemas.openxmlformats.org/spreadsheetml/2006/main">
  <numFmts count="5">
    <numFmt numFmtId="176" formatCode="0.00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sz val="18"/>
      <name val="宋体"/>
      <charset val="134"/>
    </font>
    <font>
      <sz val="12"/>
      <name val="宋体"/>
      <charset val="134"/>
    </font>
    <font>
      <b/>
      <sz val="12"/>
      <name val="宋体"/>
      <charset val="134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2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9" fillId="4" borderId="2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19" borderId="25" applyNumberFormat="0" applyFont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8" fillId="0" borderId="19" applyNumberFormat="0" applyFill="0" applyAlignment="0" applyProtection="0">
      <alignment vertical="center"/>
    </xf>
    <xf numFmtId="0" fontId="12" fillId="0" borderId="19" applyNumberFormat="0" applyFill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5" fillId="0" borderId="22" applyNumberFormat="0" applyFill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1" fillId="6" borderId="21" applyNumberFormat="0" applyAlignment="0" applyProtection="0">
      <alignment vertical="center"/>
    </xf>
    <xf numFmtId="0" fontId="14" fillId="6" borderId="20" applyNumberFormat="0" applyAlignment="0" applyProtection="0">
      <alignment vertical="center"/>
    </xf>
    <xf numFmtId="0" fontId="16" fillId="18" borderId="23" applyNumberForma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8" fillId="0" borderId="24" applyNumberFormat="0" applyFill="0" applyAlignment="0" applyProtection="0">
      <alignment vertical="center"/>
    </xf>
    <xf numFmtId="0" fontId="19" fillId="0" borderId="26" applyNumberFormat="0" applyFill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</cellStyleXfs>
  <cellXfs count="4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1" fillId="0" borderId="1" xfId="0" applyNumberFormat="1" applyFont="1" applyFill="1" applyBorder="1" applyAlignment="1">
      <alignment horizontal="center" vertical="center"/>
    </xf>
    <xf numFmtId="176" fontId="1" fillId="0" borderId="2" xfId="0" applyNumberFormat="1" applyFont="1" applyFill="1" applyBorder="1" applyAlignment="1">
      <alignment horizontal="center" vertical="center"/>
    </xf>
    <xf numFmtId="176" fontId="2" fillId="0" borderId="3" xfId="0" applyNumberFormat="1" applyFont="1" applyFill="1" applyBorder="1" applyAlignment="1">
      <alignment horizontal="left" vertical="center"/>
    </xf>
    <xf numFmtId="176" fontId="2" fillId="0" borderId="4" xfId="0" applyNumberFormat="1" applyFont="1" applyFill="1" applyBorder="1" applyAlignment="1">
      <alignment horizontal="left" vertical="center"/>
    </xf>
    <xf numFmtId="176" fontId="0" fillId="0" borderId="3" xfId="0" applyNumberFormat="1" applyBorder="1">
      <alignment vertical="center"/>
    </xf>
    <xf numFmtId="176" fontId="0" fillId="0" borderId="4" xfId="0" applyNumberFormat="1" applyBorder="1" applyAlignment="1">
      <alignment horizontal="center" vertical="center"/>
    </xf>
    <xf numFmtId="176" fontId="0" fillId="0" borderId="4" xfId="0" applyNumberFormat="1" applyFont="1" applyFill="1" applyBorder="1" applyAlignment="1">
      <alignment horizontal="center" vertical="center"/>
    </xf>
    <xf numFmtId="176" fontId="0" fillId="0" borderId="3" xfId="0" applyNumberFormat="1" applyBorder="1" applyAlignment="1">
      <alignment horizontal="left" vertical="center"/>
    </xf>
    <xf numFmtId="176" fontId="3" fillId="0" borderId="3" xfId="0" applyNumberFormat="1" applyFont="1" applyFill="1" applyBorder="1" applyAlignment="1">
      <alignment horizontal="center" vertical="center"/>
    </xf>
    <xf numFmtId="176" fontId="3" fillId="0" borderId="4" xfId="0" applyNumberFormat="1" applyFont="1" applyFill="1" applyBorder="1" applyAlignment="1">
      <alignment horizontal="center" vertical="center"/>
    </xf>
    <xf numFmtId="176" fontId="2" fillId="0" borderId="3" xfId="0" applyNumberFormat="1" applyFont="1" applyFill="1" applyBorder="1" applyAlignment="1">
      <alignment vertical="center"/>
    </xf>
    <xf numFmtId="176" fontId="2" fillId="0" borderId="4" xfId="0" applyNumberFormat="1" applyFont="1" applyFill="1" applyBorder="1" applyAlignment="1">
      <alignment vertical="center"/>
    </xf>
    <xf numFmtId="176" fontId="2" fillId="0" borderId="5" xfId="0" applyNumberFormat="1" applyFont="1" applyFill="1" applyBorder="1" applyAlignment="1">
      <alignment vertical="center"/>
    </xf>
    <xf numFmtId="176" fontId="2" fillId="0" borderId="6" xfId="0" applyNumberFormat="1" applyFont="1" applyFill="1" applyBorder="1" applyAlignment="1">
      <alignment vertical="center"/>
    </xf>
    <xf numFmtId="176" fontId="1" fillId="0" borderId="7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176" fontId="2" fillId="0" borderId="8" xfId="0" applyNumberFormat="1" applyFont="1" applyFill="1" applyBorder="1" applyAlignment="1">
      <alignment horizontal="left" vertical="center"/>
    </xf>
    <xf numFmtId="0" fontId="2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176" fontId="0" fillId="0" borderId="8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76" fontId="3" fillId="0" borderId="8" xfId="0" applyNumberFormat="1" applyFont="1" applyFill="1" applyBorder="1" applyAlignment="1">
      <alignment horizontal="center" vertical="center"/>
    </xf>
    <xf numFmtId="176" fontId="2" fillId="0" borderId="8" xfId="0" applyNumberFormat="1" applyFont="1" applyFill="1" applyBorder="1" applyAlignment="1">
      <alignment vertical="center"/>
    </xf>
    <xf numFmtId="176" fontId="2" fillId="0" borderId="13" xfId="0" applyNumberFormat="1" applyFont="1" applyFill="1" applyBorder="1" applyAlignment="1">
      <alignment vertical="center"/>
    </xf>
    <xf numFmtId="0" fontId="2" fillId="0" borderId="14" xfId="0" applyFont="1" applyFill="1" applyBorder="1" applyAlignment="1">
      <alignment vertical="center"/>
    </xf>
    <xf numFmtId="0" fontId="0" fillId="0" borderId="15" xfId="0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6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37"/>
  <sheetViews>
    <sheetView tabSelected="1" topLeftCell="A13" workbookViewId="0">
      <selection activeCell="A1" sqref="A1:I36"/>
    </sheetView>
  </sheetViews>
  <sheetFormatPr defaultColWidth="9" defaultRowHeight="22" customHeight="1"/>
  <cols>
    <col min="1" max="1" width="24" customWidth="1"/>
    <col min="2" max="2" width="10.125" style="1" customWidth="1"/>
    <col min="3" max="3" width="3.25" style="1" customWidth="1"/>
    <col min="4" max="4" width="5.125" style="1" customWidth="1"/>
    <col min="5" max="5" width="7.375" style="1" customWidth="1"/>
    <col min="6" max="6" width="8.375" style="1" customWidth="1"/>
    <col min="7" max="7" width="8" style="1" customWidth="1"/>
    <col min="8" max="8" width="10.875" style="1" customWidth="1"/>
    <col min="9" max="9" width="8.25" style="1" customWidth="1"/>
    <col min="11" max="19" width="9" style="1"/>
  </cols>
  <sheetData>
    <row r="1" customHeight="1" spans="1:12">
      <c r="A1" s="2" t="s">
        <v>0</v>
      </c>
      <c r="B1" s="3"/>
      <c r="C1" s="3"/>
      <c r="D1" s="3"/>
      <c r="E1" s="3"/>
      <c r="F1" s="3"/>
      <c r="G1" s="3"/>
      <c r="H1" s="3"/>
      <c r="I1" s="16"/>
      <c r="J1" s="17"/>
      <c r="K1" s="18"/>
      <c r="L1" s="18"/>
    </row>
    <row r="2" customHeight="1" spans="1:12">
      <c r="A2" s="4" t="s">
        <v>1</v>
      </c>
      <c r="B2" s="5"/>
      <c r="C2" s="5"/>
      <c r="D2" s="5"/>
      <c r="E2" s="5"/>
      <c r="F2" s="5"/>
      <c r="G2" s="5"/>
      <c r="H2" s="5"/>
      <c r="I2" s="19"/>
      <c r="J2" s="20"/>
      <c r="K2" s="21"/>
      <c r="L2" s="21"/>
    </row>
    <row r="3" customHeight="1" spans="1:9">
      <c r="A3" s="6" t="s">
        <v>2</v>
      </c>
      <c r="B3" s="7" t="s">
        <v>3</v>
      </c>
      <c r="C3" s="7"/>
      <c r="D3" s="7" t="s">
        <v>4</v>
      </c>
      <c r="E3" s="7" t="s">
        <v>5</v>
      </c>
      <c r="F3" s="7" t="s">
        <v>6</v>
      </c>
      <c r="G3" s="7"/>
      <c r="H3" s="7" t="s">
        <v>7</v>
      </c>
      <c r="I3" s="22" t="s">
        <v>8</v>
      </c>
    </row>
    <row r="4" customHeight="1" spans="1:9">
      <c r="A4" s="6" t="s">
        <v>9</v>
      </c>
      <c r="B4" s="7">
        <v>4.3</v>
      </c>
      <c r="C4" s="7" t="s">
        <v>10</v>
      </c>
      <c r="D4" s="7" t="s">
        <v>11</v>
      </c>
      <c r="E4" s="7">
        <v>30</v>
      </c>
      <c r="F4" s="8">
        <f>15.5+1</f>
        <v>16.5</v>
      </c>
      <c r="G4" s="8" t="s">
        <v>12</v>
      </c>
      <c r="H4" s="8">
        <f t="shared" ref="H4:H7" si="0">F4*E4*B4</f>
        <v>2128.5</v>
      </c>
      <c r="I4" s="22" t="s">
        <v>13</v>
      </c>
    </row>
    <row r="5" customHeight="1" spans="1:9">
      <c r="A5" s="6" t="s">
        <v>14</v>
      </c>
      <c r="B5" s="7">
        <v>4</v>
      </c>
      <c r="C5" s="7" t="s">
        <v>10</v>
      </c>
      <c r="D5" s="7" t="s">
        <v>11</v>
      </c>
      <c r="E5" s="7">
        <v>21</v>
      </c>
      <c r="F5" s="8">
        <f>15.5+1</f>
        <v>16.5</v>
      </c>
      <c r="G5" s="8" t="s">
        <v>12</v>
      </c>
      <c r="H5" s="8">
        <f t="shared" si="0"/>
        <v>1386</v>
      </c>
      <c r="I5" s="22" t="s">
        <v>13</v>
      </c>
    </row>
    <row r="6" customHeight="1" spans="1:9">
      <c r="A6" s="6" t="s">
        <v>15</v>
      </c>
      <c r="B6" s="7">
        <v>7.36</v>
      </c>
      <c r="C6" s="7" t="s">
        <v>10</v>
      </c>
      <c r="D6" s="7" t="s">
        <v>11</v>
      </c>
      <c r="E6" s="7">
        <v>4</v>
      </c>
      <c r="F6" s="7">
        <f>23+1</f>
        <v>24</v>
      </c>
      <c r="G6" s="7" t="s">
        <v>12</v>
      </c>
      <c r="H6" s="8">
        <f t="shared" si="0"/>
        <v>706.56</v>
      </c>
      <c r="I6" s="22" t="s">
        <v>16</v>
      </c>
    </row>
    <row r="7" customHeight="1" spans="1:9">
      <c r="A7" s="6" t="s">
        <v>15</v>
      </c>
      <c r="B7" s="7">
        <v>6</v>
      </c>
      <c r="C7" s="7" t="s">
        <v>10</v>
      </c>
      <c r="D7" s="7" t="s">
        <v>11</v>
      </c>
      <c r="E7" s="7">
        <v>4</v>
      </c>
      <c r="F7" s="7">
        <f>23+1</f>
        <v>24</v>
      </c>
      <c r="G7" s="7" t="s">
        <v>12</v>
      </c>
      <c r="H7" s="8">
        <f t="shared" si="0"/>
        <v>576</v>
      </c>
      <c r="I7" s="22" t="s">
        <v>16</v>
      </c>
    </row>
    <row r="8" customHeight="1" spans="1:9">
      <c r="A8" s="6" t="s">
        <v>17</v>
      </c>
      <c r="B8" s="7"/>
      <c r="C8" s="7"/>
      <c r="D8" s="7" t="s">
        <v>18</v>
      </c>
      <c r="E8" s="7">
        <v>30</v>
      </c>
      <c r="F8" s="7">
        <v>97</v>
      </c>
      <c r="G8" s="7" t="s">
        <v>19</v>
      </c>
      <c r="H8" s="7">
        <f t="shared" ref="H8:H10" si="1">F8*E8</f>
        <v>2910</v>
      </c>
      <c r="I8" s="22" t="s">
        <v>20</v>
      </c>
    </row>
    <row r="9" customHeight="1" spans="1:9">
      <c r="A9" s="6" t="s">
        <v>21</v>
      </c>
      <c r="B9" s="7"/>
      <c r="C9" s="7"/>
      <c r="D9" s="7" t="s">
        <v>18</v>
      </c>
      <c r="E9" s="7">
        <v>8</v>
      </c>
      <c r="F9" s="7">
        <v>181</v>
      </c>
      <c r="G9" s="7" t="s">
        <v>19</v>
      </c>
      <c r="H9" s="8">
        <f t="shared" si="1"/>
        <v>1448</v>
      </c>
      <c r="I9" s="22"/>
    </row>
    <row r="10" customHeight="1" spans="1:9">
      <c r="A10" s="6" t="s">
        <v>22</v>
      </c>
      <c r="B10" s="7"/>
      <c r="C10" s="7"/>
      <c r="D10" s="7" t="s">
        <v>18</v>
      </c>
      <c r="E10" s="7">
        <v>8</v>
      </c>
      <c r="F10" s="7">
        <v>197</v>
      </c>
      <c r="G10" s="7" t="s">
        <v>19</v>
      </c>
      <c r="H10" s="8">
        <f t="shared" si="1"/>
        <v>1576</v>
      </c>
      <c r="I10" s="22"/>
    </row>
    <row r="11" customHeight="1" spans="1:9">
      <c r="A11" s="6" t="s">
        <v>23</v>
      </c>
      <c r="B11" s="7">
        <v>8</v>
      </c>
      <c r="C11" s="7" t="s">
        <v>10</v>
      </c>
      <c r="D11" s="7" t="s">
        <v>24</v>
      </c>
      <c r="E11" s="7">
        <v>4</v>
      </c>
      <c r="F11" s="7">
        <v>22</v>
      </c>
      <c r="G11" s="7" t="s">
        <v>12</v>
      </c>
      <c r="H11" s="8">
        <f t="shared" ref="H11:H14" si="2">B11*E11*F11</f>
        <v>704</v>
      </c>
      <c r="I11" s="22"/>
    </row>
    <row r="12" customHeight="1" spans="1:9">
      <c r="A12" s="6" t="s">
        <v>23</v>
      </c>
      <c r="B12" s="7">
        <v>6.2</v>
      </c>
      <c r="C12" s="7" t="s">
        <v>10</v>
      </c>
      <c r="D12" s="7" t="s">
        <v>24</v>
      </c>
      <c r="E12" s="7">
        <v>4</v>
      </c>
      <c r="F12" s="7">
        <v>22</v>
      </c>
      <c r="G12" s="7" t="s">
        <v>12</v>
      </c>
      <c r="H12" s="8">
        <f t="shared" si="2"/>
        <v>545.6</v>
      </c>
      <c r="I12" s="22"/>
    </row>
    <row r="13" customHeight="1" spans="1:9">
      <c r="A13" s="6" t="s">
        <v>23</v>
      </c>
      <c r="B13" s="7">
        <v>5.2</v>
      </c>
      <c r="C13" s="7" t="s">
        <v>10</v>
      </c>
      <c r="D13" s="7" t="s">
        <v>24</v>
      </c>
      <c r="E13" s="7">
        <v>4</v>
      </c>
      <c r="F13" s="7">
        <v>22</v>
      </c>
      <c r="G13" s="7" t="s">
        <v>12</v>
      </c>
      <c r="H13" s="8">
        <f t="shared" si="2"/>
        <v>457.6</v>
      </c>
      <c r="I13" s="22"/>
    </row>
    <row r="14" customHeight="1" spans="1:9">
      <c r="A14" s="6" t="s">
        <v>23</v>
      </c>
      <c r="B14" s="7">
        <v>6</v>
      </c>
      <c r="C14" s="7" t="s">
        <v>10</v>
      </c>
      <c r="D14" s="7" t="s">
        <v>24</v>
      </c>
      <c r="E14" s="7">
        <v>10</v>
      </c>
      <c r="F14" s="7">
        <v>22</v>
      </c>
      <c r="G14" s="7" t="s">
        <v>12</v>
      </c>
      <c r="H14" s="8">
        <f t="shared" si="2"/>
        <v>1320</v>
      </c>
      <c r="I14" s="22"/>
    </row>
    <row r="15" customHeight="1" spans="1:9">
      <c r="A15" s="6" t="s">
        <v>25</v>
      </c>
      <c r="B15" s="7"/>
      <c r="C15" s="7"/>
      <c r="D15" s="7" t="s">
        <v>18</v>
      </c>
      <c r="E15" s="7">
        <v>10</v>
      </c>
      <c r="F15" s="7">
        <v>65</v>
      </c>
      <c r="G15" s="7" t="s">
        <v>19</v>
      </c>
      <c r="H15" s="7">
        <f>E15*F15</f>
        <v>650</v>
      </c>
      <c r="I15" s="22"/>
    </row>
    <row r="16" customHeight="1" spans="1:9">
      <c r="A16" s="6" t="s">
        <v>26</v>
      </c>
      <c r="B16" s="7"/>
      <c r="C16" s="7"/>
      <c r="D16" s="7" t="s">
        <v>18</v>
      </c>
      <c r="E16" s="7">
        <v>10</v>
      </c>
      <c r="F16" s="7">
        <v>53</v>
      </c>
      <c r="G16" s="7" t="s">
        <v>19</v>
      </c>
      <c r="H16" s="7">
        <f>E16*F16</f>
        <v>530</v>
      </c>
      <c r="I16" s="22"/>
    </row>
    <row r="17" customHeight="1" spans="1:9">
      <c r="A17" s="6" t="s">
        <v>27</v>
      </c>
      <c r="B17" s="7"/>
      <c r="C17" s="7"/>
      <c r="D17" s="7" t="s">
        <v>28</v>
      </c>
      <c r="E17" s="7">
        <v>100</v>
      </c>
      <c r="F17" s="7">
        <v>2.3</v>
      </c>
      <c r="G17" s="7" t="s">
        <v>29</v>
      </c>
      <c r="H17" s="7">
        <f>F17*E17</f>
        <v>230</v>
      </c>
      <c r="I17" s="22"/>
    </row>
    <row r="18" customHeight="1" spans="1:9">
      <c r="A18" s="6" t="s">
        <v>30</v>
      </c>
      <c r="B18" s="7"/>
      <c r="C18" s="7"/>
      <c r="D18" s="7" t="s">
        <v>11</v>
      </c>
      <c r="E18" s="7">
        <v>6</v>
      </c>
      <c r="F18" s="7">
        <v>780</v>
      </c>
      <c r="G18" s="7" t="s">
        <v>31</v>
      </c>
      <c r="H18" s="7">
        <f>F18*E18</f>
        <v>4680</v>
      </c>
      <c r="I18" s="22"/>
    </row>
    <row r="19" customHeight="1" spans="1:19">
      <c r="A19" s="6" t="s">
        <v>2</v>
      </c>
      <c r="B19" s="7" t="s">
        <v>3</v>
      </c>
      <c r="C19" s="7"/>
      <c r="D19" s="7" t="s">
        <v>4</v>
      </c>
      <c r="E19" s="7" t="s">
        <v>5</v>
      </c>
      <c r="F19" s="7" t="s">
        <v>6</v>
      </c>
      <c r="G19" s="7"/>
      <c r="H19" s="7" t="s">
        <v>7</v>
      </c>
      <c r="I19" s="22" t="s">
        <v>8</v>
      </c>
      <c r="K19" s="23" t="s">
        <v>32</v>
      </c>
      <c r="L19" s="24" t="s">
        <v>5</v>
      </c>
      <c r="M19" s="24" t="s">
        <v>4</v>
      </c>
      <c r="N19" s="24" t="s">
        <v>33</v>
      </c>
      <c r="O19" s="24" t="s">
        <v>4</v>
      </c>
      <c r="P19" s="24" t="s">
        <v>34</v>
      </c>
      <c r="Q19" s="24"/>
      <c r="R19" s="24" t="s">
        <v>35</v>
      </c>
      <c r="S19" s="37" t="s">
        <v>8</v>
      </c>
    </row>
    <row r="20" customHeight="1" spans="1:19">
      <c r="A20" s="9" t="s">
        <v>36</v>
      </c>
      <c r="B20" s="7">
        <v>4.34</v>
      </c>
      <c r="C20" s="7" t="s">
        <v>10</v>
      </c>
      <c r="D20" s="7"/>
      <c r="E20" s="7">
        <f>B20*2</f>
        <v>8.68</v>
      </c>
      <c r="F20" s="7">
        <v>17</v>
      </c>
      <c r="G20" s="7" t="s">
        <v>12</v>
      </c>
      <c r="H20" s="7">
        <f>F20*E20</f>
        <v>147.56</v>
      </c>
      <c r="I20" s="22"/>
      <c r="K20" s="25">
        <v>4.34</v>
      </c>
      <c r="L20" s="26">
        <v>2</v>
      </c>
      <c r="M20" s="26" t="s">
        <v>37</v>
      </c>
      <c r="N20" s="26">
        <f>K20*L20</f>
        <v>8.68</v>
      </c>
      <c r="O20" s="26" t="s">
        <v>10</v>
      </c>
      <c r="P20" s="26">
        <v>17</v>
      </c>
      <c r="Q20" s="26" t="s">
        <v>12</v>
      </c>
      <c r="R20" s="26"/>
      <c r="S20" s="38" t="s">
        <v>38</v>
      </c>
    </row>
    <row r="21" customHeight="1" spans="1:19">
      <c r="A21" s="9"/>
      <c r="B21" s="7">
        <v>4</v>
      </c>
      <c r="C21" s="7" t="s">
        <v>39</v>
      </c>
      <c r="D21" s="7"/>
      <c r="E21" s="7">
        <v>24</v>
      </c>
      <c r="F21" s="7">
        <v>0.66</v>
      </c>
      <c r="G21" s="7" t="s">
        <v>40</v>
      </c>
      <c r="H21" s="7">
        <f>F21*E21</f>
        <v>15.84</v>
      </c>
      <c r="I21" s="22"/>
      <c r="K21" s="27">
        <v>4.34</v>
      </c>
      <c r="L21" s="28">
        <v>6</v>
      </c>
      <c r="M21" s="28" t="s">
        <v>18</v>
      </c>
      <c r="N21" s="28">
        <v>26.04</v>
      </c>
      <c r="O21" s="28" t="s">
        <v>10</v>
      </c>
      <c r="P21" s="28"/>
      <c r="Q21" s="28"/>
      <c r="R21" s="28"/>
      <c r="S21" s="39"/>
    </row>
    <row r="22" customHeight="1" spans="1:19">
      <c r="A22" s="9" t="s">
        <v>41</v>
      </c>
      <c r="B22" s="7">
        <v>5</v>
      </c>
      <c r="C22" s="7" t="s">
        <v>10</v>
      </c>
      <c r="D22" s="7"/>
      <c r="E22" s="7">
        <v>15</v>
      </c>
      <c r="F22" s="7">
        <v>17</v>
      </c>
      <c r="G22" s="7" t="s">
        <v>12</v>
      </c>
      <c r="H22" s="7">
        <f>F22*E22</f>
        <v>255</v>
      </c>
      <c r="I22" s="22"/>
      <c r="K22" s="29">
        <v>4</v>
      </c>
      <c r="L22" s="30" t="s">
        <v>42</v>
      </c>
      <c r="M22" s="30"/>
      <c r="N22" s="30">
        <f>K22*L21</f>
        <v>24</v>
      </c>
      <c r="O22" s="30" t="s">
        <v>39</v>
      </c>
      <c r="P22" s="30">
        <v>0.66</v>
      </c>
      <c r="Q22" s="30" t="s">
        <v>40</v>
      </c>
      <c r="R22" s="30"/>
      <c r="S22" s="40"/>
    </row>
    <row r="23" customHeight="1" spans="1:19">
      <c r="A23" s="9"/>
      <c r="B23" s="7">
        <v>5</v>
      </c>
      <c r="C23" s="7" t="s">
        <v>39</v>
      </c>
      <c r="D23" s="7"/>
      <c r="E23" s="7">
        <v>30</v>
      </c>
      <c r="F23" s="7">
        <v>0.66</v>
      </c>
      <c r="G23" s="7" t="s">
        <v>40</v>
      </c>
      <c r="H23" s="7">
        <f>F23*E23</f>
        <v>19.8</v>
      </c>
      <c r="I23" s="22"/>
      <c r="K23" s="31">
        <v>5</v>
      </c>
      <c r="L23" s="32">
        <v>3</v>
      </c>
      <c r="M23" s="32" t="s">
        <v>37</v>
      </c>
      <c r="N23" s="32">
        <v>15</v>
      </c>
      <c r="O23" s="32" t="s">
        <v>10</v>
      </c>
      <c r="P23" s="32">
        <v>17</v>
      </c>
      <c r="Q23" s="32" t="s">
        <v>12</v>
      </c>
      <c r="R23" s="32"/>
      <c r="S23" s="41" t="s">
        <v>43</v>
      </c>
    </row>
    <row r="24" customHeight="1" spans="1:19">
      <c r="A24" s="9" t="s">
        <v>44</v>
      </c>
      <c r="B24" s="7">
        <v>3</v>
      </c>
      <c r="C24" s="7" t="s">
        <v>10</v>
      </c>
      <c r="D24" s="7"/>
      <c r="E24" s="7">
        <v>3</v>
      </c>
      <c r="F24" s="7">
        <v>17</v>
      </c>
      <c r="G24" s="7" t="s">
        <v>12</v>
      </c>
      <c r="H24" s="7">
        <f>F24*E24</f>
        <v>51</v>
      </c>
      <c r="I24" s="22"/>
      <c r="K24" s="27">
        <v>5</v>
      </c>
      <c r="L24" s="28">
        <v>6</v>
      </c>
      <c r="M24" s="28" t="s">
        <v>18</v>
      </c>
      <c r="N24" s="28">
        <v>30</v>
      </c>
      <c r="O24" s="28" t="s">
        <v>10</v>
      </c>
      <c r="P24" s="28"/>
      <c r="Q24" s="28"/>
      <c r="R24" s="28"/>
      <c r="S24" s="39"/>
    </row>
    <row r="25" customHeight="1" spans="1:19">
      <c r="A25" s="9"/>
      <c r="B25" s="7">
        <v>5</v>
      </c>
      <c r="C25" s="7" t="s">
        <v>39</v>
      </c>
      <c r="D25" s="7"/>
      <c r="E25" s="7">
        <v>20</v>
      </c>
      <c r="F25" s="7">
        <v>0.66</v>
      </c>
      <c r="G25" s="7" t="s">
        <v>40</v>
      </c>
      <c r="H25" s="7">
        <f t="shared" ref="H25:H31" si="3">F25*E25</f>
        <v>13.2</v>
      </c>
      <c r="I25" s="22"/>
      <c r="K25" s="29">
        <v>5</v>
      </c>
      <c r="L25" s="30" t="s">
        <v>42</v>
      </c>
      <c r="M25" s="30"/>
      <c r="N25" s="30">
        <v>30</v>
      </c>
      <c r="O25" s="30" t="s">
        <v>39</v>
      </c>
      <c r="P25" s="30">
        <v>0.66</v>
      </c>
      <c r="Q25" s="30" t="s">
        <v>40</v>
      </c>
      <c r="R25" s="30"/>
      <c r="S25" s="40"/>
    </row>
    <row r="26" customHeight="1" spans="1:19">
      <c r="A26" s="9" t="s">
        <v>45</v>
      </c>
      <c r="B26" s="7">
        <v>6</v>
      </c>
      <c r="C26" s="7" t="s">
        <v>10</v>
      </c>
      <c r="D26" s="7"/>
      <c r="E26" s="7">
        <v>6</v>
      </c>
      <c r="F26" s="7">
        <v>17</v>
      </c>
      <c r="G26" s="7" t="s">
        <v>12</v>
      </c>
      <c r="H26" s="7">
        <f t="shared" si="3"/>
        <v>102</v>
      </c>
      <c r="I26" s="22"/>
      <c r="K26" s="31">
        <v>3</v>
      </c>
      <c r="L26" s="32">
        <v>1</v>
      </c>
      <c r="M26" s="32" t="s">
        <v>37</v>
      </c>
      <c r="N26" s="32">
        <v>3</v>
      </c>
      <c r="O26" s="32" t="s">
        <v>10</v>
      </c>
      <c r="P26" s="32">
        <v>17</v>
      </c>
      <c r="Q26" s="32" t="s">
        <v>12</v>
      </c>
      <c r="R26" s="32"/>
      <c r="S26" s="41" t="s">
        <v>46</v>
      </c>
    </row>
    <row r="27" customHeight="1" spans="1:19">
      <c r="A27" s="9"/>
      <c r="B27" s="7">
        <v>2</v>
      </c>
      <c r="C27" s="7" t="s">
        <v>39</v>
      </c>
      <c r="D27" s="7"/>
      <c r="E27" s="7">
        <v>10</v>
      </c>
      <c r="F27" s="7">
        <v>0.66</v>
      </c>
      <c r="G27" s="7" t="s">
        <v>40</v>
      </c>
      <c r="H27" s="7">
        <f t="shared" si="3"/>
        <v>6.6</v>
      </c>
      <c r="I27" s="22"/>
      <c r="K27" s="27">
        <v>3</v>
      </c>
      <c r="L27" s="28">
        <v>4</v>
      </c>
      <c r="M27" s="28" t="s">
        <v>18</v>
      </c>
      <c r="N27" s="28">
        <v>12</v>
      </c>
      <c r="O27" s="28" t="s">
        <v>10</v>
      </c>
      <c r="P27" s="28"/>
      <c r="Q27" s="28"/>
      <c r="R27" s="28"/>
      <c r="S27" s="39"/>
    </row>
    <row r="28" customHeight="1" spans="1:19">
      <c r="A28" s="9" t="s">
        <v>47</v>
      </c>
      <c r="B28" s="7">
        <v>6</v>
      </c>
      <c r="C28" s="7" t="s">
        <v>10</v>
      </c>
      <c r="D28" s="7"/>
      <c r="E28" s="7">
        <v>30</v>
      </c>
      <c r="F28" s="7">
        <v>17</v>
      </c>
      <c r="G28" s="7" t="s">
        <v>12</v>
      </c>
      <c r="H28" s="7">
        <f t="shared" si="3"/>
        <v>510</v>
      </c>
      <c r="I28" s="22"/>
      <c r="K28" s="29">
        <v>5</v>
      </c>
      <c r="L28" s="30" t="s">
        <v>42</v>
      </c>
      <c r="M28" s="30"/>
      <c r="N28" s="30">
        <v>20</v>
      </c>
      <c r="O28" s="30" t="s">
        <v>39</v>
      </c>
      <c r="P28" s="30">
        <v>0.66</v>
      </c>
      <c r="Q28" s="30" t="s">
        <v>40</v>
      </c>
      <c r="R28" s="30"/>
      <c r="S28" s="40"/>
    </row>
    <row r="29" customHeight="1" spans="1:19">
      <c r="A29" s="9"/>
      <c r="B29" s="7">
        <v>6</v>
      </c>
      <c r="C29" s="7" t="s">
        <v>39</v>
      </c>
      <c r="D29" s="7"/>
      <c r="E29" s="7">
        <v>60</v>
      </c>
      <c r="F29" s="7">
        <v>0.66</v>
      </c>
      <c r="G29" s="7" t="s">
        <v>40</v>
      </c>
      <c r="H29" s="7">
        <f t="shared" si="3"/>
        <v>39.6</v>
      </c>
      <c r="I29" s="22"/>
      <c r="K29" s="31">
        <v>6</v>
      </c>
      <c r="L29" s="32">
        <v>1</v>
      </c>
      <c r="M29" s="32" t="s">
        <v>37</v>
      </c>
      <c r="N29" s="32">
        <v>6</v>
      </c>
      <c r="O29" s="32" t="s">
        <v>10</v>
      </c>
      <c r="P29" s="32">
        <v>17</v>
      </c>
      <c r="Q29" s="32" t="s">
        <v>12</v>
      </c>
      <c r="R29" s="32"/>
      <c r="S29" s="41" t="s">
        <v>48</v>
      </c>
    </row>
    <row r="30" customHeight="1" spans="1:19">
      <c r="A30" s="9" t="s">
        <v>49</v>
      </c>
      <c r="B30" s="7">
        <v>5</v>
      </c>
      <c r="C30" s="7" t="s">
        <v>10</v>
      </c>
      <c r="D30" s="7"/>
      <c r="E30" s="7">
        <v>10</v>
      </c>
      <c r="F30" s="7">
        <v>17</v>
      </c>
      <c r="G30" s="7" t="s">
        <v>12</v>
      </c>
      <c r="H30" s="7">
        <f t="shared" si="3"/>
        <v>170</v>
      </c>
      <c r="I30" s="22"/>
      <c r="K30" s="27">
        <v>6</v>
      </c>
      <c r="L30" s="28">
        <v>5</v>
      </c>
      <c r="M30" s="28" t="s">
        <v>18</v>
      </c>
      <c r="N30" s="28">
        <v>30</v>
      </c>
      <c r="O30" s="28" t="s">
        <v>10</v>
      </c>
      <c r="P30" s="28"/>
      <c r="Q30" s="28"/>
      <c r="R30" s="28"/>
      <c r="S30" s="39"/>
    </row>
    <row r="31" customHeight="1" spans="1:19">
      <c r="A31" s="9"/>
      <c r="B31" s="7">
        <v>5</v>
      </c>
      <c r="C31" s="7" t="s">
        <v>39</v>
      </c>
      <c r="D31" s="7"/>
      <c r="E31" s="7">
        <v>30</v>
      </c>
      <c r="F31" s="7">
        <v>0.66</v>
      </c>
      <c r="G31" s="7" t="s">
        <v>40</v>
      </c>
      <c r="H31" s="7">
        <f t="shared" si="3"/>
        <v>19.8</v>
      </c>
      <c r="I31" s="22"/>
      <c r="K31" s="29">
        <v>2</v>
      </c>
      <c r="L31" s="30" t="s">
        <v>42</v>
      </c>
      <c r="M31" s="30"/>
      <c r="N31" s="30">
        <v>10</v>
      </c>
      <c r="O31" s="30" t="s">
        <v>39</v>
      </c>
      <c r="P31" s="30">
        <v>0.66</v>
      </c>
      <c r="Q31" s="30" t="s">
        <v>40</v>
      </c>
      <c r="R31" s="30"/>
      <c r="S31" s="40"/>
    </row>
    <row r="32" customHeight="1" spans="1:19">
      <c r="A32" s="6"/>
      <c r="B32" s="7" t="s">
        <v>50</v>
      </c>
      <c r="C32" s="7"/>
      <c r="D32" s="7"/>
      <c r="E32" s="7"/>
      <c r="F32" s="7"/>
      <c r="G32" s="7"/>
      <c r="H32" s="7">
        <f>SUM(H4:H31)</f>
        <v>21198.66</v>
      </c>
      <c r="I32" s="22"/>
      <c r="K32" s="31">
        <v>6</v>
      </c>
      <c r="L32" s="32">
        <v>5</v>
      </c>
      <c r="M32" s="32" t="s">
        <v>37</v>
      </c>
      <c r="N32" s="32">
        <v>30</v>
      </c>
      <c r="O32" s="32" t="s">
        <v>10</v>
      </c>
      <c r="P32" s="32">
        <v>17</v>
      </c>
      <c r="Q32" s="32" t="s">
        <v>12</v>
      </c>
      <c r="R32" s="32"/>
      <c r="S32" s="41" t="s">
        <v>51</v>
      </c>
    </row>
    <row r="33" customHeight="1" spans="1:19">
      <c r="A33" s="10" t="str">
        <f>"总价人民币（含税）：¥"&amp;H32*1.1&amp;"元"</f>
        <v>总价人民币（含税）：¥23318.526元</v>
      </c>
      <c r="B33" s="11"/>
      <c r="C33" s="11"/>
      <c r="D33" s="11"/>
      <c r="E33" s="11"/>
      <c r="F33" s="11"/>
      <c r="G33" s="11"/>
      <c r="H33" s="11"/>
      <c r="I33" s="33"/>
      <c r="K33" s="27">
        <v>6</v>
      </c>
      <c r="L33" s="28">
        <v>10</v>
      </c>
      <c r="M33" s="28" t="s">
        <v>18</v>
      </c>
      <c r="N33" s="28">
        <v>60</v>
      </c>
      <c r="O33" s="28" t="s">
        <v>10</v>
      </c>
      <c r="P33" s="28"/>
      <c r="Q33" s="28"/>
      <c r="R33" s="28"/>
      <c r="S33" s="39"/>
    </row>
    <row r="34" customHeight="1" spans="1:19">
      <c r="A34" s="12" t="s">
        <v>52</v>
      </c>
      <c r="B34" s="13" t="s">
        <v>53</v>
      </c>
      <c r="C34" s="13"/>
      <c r="D34" s="13"/>
      <c r="E34" s="13"/>
      <c r="F34" s="7"/>
      <c r="G34" s="13"/>
      <c r="H34" s="13"/>
      <c r="I34" s="34"/>
      <c r="K34" s="29">
        <v>6</v>
      </c>
      <c r="L34" s="30" t="s">
        <v>42</v>
      </c>
      <c r="M34" s="30"/>
      <c r="N34" s="30">
        <v>60</v>
      </c>
      <c r="O34" s="30" t="s">
        <v>39</v>
      </c>
      <c r="P34" s="30">
        <v>0.66</v>
      </c>
      <c r="Q34" s="30" t="s">
        <v>40</v>
      </c>
      <c r="R34" s="30"/>
      <c r="S34" s="40"/>
    </row>
    <row r="35" customHeight="1" spans="1:19">
      <c r="A35" s="12" t="s">
        <v>54</v>
      </c>
      <c r="B35" s="13" t="s">
        <v>55</v>
      </c>
      <c r="C35" s="13"/>
      <c r="D35" s="7"/>
      <c r="E35" s="13"/>
      <c r="F35" s="13"/>
      <c r="G35" s="13"/>
      <c r="H35" s="13"/>
      <c r="I35" s="34"/>
      <c r="K35" s="31">
        <v>5</v>
      </c>
      <c r="L35" s="32">
        <v>2</v>
      </c>
      <c r="M35" s="32" t="s">
        <v>37</v>
      </c>
      <c r="N35" s="32">
        <v>10</v>
      </c>
      <c r="O35" s="32" t="s">
        <v>10</v>
      </c>
      <c r="P35" s="32">
        <v>17</v>
      </c>
      <c r="Q35" s="32" t="s">
        <v>12</v>
      </c>
      <c r="R35" s="32"/>
      <c r="S35" s="42" t="s">
        <v>56</v>
      </c>
    </row>
    <row r="36" customHeight="1" spans="1:19">
      <c r="A36" s="14" t="s">
        <v>57</v>
      </c>
      <c r="B36" s="15"/>
      <c r="C36" s="15"/>
      <c r="D36" s="15"/>
      <c r="E36" s="15"/>
      <c r="F36" s="15"/>
      <c r="G36" s="15"/>
      <c r="H36" s="15"/>
      <c r="I36" s="35"/>
      <c r="J36" s="36"/>
      <c r="K36" s="27">
        <v>5</v>
      </c>
      <c r="L36" s="28">
        <v>6</v>
      </c>
      <c r="M36" s="28" t="s">
        <v>18</v>
      </c>
      <c r="N36" s="28">
        <v>30</v>
      </c>
      <c r="O36" s="28" t="s">
        <v>10</v>
      </c>
      <c r="P36" s="28"/>
      <c r="Q36" s="28"/>
      <c r="R36" s="28"/>
      <c r="S36" s="43"/>
    </row>
    <row r="37" customHeight="1" spans="11:19">
      <c r="K37" s="29">
        <v>5</v>
      </c>
      <c r="L37" s="30" t="s">
        <v>42</v>
      </c>
      <c r="M37" s="30"/>
      <c r="N37" s="30">
        <v>30</v>
      </c>
      <c r="O37" s="30" t="s">
        <v>39</v>
      </c>
      <c r="P37" s="30">
        <v>0.66</v>
      </c>
      <c r="Q37" s="30" t="s">
        <v>40</v>
      </c>
      <c r="R37" s="30"/>
      <c r="S37" s="44"/>
    </row>
  </sheetData>
  <mergeCells count="25">
    <mergeCell ref="A1:I1"/>
    <mergeCell ref="A2:I2"/>
    <mergeCell ref="B3:C3"/>
    <mergeCell ref="F3:G3"/>
    <mergeCell ref="B19:C19"/>
    <mergeCell ref="F19:G19"/>
    <mergeCell ref="L22:M22"/>
    <mergeCell ref="L25:M25"/>
    <mergeCell ref="L28:M28"/>
    <mergeCell ref="L31:M31"/>
    <mergeCell ref="A33:I33"/>
    <mergeCell ref="L34:M34"/>
    <mergeCell ref="L37:M37"/>
    <mergeCell ref="A20:A21"/>
    <mergeCell ref="A22:A23"/>
    <mergeCell ref="A24:A25"/>
    <mergeCell ref="A26:A27"/>
    <mergeCell ref="A28:A29"/>
    <mergeCell ref="A30:A31"/>
    <mergeCell ref="S20:S22"/>
    <mergeCell ref="S23:S25"/>
    <mergeCell ref="S26:S28"/>
    <mergeCell ref="S29:S31"/>
    <mergeCell ref="S32:S34"/>
    <mergeCell ref="S35:S37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2000-06-15T06:27:00Z</dcterms:created>
  <dcterms:modified xsi:type="dcterms:W3CDTF">2000-06-16T00:46:29Z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