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<sst xmlns="http://schemas.openxmlformats.org/spreadsheetml/2006/main" count="47" uniqueCount="33">
  <si>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乾坤钢构扩建 1# 标准件</t>
  </si>
  <si>
    <t>序号</t>
  </si>
  <si>
    <t>规格</t>
  </si>
  <si>
    <t>数量</t>
  </si>
  <si>
    <t>单位</t>
  </si>
  <si>
    <t>使用部位</t>
  </si>
  <si>
    <t>备注</t>
  </si>
  <si>
    <t>M39螺帽</t>
  </si>
  <si>
    <t>颗</t>
  </si>
  <si>
    <t>柱脚螺帽</t>
  </si>
  <si>
    <t>M33螺帽</t>
  </si>
  <si>
    <t>M24螺帽</t>
  </si>
  <si>
    <t>M20螺帽</t>
  </si>
  <si>
    <t>水平支撑</t>
  </si>
  <si>
    <t>M20*50</t>
  </si>
  <si>
    <t>套</t>
  </si>
  <si>
    <t>KFZ连接/吊车梁拉板/气楼</t>
  </si>
  <si>
    <t>扭剪10.9S</t>
  </si>
  <si>
    <t>M20*60</t>
  </si>
  <si>
    <t>吊车梁弹簧板</t>
  </si>
  <si>
    <t>M20*70</t>
  </si>
  <si>
    <t>钢架/吊车梁夹板</t>
  </si>
  <si>
    <t>M16*50</t>
  </si>
  <si>
    <t>系杆</t>
  </si>
  <si>
    <t>大六角10.9S</t>
  </si>
  <si>
    <t>柱间支撑</t>
  </si>
  <si>
    <t>普通螺栓</t>
  </si>
  <si>
    <t>M12*25</t>
  </si>
  <si>
    <t>檩条、墙梁、隅撑</t>
  </si>
  <si>
    <t>一杆一帽，镀锌</t>
  </si>
  <si>
    <t>M12螺帽</t>
  </si>
  <si>
    <t>拉条</t>
  </si>
  <si>
    <t>镀锌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</si>
</sst>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I11" sqref="I11"/>
    </sheetView>
  </sheetViews>
  <sheetFormatPr defaultColWidth="9" defaultRowHeight="13.5" outlineLevelCol="5"/>
  <cols>
    <col min="1" max="1" width="5.375" customWidth="1"/>
    <col min="2" max="2" width="8.375" customWidth="1"/>
    <col min="3" max="4" width="5.375" customWidth="1"/>
    <col min="5" max="5" width="27.125" customWidth="1"/>
    <col min="6" max="6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6" customHeight="1" spans="1:6">
      <c r="A2" s="1"/>
      <c r="B2" s="1"/>
      <c r="C2" s="1"/>
      <c r="D2" s="1"/>
      <c r="E2" s="1"/>
      <c r="F2" s="1"/>
    </row>
    <row r="3" ht="22.5" customHeight="1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22.5" customHeight="1" spans="1:6">
      <c r="A4" s="2">
        <v>1</v>
      </c>
      <c r="B4" s="2" t="s">
        <v>7</v>
      </c>
      <c r="C4" s="2">
        <f>2*6*3</f>
        <v>36</v>
      </c>
      <c r="D4" s="2" t="s">
        <v>8</v>
      </c>
      <c r="E4" s="2" t="s">
        <v>9</v>
      </c>
      <c r="F4" s="2"/>
    </row>
    <row r="5" ht="22.5" customHeight="1" spans="1:6">
      <c r="A5" s="2">
        <v>2</v>
      </c>
      <c r="B5" s="2" t="s">
        <v>10</v>
      </c>
      <c r="C5" s="2">
        <f>23*3*6*3</f>
        <v>1242</v>
      </c>
      <c r="D5" s="2" t="s">
        <v>8</v>
      </c>
      <c r="E5" s="2" t="s">
        <v>9</v>
      </c>
      <c r="F5" s="2"/>
    </row>
    <row r="6" ht="22.5" customHeight="1" spans="1:6">
      <c r="A6" s="2">
        <v>3</v>
      </c>
      <c r="B6" s="2" t="s">
        <v>11</v>
      </c>
      <c r="C6" s="2">
        <f>12*4*3</f>
        <v>144</v>
      </c>
      <c r="D6" s="2" t="s">
        <v>8</v>
      </c>
      <c r="E6" s="2" t="s">
        <v>9</v>
      </c>
      <c r="F6" s="2"/>
    </row>
    <row r="7" ht="22.5" customHeight="1" spans="1:6">
      <c r="A7" s="2">
        <v>4</v>
      </c>
      <c r="B7" s="2" t="s">
        <v>12</v>
      </c>
      <c r="C7" s="2">
        <f>64*4</f>
        <v>256</v>
      </c>
      <c r="D7" s="2" t="s">
        <v>8</v>
      </c>
      <c r="E7" s="3" t="s">
        <v>13</v>
      </c>
      <c r="F7" s="2"/>
    </row>
    <row r="8" ht="22.5" customHeight="1" spans="1:6">
      <c r="A8" s="2">
        <v>5</v>
      </c>
      <c r="B8" s="2" t="s">
        <v>14</v>
      </c>
      <c r="C8" s="2">
        <f>(12*4)+(92*4+12*4)+(21*4*4)</f>
        <v>800</v>
      </c>
      <c r="D8" s="2" t="s">
        <v>15</v>
      </c>
      <c r="E8" s="2" t="s">
        <v>16</v>
      </c>
      <c r="F8" s="2" t="s">
        <v>17</v>
      </c>
    </row>
    <row r="9" ht="22.5" customHeight="1" spans="1:6">
      <c r="A9" s="2">
        <v>6</v>
      </c>
      <c r="B9" s="2" t="s">
        <v>18</v>
      </c>
      <c r="C9" s="2">
        <f>(176*4)+(12*4)</f>
        <v>752</v>
      </c>
      <c r="D9" s="2" t="s">
        <v>15</v>
      </c>
      <c r="E9" s="2" t="s">
        <v>19</v>
      </c>
      <c r="F9" s="2" t="s">
        <v>17</v>
      </c>
    </row>
    <row r="10" ht="22.5" customHeight="1" spans="1:6">
      <c r="A10" s="2">
        <v>7</v>
      </c>
      <c r="B10" s="2" t="s">
        <v>20</v>
      </c>
      <c r="C10" s="2">
        <f>(46*12+46*12+184*8+92*8)+(2*12+1*12+4*8+2*8+19*6+19*8+18*4)+(92*2+6*6)</f>
        <v>3954</v>
      </c>
      <c r="D10" s="2" t="s">
        <v>15</v>
      </c>
      <c r="E10" s="2" t="s">
        <v>21</v>
      </c>
      <c r="F10" s="2" t="s">
        <v>17</v>
      </c>
    </row>
    <row r="11" ht="22.5" customHeight="1" spans="1:6">
      <c r="A11" s="2">
        <v>8</v>
      </c>
      <c r="B11" s="2" t="s">
        <v>22</v>
      </c>
      <c r="C11" s="2">
        <f>292*4+(18*4+10*4)</f>
        <v>1280</v>
      </c>
      <c r="D11" s="2" t="s">
        <v>15</v>
      </c>
      <c r="E11" s="2" t="s">
        <v>23</v>
      </c>
      <c r="F11" s="2" t="s">
        <v>24</v>
      </c>
    </row>
    <row r="12" ht="22.5" customHeight="1" spans="1:6">
      <c r="A12" s="2">
        <v>9</v>
      </c>
      <c r="B12" s="2" t="s">
        <v>14</v>
      </c>
      <c r="C12" s="2">
        <f>48*2</f>
        <v>96</v>
      </c>
      <c r="D12" s="2" t="s">
        <v>15</v>
      </c>
      <c r="E12" s="2" t="s">
        <v>25</v>
      </c>
      <c r="F12" s="2" t="s">
        <v>26</v>
      </c>
    </row>
    <row r="13" ht="22.5" customHeight="1" spans="1:6">
      <c r="A13" s="2">
        <v>10</v>
      </c>
      <c r="B13" s="2" t="s">
        <v>27</v>
      </c>
      <c r="C13" s="2">
        <f>(1127+36+80)*4+28</f>
        <v>5000</v>
      </c>
      <c r="D13" s="2" t="s">
        <v>15</v>
      </c>
      <c r="E13" s="2" t="s">
        <v>28</v>
      </c>
      <c r="F13" s="2" t="s">
        <v>29</v>
      </c>
    </row>
    <row r="14" ht="22.5" customHeight="1" spans="1:6">
      <c r="A14" s="2">
        <v>11</v>
      </c>
      <c r="B14" s="2" t="s">
        <v>30</v>
      </c>
      <c r="C14" s="2">
        <f>1702*4</f>
        <v>6808</v>
      </c>
      <c r="D14" s="2" t="s">
        <v>8</v>
      </c>
      <c r="E14" s="2" t="s">
        <v>31</v>
      </c>
      <c r="F14" s="2" t="s">
        <v>32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2020-10-23T02:26:00Z</dcterms:created>
  <dcterms:modified xsi:type="dcterms:W3CDTF">2020-10-23T05:59:31Z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