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<sst xmlns="http://schemas.openxmlformats.org/spreadsheetml/2006/main" count="215" uniqueCount="62">
  <si>
    <t>钢 材 供 销 合 同</t>
  </si>
  <si>
    <t>供方：安徽乾坤建材科技有限公司</t>
  </si>
  <si>
    <t>需方：蔡金荣</t>
  </si>
  <si>
    <t>签订日期：2021年01月12日                                        合同编号：</t>
  </si>
  <si>
    <t>品名</t>
  </si>
  <si>
    <t>型号</t>
  </si>
  <si>
    <t>尺寸</t>
  </si>
  <si>
    <t>数量</t>
  </si>
  <si>
    <t>单价</t>
  </si>
  <si>
    <t>金额(元）</t>
  </si>
  <si>
    <t>合计总金额(元)</t>
  </si>
  <si>
    <t>亮瓦</t>
  </si>
  <si>
    <t>840型</t>
  </si>
  <si>
    <t>米</t>
  </si>
  <si>
    <t>张</t>
  </si>
  <si>
    <t>元/米</t>
  </si>
  <si>
    <t>车费</t>
  </si>
  <si>
    <t>彩钢板加工</t>
  </si>
  <si>
    <t>块</t>
  </si>
  <si>
    <t>900型</t>
  </si>
  <si>
    <t>保温棉</t>
  </si>
  <si>
    <t>卷</t>
  </si>
  <si>
    <t>自攻钉</t>
  </si>
  <si>
    <t>箱</t>
  </si>
  <si>
    <t>铝箔纸</t>
  </si>
  <si>
    <t>平方</t>
  </si>
  <si>
    <t>元/平方</t>
  </si>
  <si>
    <t>加工件</t>
  </si>
  <si>
    <t>拆边费</t>
  </si>
  <si>
    <t>脊瓦</t>
  </si>
  <si>
    <t>合计</t>
  </si>
  <si>
    <t>含税</t>
  </si>
  <si>
    <t>合计总金额(大写)：</t>
  </si>
  <si>
    <t>1）钢结构构件的制作严格按照《GB50205-2001》进行制作，供方只提供需方原材料质量合格证明。需方如需要其他资料或检测资料等，其费用由需方承担。</t>
  </si>
  <si>
    <t>2）验收：由需方派专业人员到现场提货验收，合格后出厂。</t>
  </si>
  <si>
    <t>3）交货地点：宣城市百汇钢贸城。</t>
  </si>
  <si>
    <t>4）签约地点：宣城市。</t>
  </si>
  <si>
    <t>5）提货方式：需方自提，供方负责装车，运费需方自理。</t>
  </si>
  <si>
    <t>6）付款方式：待提货时打款。</t>
  </si>
  <si>
    <t>7）如需提供担保，另立合同担保书，作为本合同附件。</t>
  </si>
  <si>
    <t>8）违约责任：按经济合同法违约条款执行。</t>
  </si>
  <si>
    <t>9）解决合同纠纷方式：双方友好协商解决。如协商不妥，通过合同签约地人民法院诉讼解决。</t>
  </si>
  <si>
    <t>10）合同变更：除法定原因外，供/需方如需变更或终止合同，应提前以书面形式提出。</t>
  </si>
  <si>
    <t>11）定金合同：需方超过最后付款扔不提货的，供方保留没收定金的权利。(定金合同提货期限为三天)</t>
  </si>
  <si>
    <t>需    方</t>
  </si>
  <si>
    <t>供    方</t>
  </si>
  <si>
    <t>单位名称：蔡金荣</t>
  </si>
  <si>
    <t>单位名称：安徽乾坤建材科技有限公司</t>
  </si>
  <si>
    <t>单位地址：</t>
  </si>
  <si>
    <t>单位地址：宣城市经济开发区宣酒大道（铁山路）89号</t>
  </si>
  <si>
    <t>电    话：188 6820 8000</t>
  </si>
  <si>
    <t>电    话：137 0563 7192</t>
  </si>
  <si>
    <t>传    真：</t>
  </si>
  <si>
    <t>传    真：0563-2022218</t>
  </si>
  <si>
    <t>开户银行：</t>
  </si>
  <si>
    <t>开户银行：宣城皖南农村商业银行大桥分理处</t>
  </si>
  <si>
    <t>账    号：</t>
  </si>
  <si>
    <t>账    号：20000 4137 9221 0300 0000 83</t>
  </si>
  <si>
    <t>邮    编：</t>
  </si>
  <si>
    <t>需方代表：</t>
  </si>
  <si>
    <t>需方代表：钱冯兵</t>
  </si>
  <si>
    <t>注：单价含税价，本合同一式两份，双方各执一份，本合同传真签署件具有正本合同同等法律效应。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</si>
</sst>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177" formatCode="0.00_ "/>
    <numFmt numFmtId="178" formatCode="0.0_ "/>
    <numFmt numFmtId="179" formatCode="[DBNum2][$RMB]General;[Red][DBNum2][$RMB]General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1" fillId="22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13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3" borderId="12" applyNumberFormat="0" applyAlignment="0" applyProtection="0">
      <alignment vertical="center"/>
    </xf>
    <xf numFmtId="0" fontId="22" fillId="13" borderId="16" applyNumberFormat="0" applyAlignment="0" applyProtection="0">
      <alignment vertical="center"/>
    </xf>
    <xf numFmtId="0" fontId="7" fillId="4" borderId="10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177" fontId="1" fillId="0" borderId="0" xfId="0" applyNumberFormat="1" applyFon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77" fontId="4" fillId="0" borderId="2" xfId="0" applyNumberFormat="1" applyFont="1" applyBorder="1" applyAlignment="1">
      <alignment horizontal="center" vertical="center" wrapText="1"/>
    </xf>
    <xf numFmtId="177" fontId="4" fillId="0" borderId="3" xfId="0" applyNumberFormat="1" applyFont="1" applyBorder="1" applyAlignment="1">
      <alignment horizontal="center" vertical="center" wrapText="1"/>
    </xf>
    <xf numFmtId="177" fontId="4" fillId="0" borderId="4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77" fontId="4" fillId="0" borderId="3" xfId="0" applyNumberFormat="1" applyFont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right" vertical="center" wrapText="1"/>
    </xf>
    <xf numFmtId="176" fontId="4" fillId="0" borderId="4" xfId="0" applyNumberFormat="1" applyFont="1" applyBorder="1" applyAlignment="1">
      <alignment horizontal="left" vertical="center" wrapText="1"/>
    </xf>
    <xf numFmtId="177" fontId="4" fillId="0" borderId="4" xfId="0" applyNumberFormat="1" applyFont="1" applyBorder="1" applyAlignment="1">
      <alignment horizontal="left" vertical="center" wrapText="1"/>
    </xf>
    <xf numFmtId="177" fontId="4" fillId="0" borderId="3" xfId="0" applyNumberFormat="1" applyFont="1" applyBorder="1" applyAlignment="1">
      <alignment horizontal="right" vertical="center" wrapText="1"/>
    </xf>
    <xf numFmtId="177" fontId="4" fillId="0" borderId="2" xfId="0" applyNumberFormat="1" applyFont="1" applyBorder="1" applyAlignment="1">
      <alignment vertical="center" wrapText="1"/>
    </xf>
    <xf numFmtId="176" fontId="4" fillId="0" borderId="2" xfId="0" applyNumberFormat="1" applyFont="1" applyBorder="1" applyAlignment="1">
      <alignment vertical="center" wrapText="1"/>
    </xf>
    <xf numFmtId="176" fontId="4" fillId="0" borderId="4" xfId="0" applyNumberFormat="1" applyFont="1" applyBorder="1" applyAlignment="1">
      <alignment vertical="center" wrapText="1"/>
    </xf>
    <xf numFmtId="177" fontId="4" fillId="0" borderId="4" xfId="0" applyNumberFormat="1" applyFont="1" applyBorder="1" applyAlignment="1">
      <alignment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7" fontId="4" fillId="0" borderId="5" xfId="0" applyNumberFormat="1" applyFont="1" applyBorder="1" applyAlignment="1">
      <alignment horizontal="center" vertical="center" wrapText="1"/>
    </xf>
    <xf numFmtId="177" fontId="4" fillId="0" borderId="6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right" vertical="center" wrapText="1"/>
    </xf>
    <xf numFmtId="177" fontId="4" fillId="0" borderId="7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 wrapText="1"/>
    </xf>
    <xf numFmtId="179" fontId="5" fillId="0" borderId="1" xfId="0" applyNumberFormat="1" applyFont="1" applyBorder="1" applyAlignment="1">
      <alignment horizontal="center" vertical="center" wrapText="1"/>
    </xf>
    <xf numFmtId="179" fontId="5" fillId="0" borderId="1" xfId="0" applyNumberFormat="1" applyFont="1" applyBorder="1" applyAlignment="1">
      <alignment horizontal="left" vertical="center" wrapText="1"/>
    </xf>
    <xf numFmtId="177" fontId="0" fillId="0" borderId="8" xfId="0" applyNumberFormat="1" applyBorder="1" applyAlignment="1">
      <alignment horizontal="left" vertical="center" wrapText="1"/>
    </xf>
    <xf numFmtId="177" fontId="0" fillId="0" borderId="0" xfId="0" applyNumberFormat="1" applyBorder="1" applyAlignment="1">
      <alignment horizontal="left" vertical="center" wrapText="1"/>
    </xf>
    <xf numFmtId="177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left" vertical="center" wrapText="1"/>
    </xf>
    <xf numFmtId="177" fontId="0" fillId="0" borderId="0" xfId="0" applyNumberFormat="1" applyAlignment="1">
      <alignment horizontal="left" vertical="center" wrapText="1"/>
    </xf>
    <xf numFmtId="177" fontId="0" fillId="0" borderId="9" xfId="0" applyNumberForma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685800</xdr:colOff>
      <xdr:row>58</xdr:row>
      <xdr:rowOff>54610</xdr:rowOff>
    </xdr:from>
    <xdr:to>
      <xdr:col>1</xdr:col>
      <xdr:colOff>1009650</xdr:colOff>
      <xdr:row>60</xdr:row>
      <xdr:rowOff>116840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38275" y="11332210"/>
          <a:ext cx="323850" cy="405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238125</xdr:colOff>
      <xdr:row>62</xdr:row>
      <xdr:rowOff>82550</xdr:rowOff>
    </xdr:from>
    <xdr:to>
      <xdr:col>1</xdr:col>
      <xdr:colOff>1457325</xdr:colOff>
      <xdr:row>64</xdr:row>
      <xdr:rowOff>114300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00" y="12045950"/>
          <a:ext cx="1219200" cy="374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9"/>
  <sheetViews>
    <sheetView tabSelected="1" topLeftCell="A37" workbookViewId="0">
      <selection activeCell="L59" sqref="L59"/>
    </sheetView>
  </sheetViews>
  <sheetFormatPr defaultColWidth="9" defaultRowHeight="13.5"/>
  <cols>
    <col min="1" max="1" width="9.875" style="2" customWidth="1"/>
    <col min="2" max="2" width="21.875" style="2" customWidth="1"/>
    <col min="3" max="3" width="8.125" style="2" customWidth="1"/>
    <col min="4" max="5" width="4.875" style="2" customWidth="1"/>
    <col min="6" max="6" width="3.5" style="2" customWidth="1"/>
    <col min="7" max="7" width="6.625" style="4" customWidth="1"/>
    <col min="8" max="8" width="6.375" style="4" customWidth="1"/>
    <col min="9" max="9" width="12.375" style="4" customWidth="1"/>
    <col min="10" max="10" width="14.125" style="2" customWidth="1"/>
    <col min="11" max="12" width="11.625" style="2"/>
    <col min="13" max="16384" width="9" style="2"/>
  </cols>
  <sheetData>
    <row r="1" ht="27" customHeight="1" spans="1:10">
      <c r="A1" s="5" t="s">
        <v>0</v>
      </c>
      <c r="B1" s="5"/>
      <c r="C1" s="5"/>
      <c r="D1" s="5"/>
      <c r="E1" s="5"/>
      <c r="F1" s="5"/>
      <c r="G1" s="6"/>
      <c r="H1" s="6"/>
      <c r="I1" s="6"/>
      <c r="J1" s="5"/>
    </row>
    <row r="2" s="1" customFormat="1" ht="18.5" customHeight="1" spans="1:10">
      <c r="A2" s="7" t="s">
        <v>1</v>
      </c>
      <c r="B2" s="7"/>
      <c r="C2" s="7"/>
      <c r="D2" s="7"/>
      <c r="E2" s="7"/>
      <c r="F2" s="7"/>
      <c r="G2" s="8"/>
      <c r="H2" s="8"/>
      <c r="I2" s="8"/>
      <c r="J2" s="7"/>
    </row>
    <row r="3" s="1" customFormat="1" ht="18.5" customHeight="1" spans="1:10">
      <c r="A3" s="7" t="s">
        <v>2</v>
      </c>
      <c r="B3" s="7"/>
      <c r="C3" s="7"/>
      <c r="D3" s="7"/>
      <c r="E3" s="7"/>
      <c r="F3" s="7"/>
      <c r="G3" s="8"/>
      <c r="H3" s="8"/>
      <c r="I3" s="8"/>
      <c r="J3" s="7"/>
    </row>
    <row r="4" s="1" customFormat="1" ht="18.5" customHeight="1" spans="1:10">
      <c r="A4" s="7" t="s">
        <v>3</v>
      </c>
      <c r="B4" s="7"/>
      <c r="C4" s="7"/>
      <c r="D4" s="7"/>
      <c r="E4" s="7"/>
      <c r="F4" s="7"/>
      <c r="G4" s="8"/>
      <c r="H4" s="8"/>
      <c r="I4" s="8"/>
      <c r="J4" s="7"/>
    </row>
    <row r="5" ht="15" customHeight="1" spans="1:10">
      <c r="A5" s="9" t="s">
        <v>4</v>
      </c>
      <c r="B5" s="9" t="s">
        <v>5</v>
      </c>
      <c r="C5" s="10" t="s">
        <v>6</v>
      </c>
      <c r="D5" s="11"/>
      <c r="E5" s="10" t="s">
        <v>7</v>
      </c>
      <c r="F5" s="12"/>
      <c r="G5" s="13" t="s">
        <v>8</v>
      </c>
      <c r="H5" s="14"/>
      <c r="I5" s="28" t="s">
        <v>9</v>
      </c>
      <c r="J5" s="9" t="s">
        <v>10</v>
      </c>
    </row>
    <row r="6" s="2" customFormat="1" ht="15" customHeight="1" spans="1:10">
      <c r="A6" s="9" t="s">
        <v>11</v>
      </c>
      <c r="B6" s="9" t="s">
        <v>12</v>
      </c>
      <c r="C6" s="15">
        <v>9.38</v>
      </c>
      <c r="D6" s="16" t="s">
        <v>13</v>
      </c>
      <c r="E6" s="17">
        <v>20</v>
      </c>
      <c r="F6" s="18" t="s">
        <v>14</v>
      </c>
      <c r="G6" s="15">
        <v>22.5</v>
      </c>
      <c r="H6" s="19" t="s">
        <v>15</v>
      </c>
      <c r="I6" s="29">
        <f t="shared" ref="I6:I31" si="0">C6*G6</f>
        <v>211.05</v>
      </c>
      <c r="J6" s="29">
        <f t="shared" ref="J6:J31" si="1">I6*E6</f>
        <v>4221</v>
      </c>
    </row>
    <row r="7" s="2" customFormat="1" ht="15" customHeight="1" spans="1:10">
      <c r="A7" s="9"/>
      <c r="B7" s="9"/>
      <c r="C7" s="15">
        <v>6.15</v>
      </c>
      <c r="D7" s="16" t="s">
        <v>13</v>
      </c>
      <c r="E7" s="17">
        <v>2</v>
      </c>
      <c r="F7" s="18" t="s">
        <v>14</v>
      </c>
      <c r="G7" s="15">
        <v>22.5</v>
      </c>
      <c r="H7" s="19" t="s">
        <v>15</v>
      </c>
      <c r="I7" s="29">
        <f t="shared" si="0"/>
        <v>138.375</v>
      </c>
      <c r="J7" s="29">
        <f t="shared" si="1"/>
        <v>276.75</v>
      </c>
    </row>
    <row r="8" s="2" customFormat="1" ht="15" customHeight="1" spans="1:10">
      <c r="A8" s="9"/>
      <c r="B8" s="9"/>
      <c r="C8" s="15">
        <v>6.07</v>
      </c>
      <c r="D8" s="16" t="s">
        <v>13</v>
      </c>
      <c r="E8" s="17">
        <v>2</v>
      </c>
      <c r="F8" s="18" t="s">
        <v>14</v>
      </c>
      <c r="G8" s="15">
        <v>22.5</v>
      </c>
      <c r="H8" s="19" t="s">
        <v>15</v>
      </c>
      <c r="I8" s="29">
        <f t="shared" si="0"/>
        <v>136.575</v>
      </c>
      <c r="J8" s="29">
        <f t="shared" si="1"/>
        <v>273.15</v>
      </c>
    </row>
    <row r="9" s="2" customFormat="1" ht="15" customHeight="1" spans="1:10">
      <c r="A9" s="9"/>
      <c r="B9" s="9"/>
      <c r="C9" s="15">
        <v>5.99</v>
      </c>
      <c r="D9" s="16" t="s">
        <v>13</v>
      </c>
      <c r="E9" s="17">
        <v>2</v>
      </c>
      <c r="F9" s="18" t="s">
        <v>14</v>
      </c>
      <c r="G9" s="15">
        <v>22.5</v>
      </c>
      <c r="H9" s="19" t="s">
        <v>15</v>
      </c>
      <c r="I9" s="29">
        <f t="shared" si="0"/>
        <v>134.775</v>
      </c>
      <c r="J9" s="29">
        <f t="shared" si="1"/>
        <v>269.55</v>
      </c>
    </row>
    <row r="10" s="2" customFormat="1" ht="15" customHeight="1" spans="1:10">
      <c r="A10" s="9"/>
      <c r="B10" s="9"/>
      <c r="C10" s="15">
        <v>5.91</v>
      </c>
      <c r="D10" s="16" t="s">
        <v>13</v>
      </c>
      <c r="E10" s="17">
        <v>2</v>
      </c>
      <c r="F10" s="18" t="s">
        <v>14</v>
      </c>
      <c r="G10" s="15">
        <v>22.5</v>
      </c>
      <c r="H10" s="19" t="s">
        <v>15</v>
      </c>
      <c r="I10" s="29">
        <f t="shared" si="0"/>
        <v>132.975</v>
      </c>
      <c r="J10" s="29">
        <f t="shared" si="1"/>
        <v>265.95</v>
      </c>
    </row>
    <row r="11" s="2" customFormat="1" ht="15" customHeight="1" spans="1:10">
      <c r="A11" s="9"/>
      <c r="B11" s="9"/>
      <c r="C11" s="15">
        <v>5.38</v>
      </c>
      <c r="D11" s="16" t="s">
        <v>13</v>
      </c>
      <c r="E11" s="17">
        <v>2</v>
      </c>
      <c r="F11" s="18" t="s">
        <v>14</v>
      </c>
      <c r="G11" s="15">
        <v>22.5</v>
      </c>
      <c r="H11" s="19" t="s">
        <v>15</v>
      </c>
      <c r="I11" s="29">
        <f t="shared" si="0"/>
        <v>121.05</v>
      </c>
      <c r="J11" s="29">
        <f t="shared" si="1"/>
        <v>242.1</v>
      </c>
    </row>
    <row r="12" s="2" customFormat="1" ht="15" customHeight="1" spans="1:10">
      <c r="A12" s="9"/>
      <c r="B12" s="9"/>
      <c r="C12" s="15">
        <v>5.75</v>
      </c>
      <c r="D12" s="16" t="s">
        <v>13</v>
      </c>
      <c r="E12" s="17">
        <v>2</v>
      </c>
      <c r="F12" s="18" t="s">
        <v>14</v>
      </c>
      <c r="G12" s="15">
        <v>22.5</v>
      </c>
      <c r="H12" s="19" t="s">
        <v>15</v>
      </c>
      <c r="I12" s="29">
        <f t="shared" si="0"/>
        <v>129.375</v>
      </c>
      <c r="J12" s="29">
        <f t="shared" si="1"/>
        <v>258.75</v>
      </c>
    </row>
    <row r="13" s="2" customFormat="1" ht="15" customHeight="1" spans="1:10">
      <c r="A13" s="9"/>
      <c r="B13" s="9"/>
      <c r="C13" s="15">
        <v>5.67</v>
      </c>
      <c r="D13" s="16" t="s">
        <v>13</v>
      </c>
      <c r="E13" s="17">
        <v>2</v>
      </c>
      <c r="F13" s="18" t="s">
        <v>14</v>
      </c>
      <c r="G13" s="15">
        <v>22.5</v>
      </c>
      <c r="H13" s="19" t="s">
        <v>15</v>
      </c>
      <c r="I13" s="29">
        <f t="shared" si="0"/>
        <v>127.575</v>
      </c>
      <c r="J13" s="29">
        <f t="shared" si="1"/>
        <v>255.15</v>
      </c>
    </row>
    <row r="14" s="2" customFormat="1" ht="15" customHeight="1" spans="1:10">
      <c r="A14" s="9"/>
      <c r="B14" s="9"/>
      <c r="C14" s="15">
        <v>5.59</v>
      </c>
      <c r="D14" s="16" t="s">
        <v>13</v>
      </c>
      <c r="E14" s="17">
        <v>2</v>
      </c>
      <c r="F14" s="18" t="s">
        <v>14</v>
      </c>
      <c r="G14" s="15">
        <v>22.5</v>
      </c>
      <c r="H14" s="19" t="s">
        <v>15</v>
      </c>
      <c r="I14" s="29">
        <f t="shared" si="0"/>
        <v>125.775</v>
      </c>
      <c r="J14" s="29">
        <f t="shared" si="1"/>
        <v>251.55</v>
      </c>
    </row>
    <row r="15" s="2" customFormat="1" ht="15" customHeight="1" spans="1:10">
      <c r="A15" s="9"/>
      <c r="B15" s="9"/>
      <c r="C15" s="15">
        <v>5.51</v>
      </c>
      <c r="D15" s="16" t="s">
        <v>13</v>
      </c>
      <c r="E15" s="17">
        <v>2</v>
      </c>
      <c r="F15" s="18" t="s">
        <v>14</v>
      </c>
      <c r="G15" s="15">
        <v>22.5</v>
      </c>
      <c r="H15" s="19" t="s">
        <v>15</v>
      </c>
      <c r="I15" s="29">
        <f t="shared" si="0"/>
        <v>123.975</v>
      </c>
      <c r="J15" s="29">
        <f t="shared" si="1"/>
        <v>247.95</v>
      </c>
    </row>
    <row r="16" s="2" customFormat="1" ht="15" customHeight="1" spans="1:10">
      <c r="A16" s="9"/>
      <c r="B16" s="9"/>
      <c r="C16" s="15">
        <v>5.43</v>
      </c>
      <c r="D16" s="16" t="s">
        <v>13</v>
      </c>
      <c r="E16" s="17">
        <v>2</v>
      </c>
      <c r="F16" s="18" t="s">
        <v>14</v>
      </c>
      <c r="G16" s="15">
        <v>22.5</v>
      </c>
      <c r="H16" s="19" t="s">
        <v>15</v>
      </c>
      <c r="I16" s="29">
        <f t="shared" si="0"/>
        <v>122.175</v>
      </c>
      <c r="J16" s="29">
        <f t="shared" si="1"/>
        <v>244.35</v>
      </c>
    </row>
    <row r="17" s="2" customFormat="1" ht="15" customHeight="1" spans="1:10">
      <c r="A17" s="9"/>
      <c r="B17" s="9"/>
      <c r="C17" s="15">
        <v>5.35</v>
      </c>
      <c r="D17" s="16" t="s">
        <v>13</v>
      </c>
      <c r="E17" s="17">
        <v>2</v>
      </c>
      <c r="F17" s="18" t="s">
        <v>14</v>
      </c>
      <c r="G17" s="15">
        <v>22.5</v>
      </c>
      <c r="H17" s="19" t="s">
        <v>15</v>
      </c>
      <c r="I17" s="29">
        <f t="shared" si="0"/>
        <v>120.375</v>
      </c>
      <c r="J17" s="29">
        <f t="shared" si="1"/>
        <v>240.75</v>
      </c>
    </row>
    <row r="18" s="2" customFormat="1" ht="15" customHeight="1" spans="1:10">
      <c r="A18" s="9"/>
      <c r="B18" s="9"/>
      <c r="C18" s="15">
        <v>5.27</v>
      </c>
      <c r="D18" s="16" t="s">
        <v>13</v>
      </c>
      <c r="E18" s="17">
        <v>2</v>
      </c>
      <c r="F18" s="18" t="s">
        <v>14</v>
      </c>
      <c r="G18" s="15">
        <v>22.5</v>
      </c>
      <c r="H18" s="19" t="s">
        <v>15</v>
      </c>
      <c r="I18" s="29">
        <f t="shared" si="0"/>
        <v>118.575</v>
      </c>
      <c r="J18" s="29">
        <f t="shared" si="1"/>
        <v>237.15</v>
      </c>
    </row>
    <row r="19" s="2" customFormat="1" ht="15" customHeight="1" spans="1:10">
      <c r="A19" s="9"/>
      <c r="B19" s="9"/>
      <c r="C19" s="15">
        <v>4</v>
      </c>
      <c r="D19" s="16" t="s">
        <v>13</v>
      </c>
      <c r="E19" s="17">
        <v>2</v>
      </c>
      <c r="F19" s="18" t="s">
        <v>14</v>
      </c>
      <c r="G19" s="15">
        <v>22.5</v>
      </c>
      <c r="H19" s="19" t="s">
        <v>15</v>
      </c>
      <c r="I19" s="29">
        <f t="shared" si="0"/>
        <v>90</v>
      </c>
      <c r="J19" s="29">
        <f t="shared" si="1"/>
        <v>180</v>
      </c>
    </row>
    <row r="20" s="2" customFormat="1" ht="15" customHeight="1" spans="1:10">
      <c r="A20" s="9"/>
      <c r="B20" s="9"/>
      <c r="C20" s="15">
        <v>3.89</v>
      </c>
      <c r="D20" s="16" t="s">
        <v>13</v>
      </c>
      <c r="E20" s="17">
        <v>2</v>
      </c>
      <c r="F20" s="18" t="s">
        <v>14</v>
      </c>
      <c r="G20" s="15">
        <v>22.5</v>
      </c>
      <c r="H20" s="19" t="s">
        <v>15</v>
      </c>
      <c r="I20" s="29">
        <f t="shared" si="0"/>
        <v>87.525</v>
      </c>
      <c r="J20" s="29">
        <f t="shared" si="1"/>
        <v>175.05</v>
      </c>
    </row>
    <row r="21" s="2" customFormat="1" ht="15" customHeight="1" spans="1:10">
      <c r="A21" s="9"/>
      <c r="B21" s="9"/>
      <c r="C21" s="15">
        <v>3.78</v>
      </c>
      <c r="D21" s="16" t="s">
        <v>13</v>
      </c>
      <c r="E21" s="17">
        <v>2</v>
      </c>
      <c r="F21" s="18" t="s">
        <v>14</v>
      </c>
      <c r="G21" s="15">
        <v>22.5</v>
      </c>
      <c r="H21" s="19" t="s">
        <v>15</v>
      </c>
      <c r="I21" s="29">
        <f t="shared" si="0"/>
        <v>85.05</v>
      </c>
      <c r="J21" s="29">
        <f t="shared" si="1"/>
        <v>170.1</v>
      </c>
    </row>
    <row r="22" s="2" customFormat="1" ht="15" customHeight="1" spans="1:10">
      <c r="A22" s="9"/>
      <c r="B22" s="9"/>
      <c r="C22" s="15">
        <v>3.67</v>
      </c>
      <c r="D22" s="16" t="s">
        <v>13</v>
      </c>
      <c r="E22" s="17">
        <v>2</v>
      </c>
      <c r="F22" s="18" t="s">
        <v>14</v>
      </c>
      <c r="G22" s="15">
        <v>22.5</v>
      </c>
      <c r="H22" s="19" t="s">
        <v>15</v>
      </c>
      <c r="I22" s="29">
        <f t="shared" si="0"/>
        <v>82.575</v>
      </c>
      <c r="J22" s="29">
        <f t="shared" si="1"/>
        <v>165.15</v>
      </c>
    </row>
    <row r="23" s="2" customFormat="1" ht="15" customHeight="1" spans="1:10">
      <c r="A23" s="9"/>
      <c r="B23" s="9"/>
      <c r="C23" s="15">
        <v>3.56</v>
      </c>
      <c r="D23" s="16" t="s">
        <v>13</v>
      </c>
      <c r="E23" s="17">
        <v>2</v>
      </c>
      <c r="F23" s="18" t="s">
        <v>14</v>
      </c>
      <c r="G23" s="15">
        <v>22.5</v>
      </c>
      <c r="H23" s="19" t="s">
        <v>15</v>
      </c>
      <c r="I23" s="29">
        <f t="shared" si="0"/>
        <v>80.1</v>
      </c>
      <c r="J23" s="29">
        <f t="shared" si="1"/>
        <v>160.2</v>
      </c>
    </row>
    <row r="24" s="2" customFormat="1" ht="15" customHeight="1" spans="1:10">
      <c r="A24" s="9"/>
      <c r="B24" s="9"/>
      <c r="C24" s="15">
        <v>3.45</v>
      </c>
      <c r="D24" s="16" t="s">
        <v>13</v>
      </c>
      <c r="E24" s="17">
        <v>2</v>
      </c>
      <c r="F24" s="18" t="s">
        <v>14</v>
      </c>
      <c r="G24" s="15">
        <v>22.5</v>
      </c>
      <c r="H24" s="19" t="s">
        <v>15</v>
      </c>
      <c r="I24" s="29">
        <f t="shared" si="0"/>
        <v>77.625</v>
      </c>
      <c r="J24" s="29">
        <f t="shared" si="1"/>
        <v>155.25</v>
      </c>
    </row>
    <row r="25" s="2" customFormat="1" ht="15" customHeight="1" spans="1:10">
      <c r="A25" s="9"/>
      <c r="B25" s="9"/>
      <c r="C25" s="15">
        <v>3.34</v>
      </c>
      <c r="D25" s="16" t="s">
        <v>13</v>
      </c>
      <c r="E25" s="17">
        <v>2</v>
      </c>
      <c r="F25" s="18" t="s">
        <v>14</v>
      </c>
      <c r="G25" s="15">
        <v>22.5</v>
      </c>
      <c r="H25" s="19" t="s">
        <v>15</v>
      </c>
      <c r="I25" s="29">
        <f t="shared" si="0"/>
        <v>75.15</v>
      </c>
      <c r="J25" s="29">
        <f t="shared" si="1"/>
        <v>150.3</v>
      </c>
    </row>
    <row r="26" s="2" customFormat="1" ht="15" customHeight="1" spans="1:10">
      <c r="A26" s="9"/>
      <c r="B26" s="9"/>
      <c r="C26" s="15">
        <v>3.23</v>
      </c>
      <c r="D26" s="16" t="s">
        <v>13</v>
      </c>
      <c r="E26" s="17">
        <v>1</v>
      </c>
      <c r="F26" s="18" t="s">
        <v>14</v>
      </c>
      <c r="G26" s="15">
        <v>22.5</v>
      </c>
      <c r="H26" s="19" t="s">
        <v>15</v>
      </c>
      <c r="I26" s="29">
        <f t="shared" si="0"/>
        <v>72.675</v>
      </c>
      <c r="J26" s="29">
        <f t="shared" si="1"/>
        <v>72.675</v>
      </c>
    </row>
    <row r="27" s="2" customFormat="1" ht="15" customHeight="1" spans="1:10">
      <c r="A27" s="9"/>
      <c r="B27" s="9"/>
      <c r="C27" s="15">
        <v>6.25</v>
      </c>
      <c r="D27" s="16" t="s">
        <v>13</v>
      </c>
      <c r="E27" s="17">
        <v>18</v>
      </c>
      <c r="F27" s="18" t="s">
        <v>14</v>
      </c>
      <c r="G27" s="15">
        <v>22.5</v>
      </c>
      <c r="H27" s="19" t="s">
        <v>15</v>
      </c>
      <c r="I27" s="29">
        <f t="shared" si="0"/>
        <v>140.625</v>
      </c>
      <c r="J27" s="29">
        <f t="shared" si="1"/>
        <v>2531.25</v>
      </c>
    </row>
    <row r="28" s="2" customFormat="1" ht="15" customHeight="1" spans="1:10">
      <c r="A28" s="9"/>
      <c r="B28" s="9"/>
      <c r="C28" s="15">
        <v>1</v>
      </c>
      <c r="D28" s="16" t="s">
        <v>13</v>
      </c>
      <c r="E28" s="17">
        <v>120</v>
      </c>
      <c r="F28" s="18" t="s">
        <v>14</v>
      </c>
      <c r="G28" s="15">
        <v>22.5</v>
      </c>
      <c r="H28" s="19" t="s">
        <v>15</v>
      </c>
      <c r="I28" s="29">
        <f t="shared" si="0"/>
        <v>22.5</v>
      </c>
      <c r="J28" s="29">
        <f t="shared" si="1"/>
        <v>2700</v>
      </c>
    </row>
    <row r="29" s="2" customFormat="1" ht="15" customHeight="1" spans="1:10">
      <c r="A29" s="9"/>
      <c r="B29" s="9"/>
      <c r="C29" s="15">
        <v>7.73</v>
      </c>
      <c r="D29" s="16" t="s">
        <v>13</v>
      </c>
      <c r="E29" s="17">
        <v>1</v>
      </c>
      <c r="F29" s="18" t="s">
        <v>14</v>
      </c>
      <c r="G29" s="15">
        <v>22.5</v>
      </c>
      <c r="H29" s="19" t="s">
        <v>15</v>
      </c>
      <c r="I29" s="29">
        <f t="shared" si="0"/>
        <v>173.925</v>
      </c>
      <c r="J29" s="29">
        <f t="shared" si="1"/>
        <v>173.925</v>
      </c>
    </row>
    <row r="30" s="2" customFormat="1" ht="15" customHeight="1" spans="1:10">
      <c r="A30" s="9"/>
      <c r="B30" s="9"/>
      <c r="C30" s="15">
        <v>7.52</v>
      </c>
      <c r="D30" s="16" t="s">
        <v>13</v>
      </c>
      <c r="E30" s="17">
        <v>1</v>
      </c>
      <c r="F30" s="18" t="s">
        <v>14</v>
      </c>
      <c r="G30" s="15">
        <v>22.5</v>
      </c>
      <c r="H30" s="19" t="s">
        <v>15</v>
      </c>
      <c r="I30" s="29">
        <f t="shared" si="0"/>
        <v>169.2</v>
      </c>
      <c r="J30" s="29">
        <f t="shared" si="1"/>
        <v>169.2</v>
      </c>
    </row>
    <row r="31" s="2" customFormat="1" ht="15" customHeight="1" spans="1:10">
      <c r="A31" s="9"/>
      <c r="B31" s="9"/>
      <c r="C31" s="15">
        <v>3.78</v>
      </c>
      <c r="D31" s="16" t="s">
        <v>13</v>
      </c>
      <c r="E31" s="17">
        <v>1</v>
      </c>
      <c r="F31" s="18" t="s">
        <v>14</v>
      </c>
      <c r="G31" s="15">
        <v>22.5</v>
      </c>
      <c r="H31" s="19" t="s">
        <v>15</v>
      </c>
      <c r="I31" s="29">
        <f t="shared" si="0"/>
        <v>85.05</v>
      </c>
      <c r="J31" s="29">
        <f t="shared" si="1"/>
        <v>85.05</v>
      </c>
    </row>
    <row r="32" s="2" customFormat="1" ht="15" customHeight="1" spans="1:10">
      <c r="A32" s="9"/>
      <c r="B32" s="9"/>
      <c r="C32" s="15">
        <v>3.57</v>
      </c>
      <c r="D32" s="16" t="s">
        <v>13</v>
      </c>
      <c r="E32" s="17">
        <v>1</v>
      </c>
      <c r="F32" s="18" t="s">
        <v>14</v>
      </c>
      <c r="G32" s="15">
        <v>22.5</v>
      </c>
      <c r="H32" s="19" t="s">
        <v>15</v>
      </c>
      <c r="I32" s="29">
        <f t="shared" ref="I32:I36" si="2">C32*G32</f>
        <v>80.325</v>
      </c>
      <c r="J32" s="29">
        <f t="shared" ref="J32:J36" si="3">I32*E32</f>
        <v>80.325</v>
      </c>
    </row>
    <row r="33" s="2" customFormat="1" ht="15" customHeight="1" spans="1:10">
      <c r="A33" s="9" t="s">
        <v>16</v>
      </c>
      <c r="B33" s="9"/>
      <c r="C33" s="15"/>
      <c r="D33" s="20"/>
      <c r="E33" s="17"/>
      <c r="F33" s="18"/>
      <c r="G33" s="15"/>
      <c r="H33" s="19"/>
      <c r="I33" s="29"/>
      <c r="J33" s="29">
        <v>350</v>
      </c>
    </row>
    <row r="34" s="2" customFormat="1" ht="15" customHeight="1" spans="1:10">
      <c r="A34" s="9" t="s">
        <v>17</v>
      </c>
      <c r="B34" s="9" t="s">
        <v>12</v>
      </c>
      <c r="C34" s="21">
        <v>9.38</v>
      </c>
      <c r="D34" s="16" t="s">
        <v>13</v>
      </c>
      <c r="E34" s="22">
        <v>136</v>
      </c>
      <c r="F34" s="23" t="s">
        <v>18</v>
      </c>
      <c r="G34" s="21">
        <v>1.1</v>
      </c>
      <c r="H34" s="24" t="s">
        <v>15</v>
      </c>
      <c r="I34" s="29">
        <f>C34*G34</f>
        <v>10.318</v>
      </c>
      <c r="J34" s="29">
        <f>I34*E34</f>
        <v>1403.248</v>
      </c>
    </row>
    <row r="35" s="2" customFormat="1" ht="15" customHeight="1" spans="1:10">
      <c r="A35" s="9"/>
      <c r="B35" s="9"/>
      <c r="C35" s="21">
        <v>6.25</v>
      </c>
      <c r="D35" s="16" t="s">
        <v>13</v>
      </c>
      <c r="E35" s="22">
        <v>120</v>
      </c>
      <c r="F35" s="23" t="s">
        <v>18</v>
      </c>
      <c r="G35" s="21">
        <v>1.1</v>
      </c>
      <c r="H35" s="24" t="s">
        <v>15</v>
      </c>
      <c r="I35" s="29">
        <f>C35*G35</f>
        <v>6.875</v>
      </c>
      <c r="J35" s="29">
        <f>I35*E35</f>
        <v>825</v>
      </c>
    </row>
    <row r="36" s="2" customFormat="1" ht="15" customHeight="1" spans="1:10">
      <c r="A36" s="9"/>
      <c r="B36" s="9" t="s">
        <v>19</v>
      </c>
      <c r="C36" s="15">
        <v>7.87</v>
      </c>
      <c r="D36" s="16" t="s">
        <v>13</v>
      </c>
      <c r="E36" s="17">
        <v>1</v>
      </c>
      <c r="F36" s="18" t="s">
        <v>14</v>
      </c>
      <c r="G36" s="15">
        <v>1.1</v>
      </c>
      <c r="H36" s="19" t="s">
        <v>15</v>
      </c>
      <c r="I36" s="29">
        <f t="shared" si="2"/>
        <v>8.657</v>
      </c>
      <c r="J36" s="29">
        <f t="shared" si="3"/>
        <v>8.657</v>
      </c>
    </row>
    <row r="37" s="2" customFormat="1" ht="15" customHeight="1" spans="1:10">
      <c r="A37" s="9"/>
      <c r="B37" s="9"/>
      <c r="C37" s="15">
        <v>7.8</v>
      </c>
      <c r="D37" s="16" t="s">
        <v>13</v>
      </c>
      <c r="E37" s="17">
        <v>1</v>
      </c>
      <c r="F37" s="18" t="s">
        <v>14</v>
      </c>
      <c r="G37" s="15">
        <v>1.1</v>
      </c>
      <c r="H37" s="19" t="s">
        <v>15</v>
      </c>
      <c r="I37" s="29">
        <f t="shared" ref="I37:I53" si="4">C37*G37</f>
        <v>8.58</v>
      </c>
      <c r="J37" s="29">
        <f t="shared" ref="J37:J53" si="5">I37*E37</f>
        <v>8.58</v>
      </c>
    </row>
    <row r="38" s="2" customFormat="1" ht="15" customHeight="1" spans="1:10">
      <c r="A38" s="9"/>
      <c r="B38" s="9"/>
      <c r="C38" s="15">
        <v>7.66</v>
      </c>
      <c r="D38" s="16" t="s">
        <v>13</v>
      </c>
      <c r="E38" s="17">
        <v>1</v>
      </c>
      <c r="F38" s="18" t="s">
        <v>14</v>
      </c>
      <c r="G38" s="15">
        <v>1.1</v>
      </c>
      <c r="H38" s="19" t="s">
        <v>15</v>
      </c>
      <c r="I38" s="29">
        <f t="shared" si="4"/>
        <v>8.426</v>
      </c>
      <c r="J38" s="29">
        <f t="shared" si="5"/>
        <v>8.426</v>
      </c>
    </row>
    <row r="39" s="2" customFormat="1" ht="15" customHeight="1" spans="1:10">
      <c r="A39" s="9"/>
      <c r="B39" s="9"/>
      <c r="C39" s="15">
        <v>7.59</v>
      </c>
      <c r="D39" s="16" t="s">
        <v>13</v>
      </c>
      <c r="E39" s="17">
        <v>1</v>
      </c>
      <c r="F39" s="18" t="s">
        <v>14</v>
      </c>
      <c r="G39" s="15">
        <v>1.1</v>
      </c>
      <c r="H39" s="19" t="s">
        <v>15</v>
      </c>
      <c r="I39" s="29">
        <f t="shared" si="4"/>
        <v>8.349</v>
      </c>
      <c r="J39" s="29">
        <f t="shared" si="5"/>
        <v>8.349</v>
      </c>
    </row>
    <row r="40" s="2" customFormat="1" ht="15" customHeight="1" spans="1:10">
      <c r="A40" s="9"/>
      <c r="B40" s="9"/>
      <c r="C40" s="15">
        <v>7.45</v>
      </c>
      <c r="D40" s="16" t="s">
        <v>13</v>
      </c>
      <c r="E40" s="17">
        <v>1</v>
      </c>
      <c r="F40" s="18" t="s">
        <v>14</v>
      </c>
      <c r="G40" s="15">
        <v>1.1</v>
      </c>
      <c r="H40" s="19" t="s">
        <v>15</v>
      </c>
      <c r="I40" s="29">
        <f t="shared" si="4"/>
        <v>8.195</v>
      </c>
      <c r="J40" s="29">
        <f t="shared" si="5"/>
        <v>8.195</v>
      </c>
    </row>
    <row r="41" s="2" customFormat="1" ht="15" customHeight="1" spans="1:10">
      <c r="A41" s="9"/>
      <c r="B41" s="9"/>
      <c r="C41" s="15">
        <v>7.38</v>
      </c>
      <c r="D41" s="16" t="s">
        <v>13</v>
      </c>
      <c r="E41" s="17">
        <v>1</v>
      </c>
      <c r="F41" s="18" t="s">
        <v>14</v>
      </c>
      <c r="G41" s="15">
        <v>1.1</v>
      </c>
      <c r="H41" s="19" t="s">
        <v>15</v>
      </c>
      <c r="I41" s="29">
        <f t="shared" si="4"/>
        <v>8.118</v>
      </c>
      <c r="J41" s="29">
        <f t="shared" si="5"/>
        <v>8.118</v>
      </c>
    </row>
    <row r="42" s="2" customFormat="1" ht="15" customHeight="1" spans="1:10">
      <c r="A42" s="9"/>
      <c r="B42" s="9"/>
      <c r="C42" s="15">
        <v>7.31</v>
      </c>
      <c r="D42" s="16" t="s">
        <v>13</v>
      </c>
      <c r="E42" s="17">
        <v>1</v>
      </c>
      <c r="F42" s="18" t="s">
        <v>14</v>
      </c>
      <c r="G42" s="15">
        <v>1.1</v>
      </c>
      <c r="H42" s="19" t="s">
        <v>15</v>
      </c>
      <c r="I42" s="29">
        <f t="shared" si="4"/>
        <v>8.041</v>
      </c>
      <c r="J42" s="29">
        <f t="shared" si="5"/>
        <v>8.041</v>
      </c>
    </row>
    <row r="43" s="2" customFormat="1" ht="15" customHeight="1" spans="1:10">
      <c r="A43" s="9"/>
      <c r="B43" s="9"/>
      <c r="C43" s="15">
        <v>7.24</v>
      </c>
      <c r="D43" s="16" t="s">
        <v>13</v>
      </c>
      <c r="E43" s="17">
        <v>1</v>
      </c>
      <c r="F43" s="18" t="s">
        <v>14</v>
      </c>
      <c r="G43" s="15">
        <v>1.1</v>
      </c>
      <c r="H43" s="19" t="s">
        <v>15</v>
      </c>
      <c r="I43" s="29">
        <f t="shared" si="4"/>
        <v>7.964</v>
      </c>
      <c r="J43" s="29">
        <f t="shared" si="5"/>
        <v>7.964</v>
      </c>
    </row>
    <row r="44" s="2" customFormat="1" ht="15" customHeight="1" spans="1:10">
      <c r="A44" s="9"/>
      <c r="B44" s="9"/>
      <c r="C44" s="15">
        <v>7.17</v>
      </c>
      <c r="D44" s="16" t="s">
        <v>13</v>
      </c>
      <c r="E44" s="17">
        <v>1</v>
      </c>
      <c r="F44" s="18" t="s">
        <v>14</v>
      </c>
      <c r="G44" s="15">
        <v>1.1</v>
      </c>
      <c r="H44" s="19" t="s">
        <v>15</v>
      </c>
      <c r="I44" s="29">
        <f t="shared" si="4"/>
        <v>7.887</v>
      </c>
      <c r="J44" s="29">
        <f t="shared" si="5"/>
        <v>7.887</v>
      </c>
    </row>
    <row r="45" s="2" customFormat="1" ht="15" customHeight="1" spans="1:10">
      <c r="A45" s="9"/>
      <c r="B45" s="9"/>
      <c r="C45" s="15">
        <v>7.1</v>
      </c>
      <c r="D45" s="16" t="s">
        <v>13</v>
      </c>
      <c r="E45" s="17">
        <v>1</v>
      </c>
      <c r="F45" s="18" t="s">
        <v>14</v>
      </c>
      <c r="G45" s="15">
        <v>1.1</v>
      </c>
      <c r="H45" s="19" t="s">
        <v>15</v>
      </c>
      <c r="I45" s="29">
        <f t="shared" si="4"/>
        <v>7.81</v>
      </c>
      <c r="J45" s="29">
        <f t="shared" si="5"/>
        <v>7.81</v>
      </c>
    </row>
    <row r="46" s="2" customFormat="1" ht="15" customHeight="1" spans="1:10">
      <c r="A46" s="9"/>
      <c r="B46" s="9"/>
      <c r="C46" s="15">
        <v>3.92</v>
      </c>
      <c r="D46" s="16" t="s">
        <v>13</v>
      </c>
      <c r="E46" s="17">
        <v>1</v>
      </c>
      <c r="F46" s="18" t="s">
        <v>14</v>
      </c>
      <c r="G46" s="15">
        <v>1.1</v>
      </c>
      <c r="H46" s="19" t="s">
        <v>15</v>
      </c>
      <c r="I46" s="29">
        <f t="shared" si="4"/>
        <v>4.312</v>
      </c>
      <c r="J46" s="29">
        <f t="shared" si="5"/>
        <v>4.312</v>
      </c>
    </row>
    <row r="47" s="2" customFormat="1" ht="15" customHeight="1" spans="1:10">
      <c r="A47" s="9"/>
      <c r="B47" s="9"/>
      <c r="C47" s="15">
        <v>3.85</v>
      </c>
      <c r="D47" s="16" t="s">
        <v>13</v>
      </c>
      <c r="E47" s="17">
        <v>1</v>
      </c>
      <c r="F47" s="18" t="s">
        <v>14</v>
      </c>
      <c r="G47" s="15">
        <v>1.1</v>
      </c>
      <c r="H47" s="19" t="s">
        <v>15</v>
      </c>
      <c r="I47" s="29">
        <f t="shared" si="4"/>
        <v>4.235</v>
      </c>
      <c r="J47" s="29">
        <f t="shared" si="5"/>
        <v>4.235</v>
      </c>
    </row>
    <row r="48" s="2" customFormat="1" ht="15" customHeight="1" spans="1:10">
      <c r="A48" s="9"/>
      <c r="B48" s="9"/>
      <c r="C48" s="15">
        <v>3.71</v>
      </c>
      <c r="D48" s="16" t="s">
        <v>13</v>
      </c>
      <c r="E48" s="17">
        <v>1</v>
      </c>
      <c r="F48" s="18" t="s">
        <v>14</v>
      </c>
      <c r="G48" s="15">
        <v>1.1</v>
      </c>
      <c r="H48" s="19" t="s">
        <v>15</v>
      </c>
      <c r="I48" s="29">
        <f t="shared" si="4"/>
        <v>4.081</v>
      </c>
      <c r="J48" s="29">
        <f t="shared" si="5"/>
        <v>4.081</v>
      </c>
    </row>
    <row r="49" s="2" customFormat="1" ht="15" customHeight="1" spans="1:10">
      <c r="A49" s="9"/>
      <c r="B49" s="9"/>
      <c r="C49" s="15">
        <v>3.64</v>
      </c>
      <c r="D49" s="16" t="s">
        <v>13</v>
      </c>
      <c r="E49" s="17">
        <v>1</v>
      </c>
      <c r="F49" s="18" t="s">
        <v>14</v>
      </c>
      <c r="G49" s="15">
        <v>1.1</v>
      </c>
      <c r="H49" s="19" t="s">
        <v>15</v>
      </c>
      <c r="I49" s="29">
        <f t="shared" si="4"/>
        <v>4.004</v>
      </c>
      <c r="J49" s="29">
        <f t="shared" si="5"/>
        <v>4.004</v>
      </c>
    </row>
    <row r="50" s="2" customFormat="1" ht="15" customHeight="1" spans="1:10">
      <c r="A50" s="9"/>
      <c r="B50" s="9"/>
      <c r="C50" s="15">
        <v>3.5</v>
      </c>
      <c r="D50" s="16" t="s">
        <v>13</v>
      </c>
      <c r="E50" s="17">
        <v>1</v>
      </c>
      <c r="F50" s="18" t="s">
        <v>14</v>
      </c>
      <c r="G50" s="15">
        <v>1.1</v>
      </c>
      <c r="H50" s="19" t="s">
        <v>15</v>
      </c>
      <c r="I50" s="29">
        <f t="shared" si="4"/>
        <v>3.85</v>
      </c>
      <c r="J50" s="29">
        <f t="shared" si="5"/>
        <v>3.85</v>
      </c>
    </row>
    <row r="51" s="2" customFormat="1" ht="15" customHeight="1" spans="1:10">
      <c r="A51" s="9"/>
      <c r="B51" s="9"/>
      <c r="C51" s="15">
        <v>3.43</v>
      </c>
      <c r="D51" s="16" t="s">
        <v>13</v>
      </c>
      <c r="E51" s="17">
        <v>1</v>
      </c>
      <c r="F51" s="18" t="s">
        <v>14</v>
      </c>
      <c r="G51" s="15">
        <v>1.1</v>
      </c>
      <c r="H51" s="19" t="s">
        <v>15</v>
      </c>
      <c r="I51" s="29">
        <f t="shared" si="4"/>
        <v>3.773</v>
      </c>
      <c r="J51" s="29">
        <f t="shared" si="5"/>
        <v>3.773</v>
      </c>
    </row>
    <row r="52" s="2" customFormat="1" ht="15" customHeight="1" spans="1:10">
      <c r="A52" s="9"/>
      <c r="B52" s="9"/>
      <c r="C52" s="15">
        <v>3.36</v>
      </c>
      <c r="D52" s="16" t="s">
        <v>13</v>
      </c>
      <c r="E52" s="17">
        <v>1</v>
      </c>
      <c r="F52" s="18" t="s">
        <v>14</v>
      </c>
      <c r="G52" s="15">
        <v>1.1</v>
      </c>
      <c r="H52" s="19" t="s">
        <v>15</v>
      </c>
      <c r="I52" s="29">
        <f t="shared" si="4"/>
        <v>3.696</v>
      </c>
      <c r="J52" s="29">
        <f t="shared" si="5"/>
        <v>3.696</v>
      </c>
    </row>
    <row r="53" s="2" customFormat="1" ht="15" customHeight="1" spans="1:10">
      <c r="A53" s="9"/>
      <c r="B53" s="9"/>
      <c r="C53" s="15">
        <v>3.29</v>
      </c>
      <c r="D53" s="16" t="s">
        <v>13</v>
      </c>
      <c r="E53" s="17">
        <v>1</v>
      </c>
      <c r="F53" s="18" t="s">
        <v>14</v>
      </c>
      <c r="G53" s="15">
        <v>1.1</v>
      </c>
      <c r="H53" s="19" t="s">
        <v>15</v>
      </c>
      <c r="I53" s="29">
        <f t="shared" si="4"/>
        <v>3.619</v>
      </c>
      <c r="J53" s="29">
        <f t="shared" si="5"/>
        <v>3.619</v>
      </c>
    </row>
    <row r="54" s="2" customFormat="1" ht="15" customHeight="1" spans="1:10">
      <c r="A54" s="9"/>
      <c r="B54" s="9"/>
      <c r="C54" s="15">
        <v>3.22</v>
      </c>
      <c r="D54" s="16" t="s">
        <v>13</v>
      </c>
      <c r="E54" s="17">
        <v>1</v>
      </c>
      <c r="F54" s="18" t="s">
        <v>14</v>
      </c>
      <c r="G54" s="15">
        <v>1.1</v>
      </c>
      <c r="H54" s="19" t="s">
        <v>15</v>
      </c>
      <c r="I54" s="29">
        <f t="shared" ref="I54:I56" si="6">C54*G54</f>
        <v>3.542</v>
      </c>
      <c r="J54" s="29">
        <f t="shared" ref="J54:J56" si="7">I54*E54</f>
        <v>3.542</v>
      </c>
    </row>
    <row r="55" s="2" customFormat="1" ht="15" customHeight="1" spans="1:10">
      <c r="A55" s="9"/>
      <c r="B55" s="9"/>
      <c r="C55" s="15">
        <v>3.15</v>
      </c>
      <c r="D55" s="16" t="s">
        <v>13</v>
      </c>
      <c r="E55" s="17">
        <v>1</v>
      </c>
      <c r="F55" s="18" t="s">
        <v>14</v>
      </c>
      <c r="G55" s="15">
        <v>1.1</v>
      </c>
      <c r="H55" s="19" t="s">
        <v>15</v>
      </c>
      <c r="I55" s="29">
        <f t="shared" si="6"/>
        <v>3.465</v>
      </c>
      <c r="J55" s="29">
        <f t="shared" si="7"/>
        <v>3.465</v>
      </c>
    </row>
    <row r="56" s="2" customFormat="1" spans="1:10">
      <c r="A56" s="9" t="s">
        <v>20</v>
      </c>
      <c r="B56" s="25"/>
      <c r="C56" s="15">
        <v>24</v>
      </c>
      <c r="D56" s="16" t="s">
        <v>13</v>
      </c>
      <c r="E56" s="17">
        <v>63</v>
      </c>
      <c r="F56" s="18" t="s">
        <v>21</v>
      </c>
      <c r="G56" s="15">
        <v>2.75</v>
      </c>
      <c r="H56" s="19" t="s">
        <v>15</v>
      </c>
      <c r="I56" s="29">
        <f t="shared" si="6"/>
        <v>66</v>
      </c>
      <c r="J56" s="29">
        <f t="shared" si="7"/>
        <v>4158</v>
      </c>
    </row>
    <row r="57" s="2" customFormat="1" spans="1:10">
      <c r="A57" s="9" t="s">
        <v>22</v>
      </c>
      <c r="B57" s="25">
        <v>4.5</v>
      </c>
      <c r="C57" s="15"/>
      <c r="D57" s="20"/>
      <c r="E57" s="17">
        <v>1</v>
      </c>
      <c r="F57" s="18" t="s">
        <v>23</v>
      </c>
      <c r="G57" s="15"/>
      <c r="H57" s="19"/>
      <c r="I57" s="29"/>
      <c r="J57" s="29">
        <v>300</v>
      </c>
    </row>
    <row r="58" s="2" customFormat="1" spans="1:10">
      <c r="A58" s="9" t="s">
        <v>24</v>
      </c>
      <c r="B58" s="25"/>
      <c r="C58" s="15">
        <v>250</v>
      </c>
      <c r="D58" s="16" t="s">
        <v>25</v>
      </c>
      <c r="E58" s="17">
        <v>1</v>
      </c>
      <c r="F58" s="18" t="s">
        <v>21</v>
      </c>
      <c r="G58" s="15">
        <v>1.35</v>
      </c>
      <c r="H58" s="19" t="s">
        <v>26</v>
      </c>
      <c r="I58" s="29">
        <f>C58*G58</f>
        <v>337.5</v>
      </c>
      <c r="J58" s="29">
        <f>I58*E58</f>
        <v>337.5</v>
      </c>
    </row>
    <row r="59" s="2" customFormat="1" spans="1:10">
      <c r="A59" s="9" t="s">
        <v>27</v>
      </c>
      <c r="B59" s="9"/>
      <c r="C59" s="15">
        <v>65</v>
      </c>
      <c r="D59" s="18" t="s">
        <v>13</v>
      </c>
      <c r="E59" s="17">
        <v>1</v>
      </c>
      <c r="F59" s="18" t="s">
        <v>13</v>
      </c>
      <c r="G59" s="15"/>
      <c r="H59" s="19"/>
      <c r="I59" s="29"/>
      <c r="J59" s="29"/>
    </row>
    <row r="60" s="2" customFormat="1" spans="1:10">
      <c r="A60" s="9"/>
      <c r="B60" s="9"/>
      <c r="C60" s="15"/>
      <c r="D60" s="20"/>
      <c r="E60" s="17"/>
      <c r="F60" s="18"/>
      <c r="G60" s="15"/>
      <c r="H60" s="19"/>
      <c r="I60" s="29"/>
      <c r="J60" s="29"/>
    </row>
    <row r="61" s="2" customFormat="1" spans="1:10">
      <c r="A61" s="9"/>
      <c r="B61" s="9"/>
      <c r="C61" s="15"/>
      <c r="D61" s="20"/>
      <c r="E61" s="17"/>
      <c r="F61" s="18"/>
      <c r="G61" s="15"/>
      <c r="H61" s="19"/>
      <c r="I61" s="29"/>
      <c r="J61" s="29"/>
    </row>
    <row r="62" s="2" customFormat="1" spans="1:10">
      <c r="A62" s="9"/>
      <c r="B62" s="9" t="s">
        <v>28</v>
      </c>
      <c r="C62" s="15"/>
      <c r="D62" s="20"/>
      <c r="E62" s="17"/>
      <c r="F62" s="18"/>
      <c r="G62" s="15"/>
      <c r="H62" s="19"/>
      <c r="I62" s="29"/>
      <c r="J62" s="29">
        <v>100</v>
      </c>
    </row>
    <row r="63" s="2" customFormat="1" spans="1:10">
      <c r="A63" s="26" t="s">
        <v>29</v>
      </c>
      <c r="B63" s="9"/>
      <c r="C63" s="15">
        <v>65</v>
      </c>
      <c r="D63" s="18" t="s">
        <v>13</v>
      </c>
      <c r="E63" s="17">
        <v>1</v>
      </c>
      <c r="F63" s="18" t="s">
        <v>13</v>
      </c>
      <c r="G63" s="15"/>
      <c r="H63" s="19"/>
      <c r="I63" s="29"/>
      <c r="J63" s="29"/>
    </row>
    <row r="64" s="2" customFormat="1" spans="1:10">
      <c r="A64" s="27"/>
      <c r="B64" s="9"/>
      <c r="C64" s="15"/>
      <c r="D64" s="20"/>
      <c r="E64" s="17"/>
      <c r="F64" s="18"/>
      <c r="G64" s="15"/>
      <c r="H64" s="19"/>
      <c r="I64" s="29"/>
      <c r="J64" s="29"/>
    </row>
    <row r="65" s="2" customFormat="1" spans="1:10">
      <c r="A65" s="27"/>
      <c r="B65" s="9"/>
      <c r="C65" s="15"/>
      <c r="D65" s="20"/>
      <c r="E65" s="17"/>
      <c r="F65" s="18"/>
      <c r="G65" s="15"/>
      <c r="H65" s="19"/>
      <c r="I65" s="29"/>
      <c r="J65" s="29"/>
    </row>
    <row r="66" s="2" customFormat="1" spans="1:10">
      <c r="A66" s="30"/>
      <c r="B66" s="9" t="s">
        <v>28</v>
      </c>
      <c r="C66" s="15"/>
      <c r="D66" s="20"/>
      <c r="E66" s="17"/>
      <c r="F66" s="18"/>
      <c r="G66" s="15"/>
      <c r="H66" s="19"/>
      <c r="I66" s="29"/>
      <c r="J66" s="29">
        <v>100</v>
      </c>
    </row>
    <row r="67" s="3" customFormat="1" ht="15" customHeight="1" spans="1:10">
      <c r="A67" s="31" t="s">
        <v>30</v>
      </c>
      <c r="B67" s="31" t="s">
        <v>31</v>
      </c>
      <c r="C67" s="31"/>
      <c r="D67" s="31"/>
      <c r="E67" s="31"/>
      <c r="F67" s="31"/>
      <c r="G67" s="31"/>
      <c r="H67" s="31"/>
      <c r="I67" s="31"/>
      <c r="J67" s="31">
        <f>SUM(J6:J66)</f>
        <v>21946.977</v>
      </c>
    </row>
    <row r="68" s="3" customFormat="1" ht="15" customHeight="1" spans="1:10">
      <c r="A68" s="32" t="s">
        <v>32</v>
      </c>
      <c r="B68" s="32"/>
      <c r="C68" s="33">
        <f>J67</f>
        <v>21946.977</v>
      </c>
      <c r="D68" s="33"/>
      <c r="E68" s="33"/>
      <c r="F68" s="33"/>
      <c r="G68" s="33"/>
      <c r="H68" s="33"/>
      <c r="I68" s="33"/>
      <c r="J68" s="33"/>
    </row>
    <row r="69" s="2" customFormat="1" ht="43" customHeight="1" spans="1:10">
      <c r="A69" s="34" t="s">
        <v>33</v>
      </c>
      <c r="B69" s="35"/>
      <c r="C69" s="35"/>
      <c r="D69" s="35"/>
      <c r="E69" s="35"/>
      <c r="F69" s="35"/>
      <c r="G69" s="35"/>
      <c r="H69" s="35"/>
      <c r="I69" s="35"/>
      <c r="J69" s="39"/>
    </row>
    <row r="70" s="2" customFormat="1" ht="22" customHeight="1" spans="1:10">
      <c r="A70" s="34" t="s">
        <v>34</v>
      </c>
      <c r="B70" s="35"/>
      <c r="C70" s="35"/>
      <c r="D70" s="35"/>
      <c r="E70" s="35"/>
      <c r="F70" s="35"/>
      <c r="G70" s="35"/>
      <c r="H70" s="35"/>
      <c r="I70" s="35"/>
      <c r="J70" s="39"/>
    </row>
    <row r="71" ht="22" customHeight="1" spans="1:10">
      <c r="A71" s="34" t="s">
        <v>35</v>
      </c>
      <c r="B71" s="35"/>
      <c r="C71" s="35"/>
      <c r="D71" s="35"/>
      <c r="E71" s="35"/>
      <c r="F71" s="35"/>
      <c r="G71" s="35"/>
      <c r="H71" s="35"/>
      <c r="I71" s="35"/>
      <c r="J71" s="39"/>
    </row>
    <row r="72" ht="22" customHeight="1" spans="1:10">
      <c r="A72" s="34" t="s">
        <v>36</v>
      </c>
      <c r="B72" s="35"/>
      <c r="C72" s="35"/>
      <c r="D72" s="35"/>
      <c r="E72" s="35"/>
      <c r="F72" s="35"/>
      <c r="G72" s="35"/>
      <c r="H72" s="35"/>
      <c r="I72" s="35"/>
      <c r="J72" s="39"/>
    </row>
    <row r="73" s="2" customFormat="1" ht="22" customHeight="1" spans="1:10">
      <c r="A73" s="34" t="s">
        <v>37</v>
      </c>
      <c r="B73" s="35"/>
      <c r="C73" s="35"/>
      <c r="D73" s="35"/>
      <c r="E73" s="35"/>
      <c r="F73" s="35"/>
      <c r="G73" s="35"/>
      <c r="H73" s="35"/>
      <c r="I73" s="35"/>
      <c r="J73" s="39"/>
    </row>
    <row r="74" ht="22" customHeight="1" spans="1:10">
      <c r="A74" s="34" t="s">
        <v>38</v>
      </c>
      <c r="B74" s="35"/>
      <c r="C74" s="35"/>
      <c r="D74" s="35"/>
      <c r="E74" s="35"/>
      <c r="F74" s="35"/>
      <c r="G74" s="35"/>
      <c r="H74" s="35"/>
      <c r="I74" s="35"/>
      <c r="J74" s="39"/>
    </row>
    <row r="75" ht="22" customHeight="1" spans="1:10">
      <c r="A75" s="34" t="s">
        <v>39</v>
      </c>
      <c r="B75" s="35"/>
      <c r="C75" s="35"/>
      <c r="D75" s="35"/>
      <c r="E75" s="35"/>
      <c r="F75" s="35"/>
      <c r="G75" s="35"/>
      <c r="H75" s="35"/>
      <c r="I75" s="35"/>
      <c r="J75" s="39"/>
    </row>
    <row r="76" ht="22" customHeight="1" spans="1:10">
      <c r="A76" s="34" t="s">
        <v>40</v>
      </c>
      <c r="B76" s="35"/>
      <c r="C76" s="35"/>
      <c r="D76" s="35"/>
      <c r="E76" s="35"/>
      <c r="F76" s="35"/>
      <c r="G76" s="35"/>
      <c r="H76" s="35"/>
      <c r="I76" s="35"/>
      <c r="J76" s="39"/>
    </row>
    <row r="77" ht="22" customHeight="1" spans="1:10">
      <c r="A77" s="34" t="s">
        <v>41</v>
      </c>
      <c r="B77" s="35"/>
      <c r="C77" s="35"/>
      <c r="D77" s="35"/>
      <c r="E77" s="35"/>
      <c r="F77" s="35"/>
      <c r="G77" s="35"/>
      <c r="H77" s="35"/>
      <c r="I77" s="35"/>
      <c r="J77" s="39"/>
    </row>
    <row r="78" ht="22" customHeight="1" spans="1:10">
      <c r="A78" s="34" t="s">
        <v>42</v>
      </c>
      <c r="B78" s="35"/>
      <c r="C78" s="35"/>
      <c r="D78" s="35"/>
      <c r="E78" s="35"/>
      <c r="F78" s="35"/>
      <c r="G78" s="35"/>
      <c r="H78" s="35"/>
      <c r="I78" s="35"/>
      <c r="J78" s="39"/>
    </row>
    <row r="79" s="2" customFormat="1" ht="22" customHeight="1" spans="1:10">
      <c r="A79" s="34" t="s">
        <v>43</v>
      </c>
      <c r="B79" s="35"/>
      <c r="C79" s="35"/>
      <c r="D79" s="35"/>
      <c r="E79" s="35"/>
      <c r="F79" s="35"/>
      <c r="G79" s="35"/>
      <c r="H79" s="35"/>
      <c r="I79" s="35"/>
      <c r="J79" s="39"/>
    </row>
    <row r="80" ht="15" customHeight="1" spans="1:10">
      <c r="A80" s="36" t="s">
        <v>44</v>
      </c>
      <c r="B80" s="36"/>
      <c r="C80" s="36"/>
      <c r="D80" s="36"/>
      <c r="E80" s="36" t="s">
        <v>45</v>
      </c>
      <c r="F80" s="36"/>
      <c r="G80" s="36"/>
      <c r="H80" s="36"/>
      <c r="I80" s="36"/>
      <c r="J80" s="36"/>
    </row>
    <row r="81" ht="15" customHeight="1" spans="1:10">
      <c r="A81" s="37" t="s">
        <v>46</v>
      </c>
      <c r="B81" s="37"/>
      <c r="C81" s="37"/>
      <c r="D81" s="37"/>
      <c r="E81" s="37" t="s">
        <v>47</v>
      </c>
      <c r="F81" s="37"/>
      <c r="G81" s="37"/>
      <c r="H81" s="37"/>
      <c r="I81" s="37"/>
      <c r="J81" s="37"/>
    </row>
    <row r="82" ht="30" customHeight="1" spans="1:10">
      <c r="A82" s="37" t="s">
        <v>48</v>
      </c>
      <c r="B82" s="37"/>
      <c r="C82" s="37"/>
      <c r="D82" s="37"/>
      <c r="E82" s="37" t="s">
        <v>49</v>
      </c>
      <c r="F82" s="37"/>
      <c r="G82" s="37"/>
      <c r="H82" s="37"/>
      <c r="I82" s="37"/>
      <c r="J82" s="37"/>
    </row>
    <row r="83" ht="15" customHeight="1" spans="1:10">
      <c r="A83" s="37" t="s">
        <v>50</v>
      </c>
      <c r="B83" s="37"/>
      <c r="C83" s="37"/>
      <c r="D83" s="37"/>
      <c r="E83" s="37" t="s">
        <v>51</v>
      </c>
      <c r="F83" s="37"/>
      <c r="G83" s="37"/>
      <c r="H83" s="37"/>
      <c r="I83" s="37"/>
      <c r="J83" s="37"/>
    </row>
    <row r="84" ht="15" customHeight="1" spans="1:10">
      <c r="A84" s="37" t="s">
        <v>52</v>
      </c>
      <c r="B84" s="37"/>
      <c r="C84" s="37"/>
      <c r="D84" s="37"/>
      <c r="E84" s="37" t="s">
        <v>53</v>
      </c>
      <c r="F84" s="37"/>
      <c r="G84" s="37"/>
      <c r="H84" s="37"/>
      <c r="I84" s="37"/>
      <c r="J84" s="37"/>
    </row>
    <row r="85" ht="15" customHeight="1" spans="1:10">
      <c r="A85" s="37" t="s">
        <v>54</v>
      </c>
      <c r="B85" s="37"/>
      <c r="C85" s="37"/>
      <c r="D85" s="37"/>
      <c r="E85" s="37" t="s">
        <v>55</v>
      </c>
      <c r="F85" s="37"/>
      <c r="G85" s="37"/>
      <c r="H85" s="37"/>
      <c r="I85" s="37"/>
      <c r="J85" s="37"/>
    </row>
    <row r="86" ht="15" customHeight="1" spans="1:10">
      <c r="A86" s="37" t="s">
        <v>56</v>
      </c>
      <c r="B86" s="37"/>
      <c r="C86" s="37"/>
      <c r="D86" s="37"/>
      <c r="E86" s="37" t="s">
        <v>57</v>
      </c>
      <c r="F86" s="37"/>
      <c r="G86" s="37"/>
      <c r="H86" s="37"/>
      <c r="I86" s="37"/>
      <c r="J86" s="37"/>
    </row>
    <row r="87" ht="15" customHeight="1" spans="1:10">
      <c r="A87" s="37" t="s">
        <v>58</v>
      </c>
      <c r="B87" s="37"/>
      <c r="C87" s="37"/>
      <c r="D87" s="37"/>
      <c r="E87" s="37" t="s">
        <v>58</v>
      </c>
      <c r="F87" s="37"/>
      <c r="G87" s="37"/>
      <c r="H87" s="37"/>
      <c r="I87" s="37"/>
      <c r="J87" s="37"/>
    </row>
    <row r="88" ht="15" customHeight="1" spans="1:10">
      <c r="A88" s="37" t="s">
        <v>59</v>
      </c>
      <c r="B88" s="37"/>
      <c r="C88" s="37"/>
      <c r="D88" s="37"/>
      <c r="E88" s="37" t="s">
        <v>60</v>
      </c>
      <c r="F88" s="37"/>
      <c r="G88" s="37"/>
      <c r="H88" s="37"/>
      <c r="I88" s="37"/>
      <c r="J88" s="37"/>
    </row>
    <row r="89" ht="22" customHeight="1" spans="1:10">
      <c r="A89" s="38" t="s">
        <v>61</v>
      </c>
      <c r="B89" s="38"/>
      <c r="C89" s="38"/>
      <c r="D89" s="38"/>
      <c r="E89" s="38"/>
      <c r="F89" s="38"/>
      <c r="G89" s="38"/>
      <c r="H89" s="38"/>
      <c r="I89" s="38"/>
      <c r="J89" s="38"/>
    </row>
  </sheetData>
  <mergeCells count="49">
    <mergeCell ref="A1:J1"/>
    <mergeCell ref="A2:J2"/>
    <mergeCell ref="A3:J3"/>
    <mergeCell ref="A4:J4"/>
    <mergeCell ref="C5:D5"/>
    <mergeCell ref="E5:F5"/>
    <mergeCell ref="G5:H5"/>
    <mergeCell ref="B67:I67"/>
    <mergeCell ref="A68:B68"/>
    <mergeCell ref="C68:J68"/>
    <mergeCell ref="A69:J69"/>
    <mergeCell ref="A70:J70"/>
    <mergeCell ref="A71:J71"/>
    <mergeCell ref="A72:J72"/>
    <mergeCell ref="A73:J73"/>
    <mergeCell ref="A74:J74"/>
    <mergeCell ref="A75:J75"/>
    <mergeCell ref="A76:J76"/>
    <mergeCell ref="A77:J77"/>
    <mergeCell ref="A78:J78"/>
    <mergeCell ref="A79:J79"/>
    <mergeCell ref="A80:C80"/>
    <mergeCell ref="E80:J80"/>
    <mergeCell ref="A81:C81"/>
    <mergeCell ref="E81:J81"/>
    <mergeCell ref="A82:C82"/>
    <mergeCell ref="E82:J82"/>
    <mergeCell ref="A83:C83"/>
    <mergeCell ref="E83:J83"/>
    <mergeCell ref="A84:C84"/>
    <mergeCell ref="E84:J84"/>
    <mergeCell ref="A85:C85"/>
    <mergeCell ref="E85:J85"/>
    <mergeCell ref="A86:C86"/>
    <mergeCell ref="E86:J86"/>
    <mergeCell ref="A87:C87"/>
    <mergeCell ref="E87:J87"/>
    <mergeCell ref="A88:C88"/>
    <mergeCell ref="E88:J88"/>
    <mergeCell ref="A89:J89"/>
    <mergeCell ref="A6:A32"/>
    <mergeCell ref="A34:A55"/>
    <mergeCell ref="A59:A62"/>
    <mergeCell ref="A63:A66"/>
    <mergeCell ref="B6:B32"/>
    <mergeCell ref="B34:B35"/>
    <mergeCell ref="B36:B55"/>
    <mergeCell ref="B59:B61"/>
    <mergeCell ref="B63:B65"/>
  </mergeCells>
  <pageMargins left="0.629166666666667" right="0.393055555555556" top="0.668055555555556" bottom="0.511805555555556" header="0.511805555555556" footer="0.313888888888889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2017-02-04T02:25:00Z</dcterms:created>
  <dcterms:modified xsi:type="dcterms:W3CDTF">2021-01-14T07:25:46Z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ubyTemplateID" linkTarget="0">
    <vt:lpwstr>14</vt:lpwstr>
  </property>
</Properties>
</file>