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<sst xmlns="http://schemas.openxmlformats.org/spreadsheetml/2006/main" count="17" uniqueCount="17">
  <si>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张国安采购材料账目明细</t>
  </si>
  <si>
    <t>客户名称：张国安</t>
  </si>
  <si>
    <t>支付材料金额：</t>
  </si>
  <si>
    <t>序号</t>
  </si>
  <si>
    <t>日期</t>
  </si>
  <si>
    <t>材料金额（元）</t>
  </si>
  <si>
    <t>备注</t>
  </si>
  <si>
    <t>2020/08/27</t>
  </si>
  <si>
    <t>2020/09/23</t>
  </si>
  <si>
    <t>门市部</t>
  </si>
  <si>
    <t>合计（元）</t>
  </si>
  <si>
    <t>税金（10%）</t>
  </si>
  <si>
    <t>剩余金额（元）</t>
  </si>
  <si>
    <t>税金（12%）</t>
  </si>
  <si>
    <t>实扣金额（元）</t>
  </si>
  <si>
    <t>合计税金（元）</t>
  </si>
  <si>
    <t>余额（元）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</si>
</sst>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" borderId="5" applyNumberFormat="0" applyAlignment="0" applyProtection="0">
      <alignment vertical="center"/>
    </xf>
    <xf numFmtId="0" fontId="10" fillId="2" borderId="8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7" sqref="E17"/>
    </sheetView>
  </sheetViews>
  <sheetFormatPr defaultColWidth="9" defaultRowHeight="22" customHeight="1" outlineLevelCol="3"/>
  <cols>
    <col min="1" max="1" width="18.625" style="1" customWidth="1"/>
    <col min="2" max="2" width="23.875" style="1" customWidth="1"/>
    <col min="3" max="3" width="24.875" style="1" customWidth="1"/>
    <col min="4" max="4" width="21.875" style="1" customWidth="1"/>
  </cols>
  <sheetData>
    <row r="1" customHeight="1" spans="1:4">
      <c r="A1" s="2" t="s">
        <v>0</v>
      </c>
      <c r="B1" s="2"/>
      <c r="C1" s="2"/>
      <c r="D1" s="2"/>
    </row>
    <row r="2" ht="10" customHeight="1" spans="1:4">
      <c r="A2" s="3"/>
      <c r="B2" s="3"/>
      <c r="C2" s="3"/>
      <c r="D2" s="3"/>
    </row>
    <row r="3" customHeight="1" spans="1:4">
      <c r="A3" s="4" t="s">
        <v>1</v>
      </c>
      <c r="B3" s="4"/>
      <c r="C3" s="5" t="s">
        <v>2</v>
      </c>
      <c r="D3" s="6">
        <v>205000</v>
      </c>
    </row>
    <row r="4" ht="8" customHeight="1" spans="1:4">
      <c r="A4" s="4"/>
      <c r="B4" s="4"/>
      <c r="C4" s="5"/>
      <c r="D4" s="6"/>
    </row>
    <row r="5" customHeight="1" spans="1:4">
      <c r="A5" s="7" t="s">
        <v>3</v>
      </c>
      <c r="B5" s="7" t="s">
        <v>4</v>
      </c>
      <c r="C5" s="7" t="s">
        <v>5</v>
      </c>
      <c r="D5" s="7" t="s">
        <v>6</v>
      </c>
    </row>
    <row r="6" customHeight="1" spans="1:4">
      <c r="A6" s="7">
        <v>1</v>
      </c>
      <c r="B6" s="8" t="s">
        <v>7</v>
      </c>
      <c r="C6" s="9">
        <v>42761.6</v>
      </c>
      <c r="D6" s="7"/>
    </row>
    <row r="7" customHeight="1" spans="1:4">
      <c r="A7" s="7">
        <v>2</v>
      </c>
      <c r="B7" s="8" t="s">
        <v>8</v>
      </c>
      <c r="C7" s="9">
        <v>57537.6</v>
      </c>
      <c r="D7" s="7"/>
    </row>
    <row r="8" customHeight="1" spans="1:4">
      <c r="A8" s="7">
        <v>3</v>
      </c>
      <c r="B8" s="8"/>
      <c r="C8" s="9">
        <v>13450</v>
      </c>
      <c r="D8" s="7" t="s">
        <v>9</v>
      </c>
    </row>
    <row r="9" customHeight="1" spans="1:4">
      <c r="A9" s="10" t="s">
        <v>10</v>
      </c>
      <c r="B9" s="11">
        <f>C6+C7+C8</f>
        <v>113749.2</v>
      </c>
      <c r="C9" s="12" t="s">
        <v>11</v>
      </c>
      <c r="D9" s="9">
        <f>B9*0.1</f>
        <v>11374.92</v>
      </c>
    </row>
    <row r="10" customHeight="1" spans="1:4">
      <c r="A10" s="10" t="s">
        <v>12</v>
      </c>
      <c r="B10" s="11">
        <f>D3-B9</f>
        <v>91250.8</v>
      </c>
      <c r="C10" s="12" t="s">
        <v>13</v>
      </c>
      <c r="D10" s="9">
        <f>B10*0.12</f>
        <v>10950.096</v>
      </c>
    </row>
    <row r="11" customHeight="1" spans="1:4">
      <c r="A11" s="10" t="s">
        <v>14</v>
      </c>
      <c r="B11" s="11">
        <v>165000</v>
      </c>
      <c r="C11" s="12" t="s">
        <v>15</v>
      </c>
      <c r="D11" s="9">
        <f>SUM(D9:D10)</f>
        <v>22325.016</v>
      </c>
    </row>
    <row r="12" customHeight="1" spans="1:4">
      <c r="A12" s="10" t="s">
        <v>16</v>
      </c>
      <c r="B12" s="13"/>
      <c r="C12" s="14"/>
      <c r="D12" s="15">
        <f>D3-B11-D11</f>
        <v>17674.984</v>
      </c>
    </row>
    <row r="13" customHeight="1" spans="2:3">
      <c r="B13" s="16"/>
      <c r="C13" s="16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2000-08-21T08:56:00Z</dcterms:created>
  <dcterms:modified xsi:type="dcterms:W3CDTF">2000-09-30T04:52:29Z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