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Questa_cartella_di_lavoro" defaultThemeVersion="124226"/>
  <mc:AlternateContent xmlns:mc="http://schemas.openxmlformats.org/markup-compatibility/2006">
    <mc:Choice Requires="x15">
      <x15ac:absPath xmlns:x15ac="http://schemas.microsoft.com/office/spreadsheetml/2010/11/ac" url="D:\Roberta\HL7EU\IDEA4RC\idea4rc-master\idea4rc\src-models\"/>
    </mc:Choice>
  </mc:AlternateContent>
  <xr:revisionPtr revIDLastSave="0" documentId="13_ncr:1_{C1CAB878-72AE-4D7A-BAB2-8E74B975B298}" xr6:coauthVersionLast="47" xr6:coauthVersionMax="47" xr10:uidLastSave="{00000000-0000-0000-0000-000000000000}"/>
  <bookViews>
    <workbookView xWindow="-120" yWindow="-120" windowWidth="29040" windowHeight="15720" firstSheet="32" activeTab="37" xr2:uid="{DBDA221E-EFE5-4A34-8B86-7FDF16AB25A8}"/>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50" l="1"/>
  <c r="A6" i="51"/>
  <c r="D6" i="51"/>
  <c r="C6" i="51"/>
  <c r="D5" i="54"/>
  <c r="C5" i="54"/>
  <c r="A5" i="54"/>
  <c r="D5" i="52"/>
  <c r="C5" i="52"/>
  <c r="A5" i="52"/>
  <c r="D5" i="53"/>
  <c r="C5" i="53"/>
  <c r="A5" i="53"/>
  <c r="D5" i="49"/>
  <c r="C5" i="49"/>
  <c r="A5" i="49"/>
  <c r="D25" i="52"/>
  <c r="C25" i="52"/>
  <c r="A25" i="52"/>
  <c r="A36" i="42"/>
  <c r="C36" i="42"/>
  <c r="D36" i="42"/>
  <c r="A22" i="50"/>
  <c r="D22" i="50"/>
  <c r="C22" i="50"/>
  <c r="D6" i="46"/>
  <c r="C6" i="46"/>
  <c r="D4" i="46"/>
  <c r="C4" i="46"/>
  <c r="D31" i="42"/>
  <c r="C31" i="42"/>
  <c r="D17" i="50"/>
  <c r="C17" i="50"/>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6" i="54"/>
  <c r="D7" i="54"/>
  <c r="D8" i="54"/>
  <c r="D9" i="54"/>
  <c r="D10" i="54"/>
  <c r="D11" i="54"/>
  <c r="D12" i="54"/>
  <c r="D13" i="54"/>
  <c r="D14" i="54"/>
  <c r="D15" i="54"/>
  <c r="D16" i="54"/>
  <c r="D17" i="54"/>
  <c r="D2" i="54"/>
  <c r="C3" i="54"/>
  <c r="C4" i="54"/>
  <c r="C6" i="54"/>
  <c r="C7" i="54"/>
  <c r="C8" i="54"/>
  <c r="C9" i="54"/>
  <c r="C10" i="54"/>
  <c r="C11" i="54"/>
  <c r="C12" i="54"/>
  <c r="C13" i="54"/>
  <c r="C14" i="54"/>
  <c r="C15" i="54"/>
  <c r="C16" i="54"/>
  <c r="C17" i="54"/>
  <c r="C2" i="54"/>
  <c r="A9" i="54"/>
  <c r="A10" i="54"/>
  <c r="A11" i="54"/>
  <c r="A12" i="54"/>
  <c r="A13" i="54"/>
  <c r="A14" i="54"/>
  <c r="A15" i="54"/>
  <c r="A16" i="54"/>
  <c r="A17" i="54"/>
  <c r="A3" i="54"/>
  <c r="A4" i="54"/>
  <c r="A6" i="54"/>
  <c r="A7" i="54"/>
  <c r="A8" i="54"/>
  <c r="A2" i="54"/>
  <c r="C16" i="15"/>
  <c r="D3" i="53"/>
  <c r="D4" i="53"/>
  <c r="D6" i="53"/>
  <c r="D7" i="53"/>
  <c r="D8" i="53"/>
  <c r="D2" i="53"/>
  <c r="C3" i="53"/>
  <c r="C4" i="53"/>
  <c r="C6" i="53"/>
  <c r="C7" i="53"/>
  <c r="C8" i="53"/>
  <c r="C2" i="53"/>
  <c r="A3" i="53"/>
  <c r="A4" i="53"/>
  <c r="A6" i="53"/>
  <c r="A7" i="53"/>
  <c r="A8" i="53"/>
  <c r="A2" i="53"/>
  <c r="G15" i="15"/>
  <c r="C15" i="15"/>
  <c r="A7" i="52"/>
  <c r="A8" i="52"/>
  <c r="A9" i="52"/>
  <c r="A10" i="52"/>
  <c r="A11" i="52"/>
  <c r="A12" i="52"/>
  <c r="A13" i="52"/>
  <c r="A14" i="52"/>
  <c r="A15" i="52"/>
  <c r="A16" i="52"/>
  <c r="A17" i="52"/>
  <c r="A18" i="52"/>
  <c r="A19" i="52"/>
  <c r="A20" i="52"/>
  <c r="A21" i="52"/>
  <c r="A22" i="52"/>
  <c r="A23" i="52"/>
  <c r="A24" i="52"/>
  <c r="A26" i="52"/>
  <c r="A27" i="52"/>
  <c r="A28" i="52"/>
  <c r="A29" i="52"/>
  <c r="A30" i="52"/>
  <c r="A31" i="52"/>
  <c r="A32" i="52"/>
  <c r="A33" i="52"/>
  <c r="D3" i="52"/>
  <c r="D4" i="52"/>
  <c r="D6" i="52"/>
  <c r="D7" i="52"/>
  <c r="D8" i="52"/>
  <c r="D9" i="52"/>
  <c r="D10" i="52"/>
  <c r="D11" i="52"/>
  <c r="D12" i="52"/>
  <c r="D13" i="52"/>
  <c r="D14" i="52"/>
  <c r="D15" i="52"/>
  <c r="D16" i="52"/>
  <c r="D17" i="52"/>
  <c r="D18" i="52"/>
  <c r="D19" i="52"/>
  <c r="D20" i="52"/>
  <c r="D21" i="52"/>
  <c r="D22" i="52"/>
  <c r="D23" i="52"/>
  <c r="D24" i="52"/>
  <c r="D26" i="52"/>
  <c r="D27" i="52"/>
  <c r="D28" i="52"/>
  <c r="D29" i="52"/>
  <c r="D30" i="52"/>
  <c r="D31" i="52"/>
  <c r="D32" i="52"/>
  <c r="D33" i="52"/>
  <c r="D2" i="52"/>
  <c r="C3" i="52"/>
  <c r="C4" i="52"/>
  <c r="C6" i="52"/>
  <c r="C7" i="52"/>
  <c r="C8" i="52"/>
  <c r="C9" i="52"/>
  <c r="C10" i="52"/>
  <c r="C11" i="52"/>
  <c r="C12" i="52"/>
  <c r="C13" i="52"/>
  <c r="C14" i="52"/>
  <c r="C15" i="52"/>
  <c r="C16" i="52"/>
  <c r="C17" i="52"/>
  <c r="C18" i="52"/>
  <c r="C19" i="52"/>
  <c r="C20" i="52"/>
  <c r="C21" i="52"/>
  <c r="C22" i="52"/>
  <c r="C23" i="52"/>
  <c r="C24" i="52"/>
  <c r="C26" i="52"/>
  <c r="C27" i="52"/>
  <c r="C28" i="52"/>
  <c r="C29" i="52"/>
  <c r="C30" i="52"/>
  <c r="C31" i="52"/>
  <c r="C32" i="52"/>
  <c r="C33" i="52"/>
  <c r="C2" i="52"/>
  <c r="A3" i="52"/>
  <c r="A4" i="52"/>
  <c r="A6"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6" i="50"/>
  <c r="D18" i="50"/>
  <c r="D19" i="50"/>
  <c r="D20" i="50"/>
  <c r="D21" i="50"/>
  <c r="D23" i="50"/>
  <c r="D24" i="50"/>
  <c r="D25" i="50"/>
  <c r="D26" i="50"/>
  <c r="D27" i="50"/>
  <c r="D28" i="50"/>
  <c r="D29" i="50"/>
  <c r="D30" i="50"/>
  <c r="D31" i="50"/>
  <c r="D32" i="50"/>
  <c r="C3" i="50"/>
  <c r="C4" i="50"/>
  <c r="C6" i="50"/>
  <c r="C8" i="50"/>
  <c r="C10" i="50"/>
  <c r="C12" i="50"/>
  <c r="C13" i="50"/>
  <c r="C14" i="50"/>
  <c r="C16" i="50"/>
  <c r="C18" i="50"/>
  <c r="C19" i="50"/>
  <c r="C20" i="50"/>
  <c r="C21" i="50"/>
  <c r="C23" i="50"/>
  <c r="C24" i="50"/>
  <c r="C25" i="50"/>
  <c r="C26" i="50"/>
  <c r="C27" i="50"/>
  <c r="C28" i="50"/>
  <c r="C29" i="50"/>
  <c r="C30" i="50"/>
  <c r="C31" i="50"/>
  <c r="C32" i="50"/>
  <c r="A3" i="50"/>
  <c r="A2" i="50"/>
  <c r="A8" i="49"/>
  <c r="D3" i="49"/>
  <c r="D4" i="49"/>
  <c r="D6" i="49"/>
  <c r="D7" i="49"/>
  <c r="D8" i="49"/>
  <c r="D2" i="49"/>
  <c r="C8" i="49"/>
  <c r="C3" i="49"/>
  <c r="C4" i="49"/>
  <c r="C6" i="49"/>
  <c r="C7" i="49"/>
  <c r="C2" i="49"/>
  <c r="A3" i="49"/>
  <c r="A4" i="49"/>
  <c r="A6" i="49"/>
  <c r="A7"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6"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<sst xmlns="http://schemas.openxmlformats.org/spreadsheetml/2006/main" count="3930" uniqueCount="1219">
  <si>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</si>
  <si>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</si>
  <si>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</si>
  <si>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</si>
  <si>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</si>
  <si>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</si>
  <si>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</si>
  <si>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</si>
  <si>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</si>
  <si>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</si>
  <si>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</si>
  <si>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</si>
  <si>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</si>
  <si>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</si>
  <si>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</si>
  <si>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</si>
  <si>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</si>
  <si>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</si>
  <si>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</si>
  <si>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</si>
  <si>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</si>
  <si>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</si>
  <si>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</si>
  <si>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</si>
  <si>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</si>
  <si>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</si>
  <si>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</si>
  <si>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</si>
  <si>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</si>
  <si>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</si>
  <si>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</si>
  <si>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</si>
  <si>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</si>
  <si>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</si>
  <si>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</si>
  <si>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</si>
  <si>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</si>
  <si>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</si>
  <si>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</si>
  <si>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</si>
  <si>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</si>
  <si>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</si>
  <si>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</si>
  <si>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</si>
  <si>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</si>
  <si>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</si>
  <si>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</si>
  <si>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</si>
  <si>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</si>
  <si>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</si>
  <si>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</si>
  <si>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</si>
  <si>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</si>
  <si>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</si>
  <si>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</si>
  <si>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</si>
  <si>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</si>
  <si>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</si>
  <si>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</si>
  <si>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</si>
  <si>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</si>
  <si>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</si>
  <si>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</si>
  <si>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</si>
  <si>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</si>
  <si>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</si>
  <si>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</si>
  <si>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</si>
  <si>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</si>
  <si>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</si>
  <si>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</si>
  <si>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</si>
  <si>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</si>
  <si>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</si>
  <si>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</si>
  <si>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</si>
  <si>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</si>
  <si>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</si>
  <si>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</si>
  <si>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</si>
  <si>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</si>
  <si>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</si>
  <si>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</si>
  <si>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</si>
  <si>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</si>
  <si>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</si>
  <si>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</si>
  <si>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</si>
  <si>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</si>
  <si>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</si>
  <si>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</si>
  <si>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</si>
  <si>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</si>
  <si>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</si>
  <si>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</si>
  <si>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</si>
  <si>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</si>
  <si>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</si>
  <si>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</si>
  <si>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</si>
  <si>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</si>
  <si>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</si>
  <si>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</si>
  <si>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</si>
  <si>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</si>
  <si>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</si>
  <si>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</si>
  <si>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</si>
  <si>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</si>
  <si>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</si>
  <si>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</si>
  <si>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</si>
  <si>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</si>
  <si>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</si>
  <si>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</si>
  <si>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</si>
  <si>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</si>
  <si>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</si>
  <si>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</si>
  <si>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</si>
  <si>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</si>
  <si>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</si>
  <si>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</si>
  <si>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</si>
  <si>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</si>
  <si>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</si>
  <si>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</si>
  <si>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</si>
  <si>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</si>
  <si>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</si>
  <si>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</si>
  <si>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</si>
  <si>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</si>
  <si>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</si>
  <si>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</si>
  <si>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</si>
  <si>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</si>
  <si>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</si>
  <si>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</si>
  <si>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</si>
  <si>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</si>
  <si>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</si>
  <si>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</si>
  <si>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</si>
  <si>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</si>
  <si>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</si>
  <si>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</si>
  <si>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</si>
  <si>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</si>
  <si>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</si>
  <si>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</si>
  <si>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</si>
  <si>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</si>
  <si>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</si>
  <si>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</si>
  <si>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</si>
  <si>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</si>
  <si>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</si>
  <si>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</si>
  <si>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</si>
  <si>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</si>
  <si>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</si>
  <si>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</si>
  <si>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</si>
  <si>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</si>
  <si>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</si>
  <si>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</si>
  <si>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</si>
  <si>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</si>
  <si>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</si>
  <si>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</si>
  <si>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</si>
  <si>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</si>
  <si>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</si>
  <si>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</si>
  <si>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</si>
  <si>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</si>
  <si>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</si>
  <si>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</si>
  <si>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</si>
  <si>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</si>
  <si>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</si>
  <si>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</si>
  <si>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</si>
  <si>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</si>
  <si>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</si>
  <si>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</si>
  <si>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</si>
  <si>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</si>
  <si>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</si>
  <si>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</si>
  <si>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</si>
  <si>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</si>
  <si>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</si>
  <si>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</si>
  <si>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</si>
  <si>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</si>
  <si>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</si>
  <si>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</si>
  <si>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</si>
  <si>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</si>
  <si>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</si>
  <si>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</si>
  <si>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</si>
  <si>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dateOfEpisode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</si>
  <si>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</si>
  <si>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</si>
  <si>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</si>
  <si>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</si>
  <si>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</si>
  <si>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</si>
  <si>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</si>
  <si>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</si>
  <si>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</si>
  <si>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</si>
  <si>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</si>
  <si>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</si>
  <si>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</si>
  <si>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</si>
  <si>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</si>
  <si>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</si>
  <si>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</si>
  <si>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</si>
  <si>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</si>
  <si>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</si>
  <si>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</si>
  <si>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</si>
  <si>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</si>
  <si>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</si>
  <si>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</si>
  <si>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</si>
  <si>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</si>
  <si>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</si>
  <si>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</si>
  <si>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</si>
  <si>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</si>
  <si>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</si>
  <si>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</si>
  <si>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</si>
  <si>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</si>
  <si>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</si>
  <si>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</si>
  <si>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</si>
  <si>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</si>
  <si>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</si>
  <si>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</si>
  <si>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</si>
  <si>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</si>
  <si>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</si>
  <si>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</si>
  <si>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</si>
  <si>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</si>
  <si>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</si>
  <si>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</si>
  <si>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</si>
  <si>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</si>
  <si>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</si>
  <si>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</si>
  <si>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</si>
  <si>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</si>
  <si>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</si>
  <si>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</si>
  <si>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</si>
  <si>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</si>
  <si>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</si>
  <si>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</si>
  <si>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</si>
  <si>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</si>
  <si>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</si>
  <si>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</si>
  <si>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</si>
  <si>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</si>
  <si>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</si>
  <si>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</si>
  <si>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</si>
  <si>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</si>
  <si>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</si>
  <si>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</si>
  <si>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</si>
  <si>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</si>
  <si>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</si>
  <si>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</si>
  <si>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</si>
  <si>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</si>
  <si>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</si>
  <si>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</si>
  <si>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</si>
  <si>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</si>
  <si>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</si>
  <si>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</si>
  <si>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</si>
  <si>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</si>
  <si>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</si>
  <si>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</si>
  <si>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</si>
  <si>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</si>
  <si>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</si>
  <si>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</si>
  <si>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</si>
  <si>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</si>
  <si>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</si>
  <si>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</si>
  <si>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</si>
  <si>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</si>
  <si>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</si>
  <si>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</si>
  <si>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</si>
  <si>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</si>
  <si>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</si>
  <si>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</si>
  <si>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</si>
  <si>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</si>
  <si>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</si>
  <si>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</si>
  <si>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</si>
  <si>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</si>
  <si>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</si>
  <si>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</si>
  <si>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</si>
  <si>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</si>
  <si>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</si>
  <si>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</si>
  <si>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</si>
  <si>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</si>
  <si>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</si>
  <si>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</si>
  <si>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</si>
  <si>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</si>
  <si>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</si>
  <si>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</si>
  <si>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</si>
  <si>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</si>
  <si>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</si>
  <si>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</si>
  <si>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</si>
  <si>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</si>
  <si>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</si>
  <si>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</si>
  <si>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</si>
  <si>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</si>
  <si>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</si>
  <si>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</si>
  <si>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</si>
  <si>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</si>
  <si>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</si>
  <si>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</si>
  <si>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</si>
  <si>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</si>
  <si>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</si>
  <si>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</si>
  <si>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</si>
  <si>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</si>
  <si>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</si>
  <si>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</si>
  <si>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</si>
  <si>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</si>
  <si>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</si>
  <si>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</si>
  <si>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</si>
  <si>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</si>
  <si>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</si>
  <si>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</si>
  <si>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</si>
  <si>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</si>
  <si>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</si>
  <si>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</si>
  <si>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</si>
  <si>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</si>
  <si>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</si>
  <si>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</si>
  <si>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</si>
  <si>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</si>
  <si>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</si>
  <si>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</si>
  <si>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</si>
  <si>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</si>
  <si>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</si>
  <si>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</si>
  <si>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</si>
  <si>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</si>
  <si>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</si>
  <si>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</si>
  <si>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</si>
  <si>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</si>
  <si>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</si>
  <si>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</si>
  <si>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</si>
  <si>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</si>
  <si>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</si>
  <si>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</si>
  <si>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</si>
  <si>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</si>
  <si>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</si>
  <si>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</si>
  <si>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</si>
  <si>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</si>
  <si>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</si>
  <si>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</si>
  <si>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</si>
  <si>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</si>
  <si>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</si>
  <si>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</si>
  <si>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</si>
  <si>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</si>
  <si>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</si>
  <si>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</si>
  <si>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</si>
  <si>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</si>
  <si>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Procedure.performer</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</si>
  <si>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</si>
  <si>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</si>
  <si>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</si>
  <si>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</si>
  <si>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</si>
  <si>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</si>
  <si>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</si>
  <si>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</si>
  <si>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</si>
  <si>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</si>
  <si>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</si>
  <si>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</si>
  <si>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</si>
  <si>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</si>
  <si>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</si>
  <si>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</si>
  <si>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</si>
  <si>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</si>
  <si>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</si>
  <si>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</si>
  <si>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</si>
  <si>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</si>
  <si>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</si>
  <si>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</si>
  <si>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</si>
  <si>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</si>
  <si>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</si>
  <si>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</si>
  <si>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</si>
  <si>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</si>
  <si>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</si>
  <si>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</si>
  <si>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</si>
  <si>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</si>
  <si>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</si>
  <si>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</si>
  <si>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</si>
  <si>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</si>
  <si>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</si>
  <si>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</si>
  <si>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</si>
  <si>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</si>
  <si>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</si>
  <si>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</si>
  <si>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</si>
  <si>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</si>
  <si>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</si>
  <si>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</si>
  <si>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</si>
  <si>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</si>
  <si>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</si>
  <si>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</si>
  <si>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</si>
  <si>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</si>
  <si>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</si>
  <si>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</si>
  <si>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</si>
  <si>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</si>
  <si>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</si>
  <si>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</si>
  <si>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</si>
  <si>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</si>
  <si>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</si>
  <si>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</si>
  <si>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</si>
  <si>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</si>
  <si>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</si>
  <si>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</si>
  <si>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</si>
  <si>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</si>
  <si>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</si>
  <si>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</si>
  <si>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</si>
  <si>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</si>
  <si>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</si>
  <si>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</si>
  <si>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</si>
  <si>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</si>
  <si>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</si>
  <si>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</si>
  <si>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</si>
  <si>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</si>
  <si>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</si>
  <si>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</si>
  <si>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</si>
  <si>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</si>
  <si>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</si>
  <si>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</si>
  <si>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</si>
  <si>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</si>
  <si>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</si>
  <si>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</si>
  <si>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</si>
  <si>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</si>
  <si>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</si>
  <si>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</si>
  <si>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</si>
  <si>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</si>
  <si>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</si>
  <si>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</si>
  <si>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</si>
  <si>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</si>
  <si>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</si>
  <si>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</si>
  <si>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</si>
  <si>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</si>
  <si>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</si>
  <si>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</si>
  <si>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</si>
  <si>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</si>
  <si>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</si>
  <si>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</si>
  <si>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</si>
  <si>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</si>
  <si>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</si>
  <si>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</si>
  <si>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</si>
  <si>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</si>
  <si>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</si>
  <si>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</si>
  <si>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</si>
  <si>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</si>
  <si>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</si>
  <si>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</si>
  <si>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</si>
  <si>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</si>
  <si>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</si>
  <si>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</si>
  <si>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</si>
  <si>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</si>
  <si>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</si>
  <si>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</si>
  <si>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</si>
  <si>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</si>
  <si>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</si>
  <si>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</si>
  <si>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</si>
  <si>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</si>
  <si>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</si>
  <si>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</si>
  <si>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</si>
  <si>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</si>
  <si>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</si>
  <si>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</si>
  <si>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</si>
  <si>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</si>
  <si>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</si>
  <si>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</si>
  <si>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</si>
  <si>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</si>
  <si>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</si>
  <si>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</si>
  <si>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</si>
  <si>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</si>
  <si>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</si>
  <si>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</si>
  <si>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</si>
  <si>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</si>
  <si>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</si>
  <si>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</si>
  <si>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</si>
  <si>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</si>
  <si>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</si>
  <si>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</si>
  <si>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</si>
  <si>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</si>
  <si>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</si>
  <si>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</si>
  <si>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</si>
  <si>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</si>
  <si>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</si>
  <si>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</si>
  <si>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</si>
  <si>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</si>
  <si>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</si>
  <si>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</si>
  <si>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</si>
  <si>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</si>
  <si>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</si>
  <si>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</si>
  <si>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</si>
  <si>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</si>
  <si>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</si>
  <si>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</si>
  <si>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</si>
  <si>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</si>
  <si>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</si>
  <si>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</si>
  <si>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</si>
  <si>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</si>
  <si>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</si>
  <si>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</si>
  <si>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</si>
  <si>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</si>
  <si>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</si>
  <si>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</si>
  <si>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</si>
  <si>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</si>
  <si>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</si>
  <si>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</si>
  <si>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</si>
  <si>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</si>
  <si>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</si>
  <si>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</si>
  <si>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</si>
  <si>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</si>
  <si>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</si>
  <si>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</si>
  <si>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</si>
  <si>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</si>
  <si>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</si>
  <si>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</si>
  <si>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</si>
  <si>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</si>
  <si>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</si>
  <si>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</si>
  <si>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</si>
  <si>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</si>
  <si>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</si>
  <si>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</si>
  <si>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</si>
  <si>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</si>
  <si>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</si>
  <si>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</si>
  <si>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</si>
  <si>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</si>
  <si>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</si>
  <si>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</si>
  <si>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</si>
  <si>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</si>
  <si>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</si>
  <si>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</si>
  <si>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</si>
  <si>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</si>
  <si>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</si>
  <si>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</si>
  <si>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</si>
  <si>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</si>
  <si>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</si>
  <si>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</si>
  <si>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</si>
  <si>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</si>
  <si>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</si>
  <si>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</si>
  <si>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</si>
  <si>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</si>
  <si>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</si>
  <si>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</si>
  <si>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</si>
  <si>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</si>
  <si>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</si>
  <si>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</si>
  <si>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</si>
  <si>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</si>
  <si>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</si>
  <si>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</si>
  <si>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</si>
  <si>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</si>
  <si>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</si>
  <si>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</si>
  <si>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</si>
  <si>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</si>
  <si>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</si>
  <si>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</si>
  <si>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</si>
  <si>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</si>
  <si>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</si>
  <si>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</si>
  <si>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</si>
  <si>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</si>
  <si>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</si>
  <si>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</si>
  <si>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</si>
  <si>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</si>
  <si>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</si>
  <si>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</si>
  <si>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</si>
  <si>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</si>
  <si>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</si>
  <si>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</si>
  <si>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</si>
  <si>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</si>
  <si>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</si>
  <si>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</si>
  <si>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</si>
  <si>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</si>
  <si>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</si>
  <si>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</si>
  <si>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</si>
  <si>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</si>
  <si>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</si>
  <si>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</si>
  <si>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</si>
  <si>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</si>
  <si>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</si>
  <si>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</si>
  <si>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</si>
  <si>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</si>
  <si>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</si>
  <si>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</si>
  <si>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</si>
  <si>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</si>
  <si>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</si>
  <si>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</si>
  <si>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</si>
  <si>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</si>
  <si>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</si>
  <si>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</si>
  <si>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</si>
  <si>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</si>
  <si>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</si>
  <si>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</si>
  <si>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</si>
  <si>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</si>
  <si>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</si>
  <si>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</si>
  <si>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</si>
  <si>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</si>
  <si>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</si>
  <si>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</si>
  <si>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</si>
  <si>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</si>
  <si>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</si>
  <si>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</si>
  <si>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</si>
  <si>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</si>
  <si>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</si>
  <si>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</si>
  <si>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</si>
  <si>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</si>
  <si>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</si>
  <si>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</si>
  <si>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</si>
  <si>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</si>
  <si>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</si>
  <si>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</si>
  <si>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</si>
  <si>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</si>
  <si>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</si>
  <si>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</si>
  <si>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</si>
  <si>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</si>
  <si>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</si>
  <si>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</si>
  <si>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</si>
  <si>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</si>
  <si>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</si>
  <si>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</si>
  <si>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</si>
  <si>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</si>
  <si>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</si>
  <si>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</si>
  <si>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</si>
  <si>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</si>
  <si>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</si>
  <si>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</si>
  <si>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</si>
  <si>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</si>
  <si>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</si>
  <si>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</si>
  <si>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</si>
  <si>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</si>
  <si>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</si>
  <si>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</si>
  <si>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</si>
  <si>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</si>
  <si>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</si>
  <si>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</si>
  <si>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</si>
  <si>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</si>
  <si>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</si>
  <si>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</si>
  <si>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</si>
  <si>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</si>
  <si>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</si>
  <si>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</si>
  <si>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</si>
  <si>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</si>
  <si>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</si>
  <si>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</si>
  <si>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</si>
  <si>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</si>
  <si>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</si>
  <si>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</si>
  <si>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</si>
  <si>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</si>
  <si>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</si>
  <si>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</si>
  <si>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</si>
  <si>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</si>
  <si>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</si>
  <si>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</si>
  <si>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</si>
  <si>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</si>
  <si>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</si>
  <si>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</si>
  <si>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</si>
  <si>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</si>
  <si>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</si>
  <si>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</si>
  <si>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</si>
  <si>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</si>
  <si>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</si>
  <si>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</si>
  <si>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</si>
  <si>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</si>
  <si>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</si>
  <si>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</si>
  <si>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</si>
  <si>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</si>
  <si>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</si>
  <si>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</si>
  <si>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</si>
  <si>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</si>
  <si>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</si>
  <si>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</si>
  <si>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</si>
  <si>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</si>
  <si>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</si>
  <si>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</si>
  <si>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</si>
  <si>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</si>
  <si>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</si>
  <si>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</si>
  <si>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</si>
  <si>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</si>
  <si>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</si>
  <si>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</si>
  <si>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</si>
  <si>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</si>
  <si>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</si>
  <si>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</si>
  <si>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</si>
  <si>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</si>
  <si>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</si>
  <si>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</si>
  <si>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</si>
  <si>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</si>
  <si>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</si>
  <si>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</si>
  <si>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</si>
  <si>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</si>
  <si>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</si>
  <si>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</si>
  <si>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</si>
  <si>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</si>
  <si>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</si>
  <si>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</si>
  <si>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</si>
  <si>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</si>
  <si>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</si>
  <si>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</si>
  <si>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</si>
  <si>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</si>
  <si>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</si>
  <si>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</si>
  <si>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</si>
  <si>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</si>
  <si>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</si>
  <si>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</si>
  <si>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treatmentReference</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</si>
  <si>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</si>
  <si>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</si>
  <si>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</si>
  <si>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</si>
  <si>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</si>
  <si>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</si>
  <si>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</si>
  <si>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</si>
  <si>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</si>
  <si>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</si>
  <si>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</si>
  <si>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</si>
  <si>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</si>
  <si>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</si>
  <si>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</si>
  <si>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</si>
  <si>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</si>
  <si>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</si>
  <si>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</si>
  <si>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</si>
  <si>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</si>
  <si>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</si>
  <si>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</si>
  <si>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</si>
  <si>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</si>
  <si>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</si>
  <si>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</si>
  <si>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</si>
  <si>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</si>
  <si>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</si>
  <si>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</si>
  <si>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</si>
  <si>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</si>
  <si>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</si>
  <si>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</si>
  <si>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</si>
  <si>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</si>
  <si>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</si>
  <si>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</si>
  <si>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http://hl7.eu/fhir/ig/idea4rc/StructureDefinition/AdverseEvent-eu-i4rc</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</si>
  <si>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</si>
  <si>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</si>
  <si>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</si>
  <si>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</si>
  <si>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</si>
  <si>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</si>
  <si>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</si>
  <si>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</si>
  <si>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</si>
  <si>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</si>
  <si>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</si>
  <si>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</si>
  <si>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</si>
  <si>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</si>
  <si>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</si>
  <si>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</si>
  <si>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</si>
  <si>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</si>
  <si>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</si>
  <si>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</si>
  <si>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</si>
  <si>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</si>
  <si>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</si>
  <si>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</si>
  <si>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</si>
  <si>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</si>
  <si>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</si>
  <si>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</si>
  <si>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</si>
  <si>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</si>
  <si>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</si>
  <si>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</si>
  <si>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</si>
  <si>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</si>
  <si>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</si>
  <si>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</si>
  <si>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</si>
  <si>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</si>
  <si>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</si>
  <si>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</si>
  <si>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</si>
  <si>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</si>
  <si>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</si>
  <si>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</si>
  <si>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</si>
  <si>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</si>
  <si>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</si>
  <si>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</si>
  <si>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</si>
  <si>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</si>
  <si>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</si>
  <si>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</si>
  <si>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</si>
  <si>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</si>
  <si>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</si>
  <si>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</si>
  <si>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</si>
  <si>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</si>
  <si>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</si>
  <si>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</si>
  <si>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</si>
  <si>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</si>
  <si>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</si>
  <si>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</si>
  <si>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</si>
  <si>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</si>
  <si>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</si>
  <si>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</si>
  <si>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</si>
  <si>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</si>
  <si>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</si>
  <si>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</si>
  <si>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</si>
  <si>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</si>
  <si>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</si>
  <si>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</si>
  <si>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</si>
  <si>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</si>
  <si>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</si>
  <si>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</si>
  <si>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</si>
  <si>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</si>
  <si>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</si>
  <si>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</si>
  <si>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</si>
  <si>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</si>
  <si>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</si>
  <si>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</si>
  <si>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</si>
  <si>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</si>
  <si>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</si>
  <si>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</si>
  <si>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</si>
  <si>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</si>
  <si>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</si>
  <si>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</si>
  <si>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</si>
  <si>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</si>
  <si>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</si>
  <si>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</si>
  <si>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</si>
  <si>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</si>
  <si>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</si>
  <si>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</si>
  <si>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</si>
  <si>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</si>
  <si>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</si>
  <si>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</si>
  <si>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</si>
  <si>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</si>
  <si>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</si>
  <si>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</si>
  <si>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</si>
  <si>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</si>
  <si>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</si>
  <si>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</si>
  <si>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</si>
  <si>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Condition.evidence:genetic-test.detail.effectiveDate</t>
  </si>
  <si>
    <t>End date (M)</t>
  </si>
  <si>
    <t>http://hl7.eu/fhir/ig/idea4rc/StructureDefinition/Procedure-otherTreatment-eu-i4rc</t>
  </si>
  <si>
    <t>Procedure.performedPeriod.start</t>
  </si>
  <si>
    <t>Procedure.performedPeriod.end</t>
  </si>
  <si>
    <t>Procedure.outcome</t>
  </si>
  <si>
    <t>If exist.condition where use = $diagnosis-role#DD (Discharge Diagnosis) = 'Yes', else 'No'.
Details in the referred Condition</t>
  </si>
  <si>
    <t>http://hl7.eu/fhir/ig/idea4rc/StructureDefinition/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</si>
  <si>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</si>
  <si>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</si>
  <si>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</si>
  <si>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</si>
  <si>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</si>
  <si>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</si>
  <si>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</si>
  <si>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</si>
  <si>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</si>
  <si>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</si>
  <si>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</si>
  <si>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</si>
  <si>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 xml:space="preserve">Applicable only if Code is in ValueSet: Regimen  </t>
  </si>
  <si>
    <t>MedicationAdministration</t>
  </si>
  <si>
    <t>MedicationAdministration.medication[x]</t>
  </si>
  <si>
    <t xml:space="preserve">Applicable only if Code is in ValueSet: Drug for Treatments </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</si>
  <si>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</si>
  <si>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</si>
  <si>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</si>
  <si>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</si>
  <si>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</si>
  <si>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</si>
  <si>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</si>
  <si>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</si>
  <si>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</si>
  <si>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</si>
  <si>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</si>
  <si>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</si>
  <si>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</si>
  <si>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</si>
  <si>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</si>
  <si>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</si>
  <si>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</si>
  <si>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</si>
  <si>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</si>
  <si>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</si>
  <si>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</si>
  <si>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</si>
  <si>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</si>
  <si>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</si>
  <si>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</si>
  <si>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</si>
  <si>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</si>
  <si>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</si>
  <si>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</si>
  <si>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</si>
  <si>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</si>
  <si>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</si>
  <si>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</si>
  <si>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</si>
  <si>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</si>
  <si>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</si>
  <si>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</si>
  <si>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</si>
  <si>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</si>
  <si>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</si>
  <si>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NEW OBSERVATION</t>
  </si>
  <si>
    <t>See group for NEW OBSERVATION</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</si>
  <si>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</si>
  <si>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</si>
  <si>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</si>
  <si>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</si>
  <si>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</si>
  <si>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</si>
  <si>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</si>
  <si>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</si>
  <si>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</si>
  <si>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</si>
  <si>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</si>
  <si>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</si>
  <si>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</si>
  <si>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</si>
  <si>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</si>
  <si>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</si>
  <si>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</si>
  <si>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</si>
  <si>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</si>
  <si>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</si>
  <si>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</si>
  <si>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</si>
  <si>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</si>
  <si>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</si>
  <si>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</si>
  <si>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</si>
  <si>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</si>
  <si>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</si>
  <si>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</si>
  <si>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</si>
  <si>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</si>
  <si>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</si>
  <si>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</si>
  <si>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</si>
  <si>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</si>
  <si>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</si>
  <si>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</si>
  <si>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Procedure.extension:procedure-method.valueCodeableConcept</t>
  </si>
  <si>
    <t>http://hl7.eu/fhir/ig/idea4rc/StructureDefinition/observation-testResult-eu-i4rc</t>
  </si>
  <si>
    <t>Where code is 4227243 'Number of mitoses per 10 high power fields'</t>
  </si>
  <si>
    <t>Site of surgery on metastasis</t>
  </si>
  <si>
    <t xml:space="preserve">Describes if site of surgery on metastasis
</t>
  </si>
  <si>
    <t>Procedure.bodySite.extension:locationQualifier</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</si>
  <si>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</si>
  <si>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</si>
  <si>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</si>
  <si>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</si>
  <si>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</si>
  <si>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</si>
  <si>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</si>
  <si>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</si>
  <si>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</si>
  <si>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</si>
  <si>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</si>
  <si>
    <t>Procedure.extension:sameHospital</t>
  </si>
  <si>
    <t>In case the actual Organization performing the procedure is captured. It could be a perfomer of type Organization; or a perfomer.organization if of type PractitionerRole</t>
  </si>
  <si>
    <t>MedicationAdministration.performer</t>
  </si>
  <si>
    <t>MedicationAdministration.extension:sameHospital</t>
  </si>
  <si>
    <t>Where code is in Value Set: Chemiotherapy Info</t>
  </si>
  <si>
    <t>MedicationAdministration.extension:numberOfCycles</t>
  </si>
  <si>
    <t>It must be calculated from the update of the same MedicationAdministration</t>
  </si>
  <si>
    <t>AdverseEvent.extension:OccurrenceR5</t>
  </si>
  <si>
    <t>http://hl7.eu/fhir/ig/idea4rc/StructureDefinition/sarcoma-locoRegional-category</t>
  </si>
  <si>
    <t>related to</t>
  </si>
  <si>
    <t>Condition.onset</t>
  </si>
  <si>
    <t>Procedure.code</t>
  </si>
  <si>
    <t>Condition.extension:sameHospital</t>
  </si>
  <si>
    <t>Procedure.extension:supportingInfoR5</t>
  </si>
  <si>
    <t>If it is present an observation with code 36768904 'Tumor Rupture' it is 'true'</t>
  </si>
  <si>
    <t>If there is a surgery procedure, related through partOf with the main surgery, with bodySite = 36770046 'Neck' it is 'true', else it is 'false'</t>
  </si>
  <si>
    <t>The surgery procedure is another surgery procedure, related through partOf with the main surgery, with bodySite = 36770046 'Neck'</t>
  </si>
  <si>
    <t>The surgery procedure is another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t>
  </si>
  <si>
    <t>If there is a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</si>
  <si>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there is a surgery procedure, related through partOf with the main surgery, where bodySite is 36769243 'Distant spread to lymph node' it is 'true', else it is 'false'</t>
  </si>
  <si>
    <t>If there is a surgery procedure, related through partOf with the main surgery, where bodySite is 35225724 'Metastasis to soft tissues' it is 'true', else it is 'false'</t>
  </si>
  <si>
    <t>If there is a surgery procedure, related through partOf with the main surgery, where bodySite is 36770283 'Metastasis to lung' it is 'true', else it is 'false'</t>
  </si>
  <si>
    <t>If there is a surgery procedure, related through partOf with the main surgery, where bodySite is 36769301 'Metastasis to bone' it is 'true', else it is 'false'</t>
  </si>
  <si>
    <t>If there is a surgery procedure, related through partOf with the main surgery, where bodySite is 36770544 'Metastasis to liver' it is 'true', else it is 'false'</t>
  </si>
  <si>
    <t>If there is a surgery procedure, related through partOf with the main surgery, where bodySite is 35226258 'Metastasis to pleura' it is 'true', else it is 'false'</t>
  </si>
  <si>
    <t>If there is a surgery procedure, related through partOf with the main surgery, where bodySite is 3522625 'Metastasis to peritoneum' it is 'true', else it is 'false'</t>
  </si>
  <si>
    <t>If there is a surgery procedure, related through partOf with the main surgery, where bodySite is 367688623 'Metastasis to brain' it is 'true', else it is 'false'</t>
  </si>
  <si>
    <t>IIf there is a surgery procedure, related through partOf with the main surgery, where bodySite is 36769180 'Metastasis' it is 'true', else it is 'false'</t>
  </si>
  <si>
    <t>If there is a surgery procedure, related through partOf with the main surgery, where is 36769180 'Metastasis' and locationQualifier is 4129922 'Unknown' it is 'true', else it is 'false'</t>
  </si>
  <si>
    <t>Condition.Condition.evidence:genetic-test.detail.code</t>
  </si>
  <si>
    <t>relatedTo</t>
  </si>
  <si>
    <t>If Condition.evidence.detail.ofType(Observation) and Condition.evidence.detail.resolve().code='44808037' it is 'true', else it is 'false'</t>
  </si>
  <si>
    <t>Where Condition.evidence.detail.ofType(Observation) and Condition.evidence.detail.resolve().code='44808037'</t>
  </si>
  <si>
    <t>If Condition.evidence.detail.ofType(Observation) and Condition.evidence.detail.resolve().code='4038339' it is 'true', else it is 'false'</t>
  </si>
  <si>
    <t>Where Condition.evidence.detail.ofType(Observation) and Condition.evidence.detail.resolve().code='4038339'</t>
  </si>
  <si>
    <t>If Condition.evidence.detail.ofType(Observation) and Condition.evidence.detail.resolve().code='4039364' it is 'true', else it is 'false'</t>
  </si>
  <si>
    <t>Where Condition.evidence.detail.ofType(Observation) and Condition.evidence.detail.resolve().code='4039364'</t>
  </si>
  <si>
    <t>If Condition.evidence.detail.ofType(Observation) and Condition.evidence.detail.resolve().code='40485067' it is 'true', else it is 'false'</t>
  </si>
  <si>
    <t>Where Condition.evidence.detail.ofType(Observation) and Condition.evidence.detail.resolve().code='40485067'</t>
  </si>
  <si>
    <t>If Condition.evidence.detail.ofType(Observation) and Condition.evidence.detail.resolve().code='40482792' it is 'true', else it is 'false'</t>
  </si>
  <si>
    <t>Where Condition.evidence.detail.ofType(Observation) and Condition.evidence.detail.resolve().code='40482792'</t>
  </si>
  <si>
    <t>If Condition.evidence.detail.ofType(Observation) and Condition.evidence.detail.resolve().code='4035726' it is 'true', else it is 'false'</t>
  </si>
  <si>
    <t>Where Condition.evidence.detail.ofType(Observation) and Condition.evidence.detail.resolve().code='4035726'</t>
  </si>
  <si>
    <t>If Condition.evidence.detail.ofType(Observation) and Condition.evidence.detail.resolve().code='19387013' it is 'true', else it is 'false'</t>
  </si>
  <si>
    <t>Where Condition.evidence.detail.ofType(Observation) and Condition.evidence.detail.resolve().code='19387013'</t>
  </si>
  <si>
    <t>If there is a surgery procedure, related through partOf with the main surgery, with code = 3010988 'Surgery reconstruction', it is 'true', else it is false</t>
  </si>
  <si>
    <t>If ocurrence.repeat.durationMax = 1 and ocurrence.repeat.durationUnit is wk, then the code is 2000100050 'Less than one week'; If ocurrence.repeat.durationMax = 1 and ocurrence.repeat.durationUnit is mo, then the code is 2000100051 'More than one week but less than a month'; If ocurrence.repeat.durationMax = 3 and ocurrence.repeat.durationUnit is mo, then the code is 2000100052 'More than a month but less than 3 months'; If ocurrence.repeat.durationMax = 1 and ocurrence.repeat.durationUnit is a, then the code is 2000100053 'More than 3 months'</t>
  </si>
  <si>
    <t>If 'true', code must been in ValueSet Immaging for Clinical Stage for primary or must be 2000100025 'Fluorodeoxyglucose positron emission tomography' or 2000100026 'Positron emission tomography using other tracers' and bodySite must be in ValueSet Cancer site: Athena</t>
  </si>
  <si>
    <t>If 'true', code must been 4300757 'Computed tomography' and bodySite must be in ValueSet Cancer site: Athena</t>
  </si>
  <si>
    <t>If 'true', code must been 4013636 'Magnetic resonance imaging' and bodySite must be in ValueSet Cancer site: Athena</t>
  </si>
  <si>
    <t>If 'true', code must been 4037672 'Ultrasonography' and bodySite must be in ValueSet Cancer site: Athena</t>
  </si>
  <si>
    <t>If 'true', code must been 2000100025 'Fluorodeoxyglucose positron emission tomography' or 2000100026 'Positron emission tomography using other tracers' and bodySite must be in ValueSet Cancer site: Athena</t>
  </si>
  <si>
    <t>If 'true', code must been in ValueSet Immaging for Clinical Stage for neck or must be 2000100025 'Fluorodeoxyglucose positron emission tomography' or 2000100026 'Positron emission tomography using other tracers' and bodySite must be 4048840 'Region of neck'</t>
  </si>
  <si>
    <t>If 'true', code must been 3307719 'Computed tomography of neck' and bodySite must be 4048840 'Region of neck'</t>
  </si>
  <si>
    <t>If 'true', code must been 4218948 'Magnetic resonance imaging of neck' and bodySite must be 4048840 'Region of neck'</t>
  </si>
  <si>
    <t>If 'true', code must been 2793113 'Ultrasonography of Neck' and bodySite must be 4048840 'Region of neck'</t>
  </si>
  <si>
    <t>If 'true', code must been 2000100025 'Fluorodeoxyglucose positron emission tomography' or 2000100026 'Positron emission tomography using other tracers' and bodySite must be 4048840 'Region of neck'</t>
  </si>
  <si>
    <t>If 'true', code must been in ValueSet Immaging for metastasis or must be 2000100025 'Fluorodeoxyglucose positron emission tomography' or 2000100026 'Positron emission tomography using other tracers' and bodySite must be in ValueSet: Site of metastasis</t>
  </si>
  <si>
    <t>If 'true', code must been 4058335 'CT of chest' or 4061009 'CT of abdomen' or  4058336 'CT of pelvis' or 4145739 'CT of brain' and bodySite must be in ValueSet: Site of metastasis</t>
  </si>
  <si>
    <t>If 'true', code must been 4083230 'MRI of abdomen' or 4097527 'MRI of pelvis' or 37311324 'MRI of brain' and bodySite must be in ValueSet: Site of metastasis</t>
  </si>
  <si>
    <t>If 'true', code must been4261497 'Ultrasonography of abdomen' and bodySite must be in ValueSet: Site of metastasis</t>
  </si>
  <si>
    <t>If 'true', code must been 4056836 'Standard chest X-ray' or 4217238 'Radioisotope scan of bone' or 4305790 'Positron emission tomography' or 2000100025 'Fluorodeoxyglucose positron emission tomography' or 2000100026 'Positron emission tomography using other tracers' and bodySite must be in ValueSet: Site of metastasis</t>
  </si>
  <si>
    <t>If 'true', code=32942 'Confined Disease' else code=32944 'Metastatic Disease'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</si>
  <si>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</si>
  <si>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</si>
  <si>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</si>
  <si>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If it is present an observation with value = 32943 "Invasive Disease", it is 'true', else 'false'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</si>
  <si>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</si>
  <si>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</si>
  <si>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</si>
  <si>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If it is present an observation with value = 36769249 "Transit Metastasis with Clinical Confirmation", it is ''true'', else 'false'</t>
  </si>
  <si>
    <t>If it is present a procedure with code 4263386 "Sentinel lymph node biopsy" related to the observation, it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</si>
</sst>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
      <sz val="10"/>
      <color theme="1"/>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C0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33CC"/>
        <bgColor indexed="64"/>
      </patternFill>
    </fill>
    <fill>
      <patternFill patternType="solid">
        <fgColor theme="9" tint="0.79998168889431442"/>
        <bgColor indexed="64"/>
      </patternFill>
    </fill>
    <fill>
      <patternFill patternType="solid">
        <fgColor rgb="FF7030A0"/>
        <bgColor indexed="64"/>
      </patternFill>
    </fill>
    <fill>
      <patternFill patternType="solid">
        <fgColor theme="7"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124">
    <xf numFmtId="0" fontId="0" fillId="0" borderId="0" xfId="0"/>
    <xf numFmtId="0" fontId="1" fillId="0" borderId="0" xfId="1" applyAlignment="1" applyProtection="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3" fillId="0" borderId="1" xfId="0" applyFont="1" applyBorder="1"/>
    <xf numFmtId="0" fontId="0" fillId="2" borderId="1" xfId="0" applyFill="1" applyBorder="1" applyAlignment="1">
      <alignment wrapText="1"/>
    </xf>
    <xf numFmtId="0" fontId="0" fillId="0" borderId="3" xfId="0" applyBorder="1"/>
    <xf numFmtId="0" fontId="2" fillId="0" borderId="1" xfId="2" applyFont="1" applyBorder="1" applyAlignment="1">
      <alignment horizontal="center" vertical="top"/>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5" fillId="0" borderId="0" xfId="2"/>
    <xf numFmtId="0" fontId="5" fillId="0" borderId="0" xfId="2" applyAlignment="1">
      <alignment wrapText="1"/>
    </xf>
    <xf numFmtId="0" fontId="4" fillId="0" borderId="1" xfId="0" applyFont="1" applyBorder="1"/>
    <xf numFmtId="0" fontId="4" fillId="0" borderId="0" xfId="0" applyFont="1"/>
    <xf numFmtId="0" fontId="5" fillId="2" borderId="0" xfId="2" applyFill="1" applyAlignment="1">
      <alignment wrapText="1"/>
    </xf>
    <xf numFmtId="0" fontId="5" fillId="2" borderId="0" xfId="2" applyFill="1"/>
    <xf numFmtId="0" fontId="0" fillId="3" borderId="1" xfId="0" applyFill="1" applyBorder="1" applyAlignment="1">
      <alignment wrapText="1"/>
    </xf>
    <xf numFmtId="0" fontId="5" fillId="0" borderId="1" xfId="2" applyBorder="1"/>
    <xf numFmtId="0" fontId="5" fillId="0" borderId="1" xfId="2" applyBorder="1" applyAlignment="1">
      <alignment wrapText="1"/>
    </xf>
    <xf numFmtId="0" fontId="5" fillId="2" borderId="1" xfId="2" applyFill="1" applyBorder="1"/>
    <xf numFmtId="0" fontId="5" fillId="4" borderId="1" xfId="2" applyFill="1" applyBorder="1"/>
    <xf numFmtId="0" fontId="0" fillId="2" borderId="0" xfId="0" applyFill="1"/>
    <xf numFmtId="0" fontId="0" fillId="5" borderId="1" xfId="0" applyFill="1" applyBorder="1" applyAlignment="1">
      <alignment wrapText="1"/>
    </xf>
    <xf numFmtId="0" fontId="0" fillId="5" borderId="1" xfId="0" applyFill="1" applyBorder="1"/>
    <xf numFmtId="0" fontId="0" fillId="6" borderId="0" xfId="0" applyFill="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5" fillId="8" borderId="0" xfId="2" applyFill="1"/>
    <xf numFmtId="0" fontId="0" fillId="3" borderId="0" xfId="0" applyFill="1"/>
    <xf numFmtId="0" fontId="0" fillId="9" borderId="1" xfId="0" applyFill="1" applyBorder="1"/>
    <xf numFmtId="0" fontId="0" fillId="2" borderId="1" xfId="0" applyFill="1" applyBorder="1"/>
    <xf numFmtId="0" fontId="4" fillId="0" borderId="0" xfId="0" applyFont="1" applyAlignment="1">
      <alignment wrapText="1"/>
    </xf>
    <xf numFmtId="0" fontId="0" fillId="11" borderId="1" xfId="0" applyFill="1" applyBorder="1"/>
    <xf numFmtId="0" fontId="0" fillId="11" borderId="1" xfId="0" applyFill="1" applyBorder="1" applyAlignment="1">
      <alignment wrapText="1"/>
    </xf>
    <xf numFmtId="0" fontId="0" fillId="0" borderId="5" xfId="0" applyBorder="1"/>
    <xf numFmtId="0" fontId="0" fillId="0" borderId="5" xfId="0" applyBorder="1" applyAlignment="1">
      <alignment wrapText="1"/>
    </xf>
    <xf numFmtId="0" fontId="0" fillId="11" borderId="0" xfId="0" applyFill="1"/>
    <xf numFmtId="0" fontId="0" fillId="11" borderId="0" xfId="0" applyFill="1" applyAlignment="1">
      <alignment wrapText="1"/>
    </xf>
    <xf numFmtId="0" fontId="6" fillId="0" borderId="5" xfId="1" applyFont="1" applyFill="1" applyBorder="1" applyAlignment="1" applyProtection="1"/>
    <xf numFmtId="0" fontId="0" fillId="0" borderId="6" xfId="0" applyBorder="1"/>
    <xf numFmtId="0" fontId="0" fillId="0" borderId="6" xfId="0" applyBorder="1" applyAlignment="1">
      <alignment wrapText="1"/>
    </xf>
    <xf numFmtId="0" fontId="6" fillId="0" borderId="1" xfId="1" applyFont="1" applyFill="1" applyBorder="1" applyAlignment="1" applyProtection="1"/>
    <xf numFmtId="0" fontId="2" fillId="0" borderId="1" xfId="0" applyFont="1" applyBorder="1"/>
    <xf numFmtId="0" fontId="2" fillId="0" borderId="0" xfId="0" applyFont="1"/>
    <xf numFmtId="0" fontId="0" fillId="7" borderId="0" xfId="0" applyFill="1"/>
    <xf numFmtId="0" fontId="6" fillId="0" borderId="0" xfId="1" applyFont="1" applyFill="1" applyBorder="1" applyAlignment="1" applyProtection="1">
      <alignment vertical="top"/>
    </xf>
    <xf numFmtId="0" fontId="2" fillId="0" borderId="5" xfId="0" applyFont="1" applyBorder="1" applyAlignment="1">
      <alignment horizontal="center" vertical="top"/>
    </xf>
    <xf numFmtId="0" fontId="1" fillId="0" borderId="5" xfId="1" applyBorder="1" applyAlignment="1" applyProtection="1"/>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Border="1" applyAlignment="1" applyProtection="1"/>
    <xf numFmtId="0" fontId="1" fillId="0" borderId="7" xfId="1" applyFill="1" applyBorder="1" applyAlignment="1" applyProtection="1"/>
    <xf numFmtId="0" fontId="0" fillId="0" borderId="7" xfId="0" applyBorder="1" applyAlignment="1">
      <alignment wrapText="1"/>
    </xf>
    <xf numFmtId="0" fontId="0" fillId="0" borderId="2" xfId="0" applyBorder="1"/>
    <xf numFmtId="0" fontId="7" fillId="0" borderId="1" xfId="0" applyFont="1" applyBorder="1" applyAlignment="1">
      <alignment vertical="top"/>
    </xf>
    <xf numFmtId="49" fontId="0" fillId="0" borderId="1" xfId="0" applyNumberFormat="1" applyBorder="1"/>
    <xf numFmtId="0" fontId="6" fillId="0" borderId="7" xfId="1" applyFont="1" applyFill="1" applyBorder="1" applyAlignment="1" applyProtection="1">
      <alignment vertical="top"/>
    </xf>
    <xf numFmtId="0" fontId="0" fillId="0" borderId="7" xfId="0" applyBorder="1" applyAlignment="1">
      <alignment vertical="top"/>
    </xf>
    <xf numFmtId="0" fontId="0" fillId="0" borderId="7" xfId="0" applyBorder="1" applyAlignment="1">
      <alignment vertical="top" wrapText="1"/>
    </xf>
    <xf numFmtId="0" fontId="0" fillId="13" borderId="1" xfId="0" applyFill="1" applyBorder="1"/>
    <xf numFmtId="0" fontId="0" fillId="13" borderId="5" xfId="0" applyFill="1" applyBorder="1"/>
    <xf numFmtId="0" fontId="3" fillId="13" borderId="5" xfId="0" applyFont="1" applyFill="1" applyBorder="1"/>
    <xf numFmtId="0" fontId="0" fillId="14" borderId="1" xfId="0" applyFill="1" applyBorder="1"/>
    <xf numFmtId="0" fontId="0" fillId="10" borderId="1" xfId="0" applyFill="1" applyBorder="1"/>
    <xf numFmtId="0" fontId="4" fillId="11" borderId="1" xfId="0" applyFont="1" applyFill="1" applyBorder="1"/>
    <xf numFmtId="0" fontId="4" fillId="0" borderId="1" xfId="0" applyFont="1" applyBorder="1" applyAlignment="1">
      <alignment wrapText="1"/>
    </xf>
    <xf numFmtId="0" fontId="0" fillId="15" borderId="1" xfId="0" applyFill="1" applyBorder="1"/>
    <xf numFmtId="0" fontId="4" fillId="15" borderId="1" xfId="0" applyFont="1" applyFill="1" applyBorder="1"/>
    <xf numFmtId="0" fontId="1" fillId="12" borderId="1" xfId="1" applyFill="1" applyBorder="1" applyAlignment="1" applyProtection="1">
      <alignment vertical="top"/>
    </xf>
    <xf numFmtId="0" fontId="0" fillId="11" borderId="1" xfId="0" applyFill="1" applyBorder="1" applyAlignment="1">
      <alignment vertical="top"/>
    </xf>
    <xf numFmtId="0" fontId="0" fillId="12" borderId="1" xfId="0" applyFill="1" applyBorder="1" applyAlignment="1">
      <alignment vertical="top"/>
    </xf>
    <xf numFmtId="0" fontId="0" fillId="2" borderId="1" xfId="0" applyFill="1" applyBorder="1" applyAlignment="1">
      <alignment vertical="top"/>
    </xf>
    <xf numFmtId="0" fontId="0" fillId="12" borderId="1" xfId="0" applyFill="1" applyBorder="1" applyAlignment="1">
      <alignment vertical="top" wrapText="1"/>
    </xf>
    <xf numFmtId="0" fontId="0" fillId="12" borderId="0" xfId="0" applyFill="1"/>
    <xf numFmtId="0" fontId="0" fillId="12" borderId="1" xfId="0" applyFill="1" applyBorder="1"/>
    <xf numFmtId="0" fontId="0" fillId="16" borderId="1" xfId="0" applyFill="1" applyBorder="1"/>
    <xf numFmtId="49" fontId="0" fillId="16" borderId="1" xfId="0" applyNumberFormat="1" applyFill="1" applyBorder="1" applyAlignment="1">
      <alignment wrapText="1"/>
    </xf>
    <xf numFmtId="0" fontId="6" fillId="11" borderId="1" xfId="1" applyFont="1" applyFill="1" applyBorder="1" applyAlignment="1" applyProtection="1"/>
    <xf numFmtId="0" fontId="0" fillId="10" borderId="1" xfId="0" applyFill="1" applyBorder="1" applyAlignment="1">
      <alignment vertical="top"/>
    </xf>
    <xf numFmtId="0" fontId="0" fillId="14" borderId="1" xfId="0" applyFill="1" applyBorder="1" applyAlignment="1">
      <alignment vertical="top"/>
    </xf>
    <xf numFmtId="0" fontId="0" fillId="12" borderId="1" xfId="0" applyFill="1" applyBorder="1" applyAlignment="1">
      <alignment wrapText="1"/>
    </xf>
    <xf numFmtId="0" fontId="6" fillId="10" borderId="1" xfId="1" applyFont="1" applyFill="1" applyBorder="1" applyAlignment="1" applyProtection="1">
      <alignment vertical="top"/>
    </xf>
    <xf numFmtId="0" fontId="9" fillId="0" borderId="0" xfId="0" applyFont="1"/>
    <xf numFmtId="0" fontId="9" fillId="0" borderId="1" xfId="0" applyFont="1" applyBorder="1"/>
    <xf numFmtId="0" fontId="0" fillId="17" borderId="1" xfId="0" applyFill="1" applyBorder="1" applyAlignment="1">
      <alignment vertical="top"/>
    </xf>
    <xf numFmtId="0" fontId="0" fillId="18" borderId="1" xfId="0" applyFill="1" applyBorder="1" applyAlignment="1">
      <alignment vertical="top"/>
    </xf>
    <xf numFmtId="0" fontId="6" fillId="0" borderId="1" xfId="3" applyFill="1" applyBorder="1"/>
    <xf numFmtId="0" fontId="6" fillId="0" borderId="1" xfId="3" applyFill="1" applyBorder="1" applyAlignment="1"/>
    <xf numFmtId="0" fontId="0" fillId="18" borderId="1" xfId="0" applyFill="1" applyBorder="1"/>
    <xf numFmtId="0" fontId="0" fillId="6" borderId="0" xfId="0" applyFill="1" applyAlignment="1">
      <alignment wrapText="1"/>
    </xf>
    <xf numFmtId="0" fontId="0" fillId="19" borderId="1" xfId="0" applyFill="1" applyBorder="1" applyAlignment="1">
      <alignment vertical="top"/>
    </xf>
    <xf numFmtId="0" fontId="0" fillId="19" borderId="8" xfId="0" applyFill="1" applyBorder="1"/>
    <xf numFmtId="0" fontId="0" fillId="19" borderId="1" xfId="0" applyFill="1" applyBorder="1" applyAlignment="1">
      <alignment wrapText="1"/>
    </xf>
    <xf numFmtId="0" fontId="0" fillId="21" borderId="1" xfId="0" applyFill="1" applyBorder="1"/>
    <xf numFmtId="0" fontId="0" fillId="20" borderId="1" xfId="0" applyFill="1" applyBorder="1"/>
    <xf numFmtId="0" fontId="0" fillId="22" borderId="8" xfId="0" applyFill="1" applyBorder="1"/>
    <xf numFmtId="0" fontId="1" fillId="0" borderId="1" xfId="1" applyFill="1" applyBorder="1" applyAlignment="1" applyProtection="1">
      <alignment vertical="top"/>
    </xf>
    <xf numFmtId="0" fontId="0" fillId="6" borderId="1" xfId="0" applyFill="1" applyBorder="1" applyAlignment="1">
      <alignment vertical="top"/>
    </xf>
    <xf numFmtId="0" fontId="0" fillId="23" borderId="1" xfId="0" applyFill="1" applyBorder="1" applyAlignment="1">
      <alignment vertical="top"/>
    </xf>
    <xf numFmtId="0" fontId="0" fillId="18" borderId="8" xfId="0" applyFill="1" applyBorder="1"/>
    <xf numFmtId="0" fontId="0" fillId="18" borderId="5" xfId="0" applyFill="1" applyBorder="1"/>
    <xf numFmtId="0" fontId="0" fillId="6" borderId="5" xfId="0" applyFill="1" applyBorder="1"/>
    <xf numFmtId="0" fontId="10" fillId="0" borderId="0" xfId="0" applyFont="1" applyAlignment="1">
      <alignment horizontal="center" vertical="center" wrapText="1"/>
    </xf>
    <xf numFmtId="0" fontId="6" fillId="23" borderId="1" xfId="1" applyFont="1" applyFill="1" applyBorder="1" applyAlignment="1" applyProtection="1">
      <alignment vertical="top"/>
    </xf>
    <xf numFmtId="0" fontId="0" fillId="23" borderId="8" xfId="0" applyFill="1" applyBorder="1"/>
    <xf numFmtId="0" fontId="0" fillId="23" borderId="1" xfId="0" applyFill="1" applyBorder="1"/>
    <xf numFmtId="0" fontId="0" fillId="23" borderId="7" xfId="0" applyFill="1" applyBorder="1"/>
    <xf numFmtId="0" fontId="6" fillId="18" borderId="1" xfId="1" applyFont="1" applyFill="1" applyBorder="1" applyAlignment="1" applyProtection="1"/>
    <xf numFmtId="0" fontId="0" fillId="0" borderId="1" xfId="0" applyFill="1" applyBorder="1"/>
    <xf numFmtId="0" fontId="0" fillId="0" borderId="0" xfId="0" applyFill="1"/>
    <xf numFmtId="0" fontId="0" fillId="0" borderId="1" xfId="0" applyFill="1" applyBorder="1" applyAlignment="1">
      <alignment vertical="top" wrapText="1"/>
    </xf>
    <xf numFmtId="0" fontId="0" fillId="0" borderId="1" xfId="0" applyFill="1" applyBorder="1" applyAlignment="1">
      <alignment vertical="top"/>
    </xf>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ig/idea4rc/StructureDefinition/AdverseEvent-eu-i4rc"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eps/StructureDefinition/Alerts"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0.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Procedure-otherTreatment-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Procedure-otherTreatment-eu-i4rc"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hl7.eu/fhir/ig/idea4rc/StructureDefinition/" TargetMode="External"/><Relationship Id="rId7" Type="http://schemas.openxmlformats.org/officeDocument/2006/relationships/printerSettings" Target="../printerSettings/printerSettings11.bin"/><Relationship Id="rId2" Type="http://schemas.openxmlformats.org/officeDocument/2006/relationships/hyperlink" Target="http://hl7.eu/fhir/ig/idea4rc/StructureDefinition/"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 TargetMode="External"/><Relationship Id="rId5" Type="http://schemas.openxmlformats.org/officeDocument/2006/relationships/hyperlink" Target="http://hl7.eu/fhir/ig/idea4rc/StructureDefinition/" TargetMode="External"/><Relationship Id="rId4" Type="http://schemas.openxmlformats.org/officeDocument/2006/relationships/hyperlink" Target="http://hl7.eu/fhir/ig/idea4rc/StructureDefinition/"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13" Type="http://schemas.openxmlformats.org/officeDocument/2006/relationships/hyperlink" Target="http://hl7.eu/fhir/ig/idea4rc/StructureDefinition/Condition-primaryCancer-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hyperlink" Target="http://hl7.eu/fhir/ig/idea4rc/StructureDefinition/Procedure-surgery-eu-i4rc" TargetMode="External"/><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5" Type="http://schemas.openxmlformats.org/officeDocument/2006/relationships/printerSettings" Target="../printerSettings/printerSettings17.bin"/><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 Id="rId14"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8.bin"/><Relationship Id="rId4" Type="http://schemas.openxmlformats.org/officeDocument/2006/relationships/hyperlink" Target="http://hl7.eu/fhir/eps/StructureDefinition/Al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tabColor theme="8" tint="0.39997558519241921"/>
  </sheetPr>
  <dimension ref="A1:J19"/>
  <sheetViews>
    <sheetView topLeftCell="A5" workbookViewId="0">
      <selection activeCell="A18" sqref="A18"/>
    </sheetView>
  </sheetViews>
  <sheetFormatPr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51" t="s">
        <v>0</v>
      </c>
      <c r="B1" s="51" t="s">
        <v>1</v>
      </c>
      <c r="C1" s="51" t="s">
        <v>2</v>
      </c>
      <c r="D1" s="51" t="s">
        <v>3</v>
      </c>
      <c r="E1" s="51" t="s">
        <v>4</v>
      </c>
      <c r="F1" s="51" t="s">
        <v>5</v>
      </c>
      <c r="G1" s="51" t="s">
        <v>6</v>
      </c>
      <c r="H1" s="51" t="s">
        <v>7</v>
      </c>
      <c r="I1" s="51" t="s">
        <v>8</v>
      </c>
    </row>
    <row r="2" spans="1:10" x14ac:dyDescent="0.25">
      <c r="A2" s="72" t="s">
        <v>9</v>
      </c>
      <c r="B2" s="52" t="s">
        <v>10</v>
      </c>
      <c r="C2" s="52" t="str">
        <f t="shared" ref="C2:C19" si="0">"http://hl7.eu/fhir/ig/idea4rc/ConceptMap/"&amp;A2</f>
        <v>http://hl7.eu/fhir/ig/idea4rc/ConceptMap/subject2FHIR</v>
      </c>
      <c r="D2" s="39" t="s">
        <v>11</v>
      </c>
      <c r="E2" s="39" t="s">
        <v>12</v>
      </c>
      <c r="F2" s="39" t="s">
        <v>13</v>
      </c>
      <c r="G2" s="52" t="str">
        <f>"http://hl7.eu/fhir/ig/idea4rc/StructureDefinition/"&amp;LogicalModels!A2</f>
        <v>http://hl7.eu/fhir/ig/idea4rc/StructureDefinition/Subject</v>
      </c>
      <c r="H2" s="52" t="s">
        <v>14</v>
      </c>
      <c r="I2" s="39" t="s">
        <v>15</v>
      </c>
    </row>
    <row r="3" spans="1:10" x14ac:dyDescent="0.25">
      <c r="A3" s="112" t="s">
        <v>16</v>
      </c>
      <c r="B3" s="52" t="s">
        <v>17</v>
      </c>
      <c r="C3" s="52" t="str">
        <f t="shared" si="0"/>
        <v>http://hl7.eu/fhir/ig/idea4rc/ConceptMap/followup2FHIR</v>
      </c>
      <c r="D3" s="39" t="s">
        <v>18</v>
      </c>
      <c r="E3" s="39" t="s">
        <v>19</v>
      </c>
      <c r="F3" s="39" t="s">
        <v>13</v>
      </c>
      <c r="G3" s="52" t="str">
        <f>"http://hl7.eu/fhir/ig/idea4rc/StructureDefinition/"&amp;LogicalModels!A3</f>
        <v>http://hl7.eu/fhir/ig/idea4rc/StructureDefinition/PatientFollowUp</v>
      </c>
      <c r="H3" s="52" t="s">
        <v>14</v>
      </c>
      <c r="I3" s="39" t="s">
        <v>15</v>
      </c>
    </row>
    <row r="4" spans="1:10" s="5" customFormat="1" ht="30" x14ac:dyDescent="0.25">
      <c r="A4" s="72" t="s">
        <v>20</v>
      </c>
      <c r="B4" s="52" t="s">
        <v>21</v>
      </c>
      <c r="C4" s="52" t="str">
        <f t="shared" si="0"/>
        <v>http://hl7.eu/fhir/ig/idea4rc/ConceptMap/hospitalPatientRecords2FHIR</v>
      </c>
      <c r="D4" s="39" t="s">
        <v>22</v>
      </c>
      <c r="E4" s="40" t="s">
        <v>23</v>
      </c>
      <c r="F4" s="39" t="s">
        <v>13</v>
      </c>
      <c r="G4" s="52" t="str">
        <f>"http://hl7.eu/fhir/ig/idea4rc/StructureDefinition/"&amp;LogicalModels!A4</f>
        <v>http://hl7.eu/fhir/ig/idea4rc/StructureDefinition/HospitalPatientRecords</v>
      </c>
      <c r="H4" s="52" t="s">
        <v>14</v>
      </c>
      <c r="I4" s="39" t="s">
        <v>15</v>
      </c>
      <c r="J4" s="10"/>
    </row>
    <row r="5" spans="1:10" ht="30" x14ac:dyDescent="0.25">
      <c r="A5" s="73" t="s">
        <v>24</v>
      </c>
      <c r="B5" s="52" t="s">
        <v>25</v>
      </c>
      <c r="C5" s="52" t="str">
        <f t="shared" si="0"/>
        <v>http://hl7.eu/fhir/ig/idea4rc/ConceptMap/diagnosis2FHIR</v>
      </c>
      <c r="D5" s="39" t="s">
        <v>26</v>
      </c>
      <c r="E5" s="40" t="s">
        <v>27</v>
      </c>
      <c r="F5" s="39" t="s">
        <v>13</v>
      </c>
      <c r="G5" s="52" t="str">
        <f>"http://hl7.eu/fhir/ig/idea4rc/StructureDefinition/"&amp;LogicalModels!A6</f>
        <v>http://hl7.eu/fhir/ig/idea4rc/StructureDefinition/Diagnosis</v>
      </c>
      <c r="H5" s="52" t="s">
        <v>14</v>
      </c>
      <c r="I5" s="39" t="s">
        <v>15</v>
      </c>
    </row>
    <row r="6" spans="1:10" ht="30" x14ac:dyDescent="0.25">
      <c r="A6" s="72" t="s">
        <v>28</v>
      </c>
      <c r="B6" s="62" t="s">
        <v>29</v>
      </c>
      <c r="C6" s="62" t="str">
        <f t="shared" si="0"/>
        <v>http://hl7.eu/fhir/ig/idea4rc/ConceptMap/cancerEpisode2FHIR</v>
      </c>
      <c r="D6" s="44" t="s">
        <v>30</v>
      </c>
      <c r="E6" s="45" t="s">
        <v>31</v>
      </c>
      <c r="F6" s="44" t="s">
        <v>13</v>
      </c>
      <c r="G6" s="62" t="str">
        <f>"http://hl7.eu/fhir/ig/idea4rc/StructureDefinition/"&amp;LogicalModels!A5</f>
        <v>http://hl7.eu/fhir/ig/idea4rc/StructureDefinition/CancerEpisode</v>
      </c>
      <c r="H6" s="62" t="s">
        <v>14</v>
      </c>
      <c r="I6" s="44" t="s">
        <v>15</v>
      </c>
    </row>
    <row r="7" spans="1:10" ht="30" x14ac:dyDescent="0.25">
      <c r="A7" s="117" t="s">
        <v>898</v>
      </c>
      <c r="B7" s="7" t="s">
        <v>899</v>
      </c>
      <c r="C7" s="7" t="str">
        <f t="shared" si="0"/>
        <v>http://hl7.eu/fhir/ig/idea4rc/ConceptMap/episodeEvent2FHIR</v>
      </c>
      <c r="D7" s="5" t="s">
        <v>900</v>
      </c>
      <c r="E7" s="6" t="s">
        <v>901</v>
      </c>
      <c r="F7" s="5" t="s">
        <v>13</v>
      </c>
      <c r="G7" s="7" t="str">
        <f>"http://hl7.eu/fhir/ig/idea4rc/StructureDefinition/"&amp;LogicalModels!A9</f>
        <v>http://hl7.eu/fhir/ig/idea4rc/StructureDefinition/EpisodeEvent</v>
      </c>
      <c r="H7" s="7" t="s">
        <v>14</v>
      </c>
      <c r="I7" s="5" t="s">
        <v>15</v>
      </c>
    </row>
    <row r="8" spans="1:10" ht="33" customHeight="1" x14ac:dyDescent="0.25">
      <c r="A8" s="106" t="s">
        <v>902</v>
      </c>
      <c r="B8" s="7" t="s">
        <v>1140</v>
      </c>
      <c r="C8" s="7" t="str">
        <f t="shared" si="0"/>
        <v>http://hl7.eu/fhir/ig/idea4rc/ConceptMap/surgery2FHIR</v>
      </c>
      <c r="D8" s="5" t="s">
        <v>907</v>
      </c>
      <c r="E8" s="6" t="s">
        <v>903</v>
      </c>
      <c r="F8" s="5" t="s">
        <v>13</v>
      </c>
      <c r="G8" s="7" t="str">
        <f>"http://hl7.eu/fhir/ig/idea4rc/StructureDefinition/"&amp;LogicalModels!A12</f>
        <v>http://hl7.eu/fhir/ig/idea4rc/StructureDefinition/Surgery</v>
      </c>
      <c r="H8" s="7" t="s">
        <v>14</v>
      </c>
      <c r="I8" s="5" t="s">
        <v>15</v>
      </c>
    </row>
    <row r="9" spans="1:10" ht="30" x14ac:dyDescent="0.25">
      <c r="A9" s="117" t="s">
        <v>904</v>
      </c>
      <c r="B9" s="7" t="s">
        <v>905</v>
      </c>
      <c r="C9" s="7" t="str">
        <f t="shared" si="0"/>
        <v>http://hl7.eu/fhir/ig/idea4rc/ConceptMap/clinicalStage2FHIR</v>
      </c>
      <c r="D9" s="5" t="s">
        <v>906</v>
      </c>
      <c r="E9" s="6" t="s">
        <v>908</v>
      </c>
      <c r="F9" s="5" t="s">
        <v>13</v>
      </c>
      <c r="G9" s="7" t="str">
        <f>"http://hl7.eu/fhir/ig/idea4rc/StructureDefinition/"&amp;LogicalModels!A7</f>
        <v>http://hl7.eu/fhir/ig/idea4rc/StructureDefinition/ClinicalStage</v>
      </c>
      <c r="H9" s="7" t="s">
        <v>14</v>
      </c>
      <c r="I9" s="5" t="s">
        <v>15</v>
      </c>
    </row>
    <row r="10" spans="1:10" ht="30" x14ac:dyDescent="0.25">
      <c r="A10" s="117" t="s">
        <v>910</v>
      </c>
      <c r="B10" s="7" t="s">
        <v>914</v>
      </c>
      <c r="C10" s="7" t="str">
        <f t="shared" si="0"/>
        <v>http://hl7.eu/fhir/ig/idea4rc/ConceptMap/adverseEvent2FHIR</v>
      </c>
      <c r="D10" s="5" t="s">
        <v>911</v>
      </c>
      <c r="E10" s="6" t="s">
        <v>912</v>
      </c>
      <c r="F10" s="5" t="s">
        <v>13</v>
      </c>
      <c r="G10" s="7" t="str">
        <f>"http://hl7.eu/fhir/ig/idea4rc/StructureDefinition/"&amp;LogicalModels!A19</f>
        <v>http://hl7.eu/fhir/ig/idea4rc/StructureDefinition/AdverseEvent</v>
      </c>
      <c r="H10" s="7" t="s">
        <v>14</v>
      </c>
      <c r="I10" s="5" t="s">
        <v>15</v>
      </c>
    </row>
    <row r="11" spans="1:10" ht="30" x14ac:dyDescent="0.25">
      <c r="A11" s="117" t="s">
        <v>913</v>
      </c>
      <c r="B11" s="7" t="s">
        <v>915</v>
      </c>
      <c r="C11" s="7" t="str">
        <f t="shared" si="0"/>
        <v>http://hl7.eu/fhir/ig/idea4rc/ConceptMap/diseaseExtent2FHIR</v>
      </c>
      <c r="D11" s="5" t="s">
        <v>916</v>
      </c>
      <c r="E11" s="6" t="s">
        <v>917</v>
      </c>
      <c r="F11" s="5" t="s">
        <v>13</v>
      </c>
      <c r="G11" s="7" t="str">
        <f>"http://hl7.eu/fhir/ig/idea4rc/StructureDefinition/"&amp;LogicalModels!A10</f>
        <v>http://hl7.eu/fhir/ig/idea4rc/StructureDefinition/DiseaseExtent</v>
      </c>
      <c r="H11" s="7" t="s">
        <v>14</v>
      </c>
      <c r="I11" s="5" t="s">
        <v>15</v>
      </c>
    </row>
    <row r="12" spans="1:10" ht="30" x14ac:dyDescent="0.25">
      <c r="A12" s="103" t="s">
        <v>919</v>
      </c>
      <c r="B12" s="1" t="s">
        <v>920</v>
      </c>
      <c r="C12" s="7" t="str">
        <f t="shared" si="0"/>
        <v>http://hl7.eu/fhir/ig/idea4rc/ConceptMap/geneticTestExpression2FHIR</v>
      </c>
      <c r="D12" s="5" t="s">
        <v>921</v>
      </c>
      <c r="E12" s="6" t="s">
        <v>922</v>
      </c>
      <c r="F12" s="65" t="s">
        <v>13</v>
      </c>
      <c r="G12" s="7" t="str">
        <f>"http://hl7.eu/fhir/ig/idea4rc/StructureDefinition/"&amp;LogicalModels!A11</f>
        <v>http://hl7.eu/fhir/ig/idea4rc/StructureDefinition/GeneticTestExpression</v>
      </c>
      <c r="H12" s="7" t="s">
        <v>14</v>
      </c>
      <c r="I12" s="5" t="s">
        <v>15</v>
      </c>
    </row>
    <row r="13" spans="1:10" ht="30" x14ac:dyDescent="0.25">
      <c r="A13" s="116" t="s">
        <v>924</v>
      </c>
      <c r="B13" s="1" t="s">
        <v>925</v>
      </c>
      <c r="C13" s="7" t="str">
        <f t="shared" si="0"/>
        <v>http://hl7.eu/fhir/ig/idea4rc/ConceptMap/pathologicalStage2FHIR</v>
      </c>
      <c r="D13" s="5" t="s">
        <v>926</v>
      </c>
      <c r="E13" s="6" t="s">
        <v>927</v>
      </c>
      <c r="F13" s="65" t="s">
        <v>13</v>
      </c>
      <c r="G13" s="7" t="str">
        <f>"http://hl7.eu/fhir/ig/idea4rc/StructureDefinition/"&amp;LogicalModels!A8</f>
        <v>http://hl7.eu/fhir/ig/idea4rc/StructureDefinition/PathologicalStage</v>
      </c>
      <c r="H13" s="7" t="s">
        <v>14</v>
      </c>
      <c r="I13" s="5" t="s">
        <v>15</v>
      </c>
    </row>
    <row r="14" spans="1:10" ht="30" x14ac:dyDescent="0.25">
      <c r="A14" s="111" t="s">
        <v>928</v>
      </c>
      <c r="B14" s="1" t="s">
        <v>929</v>
      </c>
      <c r="C14" s="7" t="str">
        <f t="shared" si="0"/>
        <v>http://hl7.eu/fhir/ig/idea4rc/ConceptMap/overallTreatmentResponse2FHIR</v>
      </c>
      <c r="D14" s="5" t="s">
        <v>930</v>
      </c>
      <c r="E14" s="6" t="s">
        <v>931</v>
      </c>
      <c r="F14" s="65" t="s">
        <v>13</v>
      </c>
      <c r="G14" s="7" t="str">
        <f>"http://hl7.eu/fhir/ig/idea4rc/StructureDefinition/"&amp;LogicalModels!A18</f>
        <v>http://hl7.eu/fhir/ig/idea4rc/StructureDefinition/OverallTreatmentResponse</v>
      </c>
      <c r="H14" s="7" t="s">
        <v>14</v>
      </c>
      <c r="I14" s="5" t="s">
        <v>15</v>
      </c>
    </row>
    <row r="15" spans="1:10" ht="30" x14ac:dyDescent="0.25">
      <c r="A15" s="107" t="s">
        <v>933</v>
      </c>
      <c r="B15" s="1" t="s">
        <v>934</v>
      </c>
      <c r="C15" s="7" t="str">
        <f t="shared" si="0"/>
        <v>http://hl7.eu/fhir/ig/idea4rc/ConceptMap/radiotherapy2FHIR</v>
      </c>
      <c r="D15" s="5" t="s">
        <v>935</v>
      </c>
      <c r="E15" s="6" t="s">
        <v>936</v>
      </c>
      <c r="F15" s="65" t="s">
        <v>13</v>
      </c>
      <c r="G15" s="7" t="str">
        <f>"http://hl7.eu/fhir/ig/idea4rc/StructureDefinition/"&amp;LogicalModels!A14</f>
        <v>http://hl7.eu/fhir/ig/idea4rc/StructureDefinition/Radiotherapy</v>
      </c>
      <c r="H15" s="7" t="s">
        <v>14</v>
      </c>
      <c r="I15" s="5" t="s">
        <v>15</v>
      </c>
    </row>
    <row r="16" spans="1:10" ht="30" x14ac:dyDescent="0.25">
      <c r="A16" s="111" t="s">
        <v>942</v>
      </c>
      <c r="B16" s="1" t="s">
        <v>937</v>
      </c>
      <c r="C16" s="7" t="str">
        <f t="shared" si="0"/>
        <v>http://hl7.eu/fhir/ig/idea4rc/ConceptMap/regionalDeepHyperthemia2FHIR</v>
      </c>
      <c r="D16" s="5" t="s">
        <v>939</v>
      </c>
      <c r="E16" s="6" t="s">
        <v>938</v>
      </c>
      <c r="F16" s="65" t="s">
        <v>13</v>
      </c>
      <c r="G16" s="7" t="str">
        <f>"http://hl7.eu/fhir/ig/idea4rc/StructureDefinition/"&amp;LogicalModels!A15</f>
        <v>http://hl7.eu/fhir/ig/idea4rc/StructureDefinition/RegionalDeepHyperthemia</v>
      </c>
      <c r="H16" s="7" t="s">
        <v>14</v>
      </c>
      <c r="I16" s="5" t="s">
        <v>15</v>
      </c>
    </row>
    <row r="17" spans="1:9" ht="30" x14ac:dyDescent="0.25">
      <c r="A17" s="111" t="s">
        <v>943</v>
      </c>
      <c r="B17" s="1" t="s">
        <v>941</v>
      </c>
      <c r="C17" s="7" t="str">
        <f t="shared" si="0"/>
        <v>http://hl7.eu/fhir/ig/idea4rc/ConceptMap/systemicTreatment2FHIR</v>
      </c>
      <c r="D17" s="5" t="s">
        <v>944</v>
      </c>
      <c r="E17" s="6" t="s">
        <v>945</v>
      </c>
      <c r="F17" s="65" t="s">
        <v>13</v>
      </c>
      <c r="G17" s="7" t="str">
        <f>"http://hl7.eu/fhir/ig/idea4rc/StructureDefinition/"&amp;LogicalModels!A13</f>
        <v>http://hl7.eu/fhir/ig/idea4rc/StructureDefinition/SystemicTreatment</v>
      </c>
      <c r="H17" s="7" t="s">
        <v>14</v>
      </c>
      <c r="I17" s="5" t="s">
        <v>15</v>
      </c>
    </row>
    <row r="18" spans="1:9" ht="30" x14ac:dyDescent="0.25">
      <c r="A18" s="116" t="s">
        <v>946</v>
      </c>
      <c r="B18" s="1" t="s">
        <v>947</v>
      </c>
      <c r="C18" s="7" t="str">
        <f t="shared" si="0"/>
        <v>http://hl7.eu/fhir/ig/idea4rc/ConceptMap/drugsForTreatments2FHIR</v>
      </c>
      <c r="D18" s="5" t="s">
        <v>948</v>
      </c>
      <c r="E18" s="6" t="s">
        <v>949</v>
      </c>
      <c r="F18" s="65" t="s">
        <v>13</v>
      </c>
      <c r="G18" s="7" t="str">
        <f>"http://hl7.eu/fhir/ig/idea4rc/StructureDefinition/"&amp;LogicalModels!A17</f>
        <v>http://hl7.eu/fhir/ig/idea4rc/StructureDefinition/DrugsForTreatments</v>
      </c>
      <c r="H18" s="7" t="s">
        <v>14</v>
      </c>
      <c r="I18" s="5" t="s">
        <v>15</v>
      </c>
    </row>
    <row r="19" spans="1:9" ht="30" x14ac:dyDescent="0.25">
      <c r="A19" s="111" t="s">
        <v>855</v>
      </c>
      <c r="B19" s="1" t="s">
        <v>950</v>
      </c>
      <c r="C19" s="7" t="str">
        <f t="shared" si="0"/>
        <v>http://hl7.eu/fhir/ig/idea4rc/ConceptMap/isolatedLimbPerfusion</v>
      </c>
      <c r="D19" s="5" t="s">
        <v>951</v>
      </c>
      <c r="E19" s="6" t="s">
        <v>952</v>
      </c>
      <c r="F19" s="65" t="s">
        <v>13</v>
      </c>
      <c r="G19" s="7" t="str">
        <f>"http://hl7.eu/fhir/ig/idea4rc/StructureDefinition/"&amp;LogicalModels!A16</f>
        <v>http://hl7.eu/fhir/ig/idea4rc/StructureDefinition/IsolatedLimbPerfusion</v>
      </c>
      <c r="H19" s="7" t="s">
        <v>14</v>
      </c>
      <c r="I19" s="5"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15" sqref="A15"/>
    </sheetView>
  </sheetViews>
  <sheetFormatPr defaultColWidth="8.85546875" defaultRowHeight="15" x14ac:dyDescent="0.25"/>
  <cols>
    <col min="1" max="1" width="23" customWidth="1"/>
    <col min="2" max="2" width="25" customWidth="1"/>
    <col min="3" max="3" width="39.85546875" bestFit="1" customWidth="1"/>
    <col min="4" max="4" width="139.7109375" style="4" customWidth="1"/>
  </cols>
  <sheetData>
    <row r="1" spans="1:4" x14ac:dyDescent="0.25">
      <c r="A1" s="2" t="s">
        <v>32</v>
      </c>
      <c r="B1" s="2" t="s">
        <v>1</v>
      </c>
      <c r="C1" s="2" t="s">
        <v>3</v>
      </c>
      <c r="D1" s="3" t="s">
        <v>4</v>
      </c>
    </row>
    <row r="2" spans="1:4" ht="30" x14ac:dyDescent="0.25">
      <c r="A2" s="71" t="s">
        <v>33</v>
      </c>
      <c r="B2" s="53" t="s">
        <v>34</v>
      </c>
      <c r="C2" s="5" t="s">
        <v>35</v>
      </c>
      <c r="D2" s="6" t="s">
        <v>36</v>
      </c>
    </row>
    <row r="3" spans="1:4" ht="30" x14ac:dyDescent="0.25">
      <c r="A3" s="106" t="s">
        <v>37</v>
      </c>
      <c r="B3" s="53" t="s">
        <v>38</v>
      </c>
      <c r="C3" s="5" t="s">
        <v>39</v>
      </c>
      <c r="D3" s="6" t="s">
        <v>40</v>
      </c>
    </row>
    <row r="4" spans="1:4" ht="30" x14ac:dyDescent="0.25">
      <c r="A4" s="71" t="s">
        <v>41</v>
      </c>
      <c r="B4" s="53" t="s">
        <v>42</v>
      </c>
      <c r="C4" s="5" t="s">
        <v>43</v>
      </c>
      <c r="D4" s="6" t="s">
        <v>44</v>
      </c>
    </row>
    <row r="5" spans="1:4" ht="30" x14ac:dyDescent="0.25">
      <c r="A5" s="71" t="s">
        <v>45</v>
      </c>
      <c r="B5" s="53" t="s">
        <v>46</v>
      </c>
      <c r="C5" s="5" t="s">
        <v>47</v>
      </c>
      <c r="D5" s="6" t="s">
        <v>48</v>
      </c>
    </row>
    <row r="6" spans="1:4" ht="30" x14ac:dyDescent="0.25">
      <c r="A6" s="71" t="s">
        <v>49</v>
      </c>
      <c r="B6" s="53" t="s">
        <v>50</v>
      </c>
      <c r="C6" s="5" t="s">
        <v>49</v>
      </c>
      <c r="D6" s="6" t="s">
        <v>51</v>
      </c>
    </row>
    <row r="7" spans="1:4" ht="30" x14ac:dyDescent="0.25">
      <c r="A7" s="71" t="s">
        <v>52</v>
      </c>
      <c r="B7" s="53" t="s">
        <v>53</v>
      </c>
      <c r="C7" s="5" t="s">
        <v>54</v>
      </c>
      <c r="D7" s="6" t="s">
        <v>55</v>
      </c>
    </row>
    <row r="8" spans="1:4" ht="30" x14ac:dyDescent="0.25">
      <c r="A8" s="71" t="s">
        <v>56</v>
      </c>
      <c r="B8" s="53" t="s">
        <v>57</v>
      </c>
      <c r="C8" s="5" t="s">
        <v>58</v>
      </c>
      <c r="D8" s="6" t="str">
        <f>C8&amp;"
Maturity Level: 0 Draft"</f>
        <v>Pathological Stage
Maturity Level: 0 Draft</v>
      </c>
    </row>
    <row r="9" spans="1:4" ht="30" x14ac:dyDescent="0.25">
      <c r="A9" s="71" t="s">
        <v>59</v>
      </c>
      <c r="B9" s="53" t="s">
        <v>60</v>
      </c>
      <c r="C9" s="5" t="s">
        <v>61</v>
      </c>
      <c r="D9" s="6" t="str">
        <f t="shared" ref="D9:D19" si="0">C9&amp;"
Maturity Level: 0 Draft"</f>
        <v>Episode Event
Maturity Level: 0 Draft</v>
      </c>
    </row>
    <row r="10" spans="1:4" ht="30" x14ac:dyDescent="0.25">
      <c r="A10" s="71" t="s">
        <v>62</v>
      </c>
      <c r="B10" s="53" t="s">
        <v>63</v>
      </c>
      <c r="C10" s="5" t="s">
        <v>64</v>
      </c>
      <c r="D10" s="6" t="str">
        <f t="shared" si="0"/>
        <v>Disease Extent
Maturity Level: 0 Draft</v>
      </c>
    </row>
    <row r="11" spans="1:4" ht="30" x14ac:dyDescent="0.25">
      <c r="A11" s="74" t="s">
        <v>65</v>
      </c>
      <c r="B11" s="53" t="s">
        <v>66</v>
      </c>
      <c r="C11" s="5" t="s">
        <v>67</v>
      </c>
      <c r="D11" s="6" t="str">
        <f t="shared" si="0"/>
        <v>Genetic Test Expression
Maturity Level: 0 Draft</v>
      </c>
    </row>
    <row r="12" spans="1:4" ht="30" x14ac:dyDescent="0.25">
      <c r="A12" s="74" t="s">
        <v>68</v>
      </c>
      <c r="B12" s="53" t="s">
        <v>69</v>
      </c>
      <c r="C12" s="5" t="s">
        <v>68</v>
      </c>
      <c r="D12" s="6" t="str">
        <f t="shared" si="0"/>
        <v>Surgery
Maturity Level: 0 Draft</v>
      </c>
    </row>
    <row r="13" spans="1:4" ht="30" x14ac:dyDescent="0.25">
      <c r="A13" s="71" t="s">
        <v>70</v>
      </c>
      <c r="B13" s="53" t="s">
        <v>71</v>
      </c>
      <c r="C13" s="5" t="s">
        <v>72</v>
      </c>
      <c r="D13" s="6" t="str">
        <f t="shared" si="0"/>
        <v>Systemic Treatment
Maturity Level: 0 Draft</v>
      </c>
    </row>
    <row r="14" spans="1:4" ht="30" x14ac:dyDescent="0.25">
      <c r="A14" s="71" t="s">
        <v>73</v>
      </c>
      <c r="B14" s="53" t="s">
        <v>74</v>
      </c>
      <c r="C14" s="5" t="s">
        <v>73</v>
      </c>
      <c r="D14" s="6" t="str">
        <f t="shared" si="0"/>
        <v>Radiotherapy
Maturity Level: 0 Draft</v>
      </c>
    </row>
    <row r="15" spans="1:4" ht="30" x14ac:dyDescent="0.25">
      <c r="A15" s="74" t="s">
        <v>75</v>
      </c>
      <c r="B15" s="53" t="s">
        <v>76</v>
      </c>
      <c r="C15" s="5" t="s">
        <v>77</v>
      </c>
      <c r="D15" s="6" t="str">
        <f t="shared" si="0"/>
        <v>Regional Deep Hyperthemia
Maturity Level: 0 Draft</v>
      </c>
    </row>
    <row r="16" spans="1:4" ht="30" x14ac:dyDescent="0.25">
      <c r="A16" s="74" t="s">
        <v>78</v>
      </c>
      <c r="B16" s="53" t="s">
        <v>79</v>
      </c>
      <c r="C16" s="5" t="s">
        <v>80</v>
      </c>
      <c r="D16" s="6" t="str">
        <f t="shared" si="0"/>
        <v>Isolated Limb Perfusion
Maturity Level: 0 Draft</v>
      </c>
    </row>
    <row r="17" spans="1:4" ht="30" x14ac:dyDescent="0.25">
      <c r="A17" s="74" t="s">
        <v>81</v>
      </c>
      <c r="B17" s="53" t="s">
        <v>82</v>
      </c>
      <c r="C17" s="5" t="s">
        <v>83</v>
      </c>
      <c r="D17" s="6" t="str">
        <f t="shared" si="0"/>
        <v>Drugs for Treatments
Maturity Level: 0 Draft</v>
      </c>
    </row>
    <row r="18" spans="1:4" ht="30" x14ac:dyDescent="0.25">
      <c r="A18" s="71" t="s">
        <v>84</v>
      </c>
      <c r="B18" s="53" t="s">
        <v>85</v>
      </c>
      <c r="C18" s="5" t="s">
        <v>86</v>
      </c>
      <c r="D18" s="6" t="str">
        <f t="shared" si="0"/>
        <v>Overall Treatment Response
Maturity Level: 0 Draft</v>
      </c>
    </row>
    <row r="19" spans="1:4" ht="30" x14ac:dyDescent="0.25">
      <c r="A19" s="86" t="s">
        <v>87</v>
      </c>
      <c r="B19" s="53" t="s">
        <v>88</v>
      </c>
      <c r="C19" s="5" t="s">
        <v>89</v>
      </c>
      <c r="D19" s="6"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theme="9" tint="0.59999389629810485"/>
  </sheetPr>
  <dimension ref="A1:H5"/>
  <sheetViews>
    <sheetView workbookViewId="0">
      <selection activeCell="C2" sqref="C2"/>
    </sheetView>
  </sheetViews>
  <sheetFormatPr defaultColWidth="8.85546875" defaultRowHeight="15" x14ac:dyDescent="0.25"/>
  <cols>
    <col min="1" max="1" width="26.28515625" bestFit="1" customWidth="1"/>
    <col min="3" max="3" width="16.7109375" customWidth="1"/>
    <col min="4" max="4" width="32.42578125" bestFit="1" customWidth="1"/>
    <col min="5" max="5" width="43" style="4" customWidth="1"/>
  </cols>
  <sheetData>
    <row r="1" spans="1:8" x14ac:dyDescent="0.25">
      <c r="A1" t="s">
        <v>90</v>
      </c>
      <c r="B1" t="s">
        <v>91</v>
      </c>
      <c r="C1" t="s">
        <v>92</v>
      </c>
      <c r="D1" t="s">
        <v>93</v>
      </c>
      <c r="E1" s="4" t="s">
        <v>94</v>
      </c>
      <c r="F1" t="s">
        <v>95</v>
      </c>
      <c r="G1" t="s">
        <v>96</v>
      </c>
      <c r="H1" t="s">
        <v>97</v>
      </c>
    </row>
    <row r="2" spans="1:8" ht="90" x14ac:dyDescent="0.25">
      <c r="A2" t="s">
        <v>869</v>
      </c>
      <c r="B2" t="s">
        <v>99</v>
      </c>
      <c r="C2" s="85" t="s">
        <v>70</v>
      </c>
      <c r="D2" t="s">
        <v>870</v>
      </c>
      <c r="E2" s="4" t="s">
        <v>871</v>
      </c>
      <c r="F2" t="s">
        <v>15</v>
      </c>
      <c r="G2" t="s">
        <v>169</v>
      </c>
      <c r="H2" t="s">
        <v>101</v>
      </c>
    </row>
    <row r="3" spans="1:8" ht="75" x14ac:dyDescent="0.25">
      <c r="A3" s="25" t="s">
        <v>872</v>
      </c>
      <c r="B3" t="s">
        <v>99</v>
      </c>
      <c r="C3" t="s">
        <v>167</v>
      </c>
      <c r="D3" t="s">
        <v>873</v>
      </c>
      <c r="E3" s="4" t="s">
        <v>874</v>
      </c>
      <c r="F3" t="s">
        <v>15</v>
      </c>
      <c r="G3" t="s">
        <v>169</v>
      </c>
      <c r="H3" t="s">
        <v>101</v>
      </c>
    </row>
    <row r="4" spans="1:8" ht="30" x14ac:dyDescent="0.25">
      <c r="A4" t="s">
        <v>875</v>
      </c>
      <c r="B4" t="s">
        <v>99</v>
      </c>
      <c r="C4" t="s">
        <v>103</v>
      </c>
      <c r="D4" t="s">
        <v>876</v>
      </c>
      <c r="E4" s="4" t="s">
        <v>877</v>
      </c>
      <c r="F4" t="s">
        <v>15</v>
      </c>
      <c r="G4" t="s">
        <v>169</v>
      </c>
      <c r="H4" t="s">
        <v>101</v>
      </c>
    </row>
    <row r="5" spans="1:8" ht="135" x14ac:dyDescent="0.25">
      <c r="A5" t="s">
        <v>878</v>
      </c>
      <c r="B5" t="s">
        <v>99</v>
      </c>
      <c r="C5" t="s">
        <v>167</v>
      </c>
      <c r="D5" t="s">
        <v>879</v>
      </c>
      <c r="E5" s="4" t="s">
        <v>880</v>
      </c>
      <c r="F5" t="s">
        <v>15</v>
      </c>
      <c r="G5" t="s">
        <v>169</v>
      </c>
      <c r="H5" t="s">
        <v>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theme="8" tint="0.79998168889431442"/>
  </sheetPr>
  <dimension ref="A1:H13"/>
  <sheetViews>
    <sheetView topLeftCell="C1" workbookViewId="0">
      <selection activeCell="H5" sqref="H5"/>
    </sheetView>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"http://hl7.eu/fhir/ig/idea4rc/StructureDefinition/"&amp;LogicalModels!$A$19</f>
        <v>http://hl7.eu/fhir/ig/idea4rc/StructureDefinition/AdverseEvent</v>
      </c>
      <c r="B2" s="53" t="s">
        <v>909</v>
      </c>
      <c r="C2" s="5" t="str">
        <f>AdverseEventI4RC!A2</f>
        <v>treatmentReference</v>
      </c>
      <c r="D2" s="6" t="str">
        <f>AdverseEventI4RC!D2</f>
        <v>Treatment reference (M)</v>
      </c>
      <c r="E2" s="5" t="s">
        <v>1045</v>
      </c>
      <c r="F2" s="5"/>
      <c r="G2" s="39" t="s">
        <v>118</v>
      </c>
      <c r="H2" s="5"/>
    </row>
    <row r="3" spans="1:8" x14ac:dyDescent="0.25">
      <c r="A3" s="53" t="str">
        <f>"http://hl7.eu/fhir/ig/idea4rc/StructureDefinition/"&amp;LogicalModels!$A$19</f>
        <v>http://hl7.eu/fhir/ig/idea4rc/StructureDefinition/AdverseEvent</v>
      </c>
      <c r="B3" s="53" t="s">
        <v>909</v>
      </c>
      <c r="C3" s="5" t="str">
        <f>AdverseEventI4RC!A3</f>
        <v>adverseEventType</v>
      </c>
      <c r="D3" s="6" t="str">
        <f>AdverseEventI4RC!D3</f>
        <v>Adverse event type (CTCAE Term) (M)</v>
      </c>
      <c r="E3" s="39" t="s">
        <v>1046</v>
      </c>
      <c r="F3" s="39"/>
      <c r="G3" s="39" t="s">
        <v>114</v>
      </c>
      <c r="H3" s="40"/>
    </row>
    <row r="4" spans="1:8" x14ac:dyDescent="0.25">
      <c r="A4" s="53" t="str">
        <f>"http://hl7.eu/fhir/ig/idea4rc/StructureDefinition/"&amp;LogicalModels!$A$19</f>
        <v>http://hl7.eu/fhir/ig/idea4rc/StructureDefinition/AdverseEvent</v>
      </c>
      <c r="B4" s="53" t="s">
        <v>909</v>
      </c>
      <c r="C4" s="87" t="str">
        <f>AdverseEventI4RC!A4</f>
        <v>adverseEventStartingDate</v>
      </c>
      <c r="D4" s="6" t="str">
        <f>AdverseEventI4RC!D4</f>
        <v>Adverse event starting date (M)</v>
      </c>
      <c r="E4" s="39" t="s">
        <v>1142</v>
      </c>
      <c r="F4" s="39"/>
      <c r="G4" s="39" t="s">
        <v>114</v>
      </c>
      <c r="H4" s="40"/>
    </row>
    <row r="5" spans="1:8" ht="150" x14ac:dyDescent="0.25">
      <c r="A5" s="53" t="str">
        <f>"http://hl7.eu/fhir/ig/idea4rc/StructureDefinition/"&amp;LogicalModels!$A$19</f>
        <v>http://hl7.eu/fhir/ig/idea4rc/StructureDefinition/AdverseEvent</v>
      </c>
      <c r="B5" s="53" t="s">
        <v>909</v>
      </c>
      <c r="C5" s="87" t="str">
        <f>AdverseEventI4RC!A5</f>
        <v>adverseEventDuration</v>
      </c>
      <c r="D5" s="104" t="str">
        <f>AdverseEventI4RC!D5</f>
        <v>Adverse event duration (M)</v>
      </c>
      <c r="E5" s="113" t="s">
        <v>1154</v>
      </c>
      <c r="F5" s="39"/>
      <c r="G5" s="39" t="s">
        <v>118</v>
      </c>
      <c r="H5" s="40" t="s">
        <v>1193</v>
      </c>
    </row>
    <row r="6" spans="1:8" x14ac:dyDescent="0.25">
      <c r="D6"/>
    </row>
    <row r="7" spans="1:8" x14ac:dyDescent="0.25">
      <c r="D7"/>
    </row>
    <row r="13" spans="1:8" x14ac:dyDescent="0.25">
      <c r="H13" s="114"/>
    </row>
  </sheetData>
  <hyperlinks>
    <hyperlink ref="A2" r:id="rId1" display="http://hl7.eu/fhir/eps/StructureDefinition/Alerts" xr:uid="{F0765931-8736-4740-8DB6-DF1295AE6A41}"/>
    <hyperlink ref="B2" r:id="rId2" xr:uid="{BEBA1B77-9D4F-45AC-BE80-371313DC8EF3}"/>
    <hyperlink ref="B3:B5" r:id="rId3" display="http://hl7.eu/fhir/ig/idea4rc/StructureDefinition/AdverseEvent-eu-i4rc" xr:uid="{5E41E9C3-5524-4D8E-9CDB-4B1B99A99292}"/>
    <hyperlink ref="A3:A5" r:id="rId4" display="http://hl7.eu/fhir/eps/StructureDefinition/Alerts" xr:uid="{52459153-6409-49E7-A9F6-06FCA66B8F0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98</v>
      </c>
      <c r="B2" s="5" t="s">
        <v>99</v>
      </c>
      <c r="C2" s="5" t="s">
        <v>33</v>
      </c>
      <c r="D2" s="5" t="s">
        <v>100</v>
      </c>
      <c r="E2" s="5" t="s">
        <v>953</v>
      </c>
      <c r="F2" s="5" t="s">
        <v>15</v>
      </c>
      <c r="G2" s="5" t="s">
        <v>15</v>
      </c>
      <c r="H2" s="5" t="s">
        <v>101</v>
      </c>
    </row>
    <row r="3" spans="1:8" x14ac:dyDescent="0.25">
      <c r="A3" s="5" t="s">
        <v>102</v>
      </c>
      <c r="B3" s="5" t="s">
        <v>99</v>
      </c>
      <c r="C3" s="5" t="s">
        <v>103</v>
      </c>
      <c r="D3" s="5" t="s">
        <v>104</v>
      </c>
      <c r="E3" s="5" t="s">
        <v>954</v>
      </c>
      <c r="F3" s="5" t="s">
        <v>15</v>
      </c>
      <c r="G3" s="5" t="s">
        <v>15</v>
      </c>
      <c r="H3"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s>
  <sheetFormatPr defaultColWidth="8.85546875" defaultRowHeight="15" x14ac:dyDescent="0.25"/>
  <cols>
    <col min="1" max="1" width="97.42578125" customWidth="1"/>
    <col min="2" max="2" width="90.57031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"http://hl7.eu/fhir/ig/idea4rc/StructureDefinition/"&amp;LogicalModels!$A$5</f>
        <v>http://hl7.eu/fhir/ig/idea4rc/StructureDefinition/CancerEpisode</v>
      </c>
      <c r="B2" s="53" t="s">
        <v>112</v>
      </c>
      <c r="C2" s="5" t="s">
        <v>98</v>
      </c>
      <c r="D2" s="6" t="str">
        <f>CancerEpisodeI4RC!D2</f>
        <v>Patient (M)</v>
      </c>
      <c r="E2" s="5" t="s">
        <v>113</v>
      </c>
      <c r="F2" s="5"/>
      <c r="G2" s="5" t="s">
        <v>114</v>
      </c>
      <c r="H2" s="5"/>
    </row>
    <row r="3" spans="1:8" x14ac:dyDescent="0.25">
      <c r="A3" s="53" t="str">
        <f>"http://hl7.eu/fhir/ig/idea4rc/StructureDefinition/"&amp;LogicalModels!$A$5</f>
        <v>http://hl7.eu/fhir/ig/idea4rc/StructureDefinition/CancerEpisode</v>
      </c>
      <c r="B3" s="53" t="s">
        <v>112</v>
      </c>
      <c r="C3" s="5" t="s">
        <v>102</v>
      </c>
      <c r="D3" s="6" t="str">
        <f>CancerEpisodeI4RC!D3</f>
        <v>Cancer start date (M)</v>
      </c>
      <c r="E3" s="39" t="s">
        <v>115</v>
      </c>
      <c r="F3" s="39"/>
      <c r="G3" s="39" t="s">
        <v>114</v>
      </c>
      <c r="H3" s="40" t="s">
        <v>116</v>
      </c>
    </row>
    <row r="4" spans="1:8" x14ac:dyDescent="0.25">
      <c r="A4" s="53" t="str">
        <f>"http://hl7.eu/fhir/ig/idea4rc/StructureDefinition/"&amp;LogicalModels!$A$5</f>
        <v>http://hl7.eu/fhir/ig/idea4rc/StructureDefinition/CancerEpisode</v>
      </c>
      <c r="B4" s="53" t="s">
        <v>112</v>
      </c>
      <c r="C4" s="5" t="s">
        <v>102</v>
      </c>
      <c r="D4" s="6" t="str">
        <f>CancerEpisodeI4RC!D3</f>
        <v>Cancer start date (M)</v>
      </c>
      <c r="E4" s="39" t="s">
        <v>117</v>
      </c>
      <c r="F4" s="39"/>
      <c r="G4" s="39" t="s">
        <v>118</v>
      </c>
      <c r="H4" s="40" t="s">
        <v>119</v>
      </c>
    </row>
    <row r="5" spans="1:8" x14ac:dyDescent="0.25">
      <c r="A5" s="53" t="str">
        <f>"http://hl7.eu/fhir/ig/idea4rc/StructureDefinition/"&amp;LogicalModels!$A$5</f>
        <v>http://hl7.eu/fhir/ig/idea4rc/StructureDefinition/CancerEpisode</v>
      </c>
      <c r="B5" s="43" t="s">
        <v>120</v>
      </c>
      <c r="C5" s="5" t="s">
        <v>102</v>
      </c>
      <c r="D5" s="6" t="str">
        <f>CancerEpisodeI4RC!D3</f>
        <v>Cancer start date (M)</v>
      </c>
      <c r="E5" s="39" t="s">
        <v>121</v>
      </c>
      <c r="F5" s="39"/>
      <c r="G5" s="39" t="s">
        <v>114</v>
      </c>
      <c r="H5" s="40"/>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D43" sqref="D43"/>
    </sheetView>
  </sheetViews>
  <sheetFormatPr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48" customFormat="1" x14ac:dyDescent="0.25">
      <c r="A1" s="5" t="s">
        <v>90</v>
      </c>
      <c r="B1" s="5" t="s">
        <v>91</v>
      </c>
      <c r="C1" s="5" t="s">
        <v>92</v>
      </c>
      <c r="D1" s="5" t="s">
        <v>93</v>
      </c>
      <c r="E1" s="5" t="s">
        <v>94</v>
      </c>
      <c r="F1" s="5" t="s">
        <v>95</v>
      </c>
      <c r="G1" s="5" t="s">
        <v>96</v>
      </c>
      <c r="H1" s="5" t="s">
        <v>97</v>
      </c>
      <c r="I1" s="47"/>
    </row>
    <row r="2" spans="1:11" x14ac:dyDescent="0.25">
      <c r="A2" s="5" t="s">
        <v>412</v>
      </c>
      <c r="B2" s="5" t="s">
        <v>99</v>
      </c>
      <c r="C2" s="35" t="s">
        <v>49</v>
      </c>
      <c r="D2" s="5" t="s">
        <v>516</v>
      </c>
      <c r="E2" s="5" t="s">
        <v>517</v>
      </c>
      <c r="F2" s="5" t="s">
        <v>15</v>
      </c>
      <c r="G2" s="5" t="s">
        <v>15</v>
      </c>
      <c r="H2" s="5" t="s">
        <v>101</v>
      </c>
      <c r="I2" s="5"/>
    </row>
    <row r="3" spans="1:11" x14ac:dyDescent="0.25">
      <c r="A3" s="5" t="s">
        <v>518</v>
      </c>
      <c r="B3" s="5" t="s">
        <v>99</v>
      </c>
      <c r="C3" s="8" t="s">
        <v>171</v>
      </c>
      <c r="D3" s="5" t="s">
        <v>519</v>
      </c>
      <c r="E3" s="5" t="s">
        <v>520</v>
      </c>
      <c r="F3" s="5" t="s">
        <v>15</v>
      </c>
      <c r="G3" s="5" t="s">
        <v>169</v>
      </c>
      <c r="H3" s="5" t="s">
        <v>101</v>
      </c>
      <c r="I3" s="5"/>
    </row>
    <row r="4" spans="1:11" x14ac:dyDescent="0.25">
      <c r="A4" s="5" t="s">
        <v>521</v>
      </c>
      <c r="B4" s="5" t="s">
        <v>99</v>
      </c>
      <c r="C4" s="35" t="s">
        <v>256</v>
      </c>
      <c r="D4" s="5" t="s">
        <v>522</v>
      </c>
      <c r="E4" s="5" t="s">
        <v>523</v>
      </c>
      <c r="F4" s="5" t="s">
        <v>15</v>
      </c>
      <c r="G4" s="5" t="s">
        <v>15</v>
      </c>
      <c r="H4" s="5" t="s">
        <v>101</v>
      </c>
      <c r="I4" s="5"/>
    </row>
    <row r="5" spans="1:11" x14ac:dyDescent="0.25">
      <c r="A5" s="35" t="s">
        <v>524</v>
      </c>
      <c r="B5" s="5" t="s">
        <v>178</v>
      </c>
      <c r="C5" s="5" t="s">
        <v>175</v>
      </c>
      <c r="D5" s="5" t="s">
        <v>525</v>
      </c>
      <c r="E5" s="5" t="s">
        <v>526</v>
      </c>
      <c r="F5" s="5" t="s">
        <v>15</v>
      </c>
      <c r="G5" s="5" t="s">
        <v>15</v>
      </c>
      <c r="H5" s="5" t="s">
        <v>527</v>
      </c>
      <c r="I5" s="5"/>
      <c r="K5" t="str">
        <f>$A$4&amp;"."&amp;A5</f>
        <v>imagingForPrimarySite.imagingForPrimarySite.ct</v>
      </c>
    </row>
    <row r="6" spans="1:11" x14ac:dyDescent="0.25">
      <c r="A6" s="35" t="s">
        <v>528</v>
      </c>
      <c r="B6" s="5" t="s">
        <v>178</v>
      </c>
      <c r="C6" s="5" t="s">
        <v>175</v>
      </c>
      <c r="D6" s="5" t="s">
        <v>529</v>
      </c>
      <c r="E6" s="5" t="s">
        <v>530</v>
      </c>
      <c r="F6" s="5" t="s">
        <v>15</v>
      </c>
      <c r="G6" s="5" t="s">
        <v>15</v>
      </c>
      <c r="H6" s="5" t="s">
        <v>531</v>
      </c>
      <c r="I6" s="5"/>
      <c r="K6" t="str">
        <f t="shared" ref="K6:K8" si="0">$A$4&amp;"."&amp;A6</f>
        <v>imagingForPrimarySite.imagingForPrimarySite.mri</v>
      </c>
    </row>
    <row r="7" spans="1:11" x14ac:dyDescent="0.25">
      <c r="A7" s="35" t="s">
        <v>532</v>
      </c>
      <c r="B7" s="5" t="s">
        <v>178</v>
      </c>
      <c r="C7" s="5" t="s">
        <v>175</v>
      </c>
      <c r="D7" s="5" t="s">
        <v>533</v>
      </c>
      <c r="E7" s="5" t="s">
        <v>534</v>
      </c>
      <c r="F7" s="5" t="s">
        <v>15</v>
      </c>
      <c r="G7" s="5" t="s">
        <v>15</v>
      </c>
      <c r="H7" s="5" t="s">
        <v>535</v>
      </c>
      <c r="I7" s="5"/>
      <c r="K7" t="str">
        <f t="shared" si="0"/>
        <v>imagingForPrimarySite.imagingForPrimarySite.us</v>
      </c>
    </row>
    <row r="8" spans="1:11" x14ac:dyDescent="0.25">
      <c r="A8" s="35" t="s">
        <v>536</v>
      </c>
      <c r="B8" s="5" t="s">
        <v>178</v>
      </c>
      <c r="C8" s="5" t="s">
        <v>167</v>
      </c>
      <c r="D8" s="5" t="s">
        <v>537</v>
      </c>
      <c r="E8" s="5" t="s">
        <v>538</v>
      </c>
      <c r="F8" s="5" t="s">
        <v>15</v>
      </c>
      <c r="G8" s="5" t="s">
        <v>15</v>
      </c>
      <c r="H8" s="5" t="s">
        <v>539</v>
      </c>
      <c r="I8" s="5"/>
      <c r="K8" t="str">
        <f t="shared" si="0"/>
        <v>imagingForPrimarySite.imagingForPrimarySite.other</v>
      </c>
    </row>
    <row r="9" spans="1:11" x14ac:dyDescent="0.25">
      <c r="A9" s="5" t="s">
        <v>540</v>
      </c>
      <c r="B9" s="5" t="s">
        <v>99</v>
      </c>
      <c r="C9" s="35" t="s">
        <v>256</v>
      </c>
      <c r="D9" s="5" t="s">
        <v>541</v>
      </c>
      <c r="E9" s="5" t="s">
        <v>542</v>
      </c>
      <c r="F9" s="5" t="s">
        <v>15</v>
      </c>
      <c r="G9" s="5" t="s">
        <v>15</v>
      </c>
      <c r="H9" s="5" t="s">
        <v>101</v>
      </c>
      <c r="I9" s="5"/>
    </row>
    <row r="10" spans="1:11" x14ac:dyDescent="0.25">
      <c r="A10" s="35" t="s">
        <v>543</v>
      </c>
      <c r="B10" s="5" t="s">
        <v>178</v>
      </c>
      <c r="C10" s="5" t="s">
        <v>175</v>
      </c>
      <c r="D10" s="5" t="s">
        <v>544</v>
      </c>
      <c r="E10" s="5" t="s">
        <v>545</v>
      </c>
      <c r="F10" s="5" t="s">
        <v>15</v>
      </c>
      <c r="G10" s="5" t="s">
        <v>15</v>
      </c>
      <c r="H10" s="5" t="s">
        <v>546</v>
      </c>
      <c r="I10" s="5"/>
      <c r="K10" t="str">
        <f>$A$9&amp;"."&amp;A10</f>
        <v>imagingForNeck.imagingForNeck.ct</v>
      </c>
    </row>
    <row r="11" spans="1:11" x14ac:dyDescent="0.25">
      <c r="A11" s="35" t="s">
        <v>547</v>
      </c>
      <c r="B11" s="5" t="s">
        <v>178</v>
      </c>
      <c r="C11" s="5" t="s">
        <v>175</v>
      </c>
      <c r="D11" s="5" t="s">
        <v>548</v>
      </c>
      <c r="E11" s="5" t="s">
        <v>549</v>
      </c>
      <c r="F11" s="5" t="s">
        <v>15</v>
      </c>
      <c r="G11" s="5" t="s">
        <v>15</v>
      </c>
      <c r="H11" s="5" t="s">
        <v>550</v>
      </c>
      <c r="I11" s="5"/>
      <c r="K11" t="str">
        <f>$A$9&amp;"."&amp;A11</f>
        <v>imagingForNeck.imagingForNeck.mri</v>
      </c>
    </row>
    <row r="12" spans="1:11" x14ac:dyDescent="0.25">
      <c r="A12" s="35" t="s">
        <v>551</v>
      </c>
      <c r="B12" s="5" t="s">
        <v>178</v>
      </c>
      <c r="C12" s="5" t="s">
        <v>175</v>
      </c>
      <c r="D12" s="5" t="s">
        <v>552</v>
      </c>
      <c r="E12" s="5" t="s">
        <v>553</v>
      </c>
      <c r="F12" s="5" t="s">
        <v>15</v>
      </c>
      <c r="G12" s="5" t="s">
        <v>15</v>
      </c>
      <c r="H12" s="5" t="s">
        <v>554</v>
      </c>
      <c r="I12" s="5"/>
      <c r="K12" t="str">
        <f t="shared" ref="K12:K13" si="1">$A$9&amp;"."&amp;A12</f>
        <v>imagingForNeck.imagingForNeck.us</v>
      </c>
    </row>
    <row r="13" spans="1:11" x14ac:dyDescent="0.25">
      <c r="A13" s="35" t="s">
        <v>555</v>
      </c>
      <c r="B13" s="5" t="s">
        <v>178</v>
      </c>
      <c r="C13" s="5" t="s">
        <v>167</v>
      </c>
      <c r="D13" s="5" t="s">
        <v>556</v>
      </c>
      <c r="E13" s="5" t="s">
        <v>557</v>
      </c>
      <c r="F13" s="5" t="s">
        <v>15</v>
      </c>
      <c r="G13" s="5" t="s">
        <v>15</v>
      </c>
      <c r="H13" s="5" t="s">
        <v>558</v>
      </c>
      <c r="I13" s="5"/>
      <c r="K13" t="str">
        <f t="shared" si="1"/>
        <v>imagingForNeck.imagingForNeck.other</v>
      </c>
    </row>
    <row r="14" spans="1:11" x14ac:dyDescent="0.25">
      <c r="A14" s="5" t="s">
        <v>559</v>
      </c>
      <c r="B14" s="5" t="s">
        <v>99</v>
      </c>
      <c r="C14" s="35" t="s">
        <v>256</v>
      </c>
      <c r="D14" s="5" t="s">
        <v>560</v>
      </c>
      <c r="E14" s="5" t="s">
        <v>561</v>
      </c>
      <c r="F14" s="5" t="s">
        <v>15</v>
      </c>
      <c r="G14" s="5" t="s">
        <v>15</v>
      </c>
      <c r="H14" s="5" t="s">
        <v>101</v>
      </c>
      <c r="I14" s="5"/>
    </row>
    <row r="15" spans="1:11" x14ac:dyDescent="0.25">
      <c r="A15" s="35" t="s">
        <v>562</v>
      </c>
      <c r="B15" s="5" t="s">
        <v>178</v>
      </c>
      <c r="C15" s="5" t="s">
        <v>175</v>
      </c>
      <c r="D15" s="5" t="s">
        <v>563</v>
      </c>
      <c r="E15" s="5" t="s">
        <v>564</v>
      </c>
      <c r="F15" s="5" t="s">
        <v>15</v>
      </c>
      <c r="G15" s="5" t="s">
        <v>15</v>
      </c>
      <c r="H15" s="5" t="s">
        <v>565</v>
      </c>
      <c r="I15" s="5"/>
      <c r="K15" t="str">
        <f>$A$14&amp;"."&amp;A15</f>
        <v>imagingForMetastasis.imagingForMetastasis.ct</v>
      </c>
    </row>
    <row r="16" spans="1:11" x14ac:dyDescent="0.25">
      <c r="A16" s="35" t="s">
        <v>566</v>
      </c>
      <c r="B16" s="5" t="s">
        <v>178</v>
      </c>
      <c r="C16" s="5" t="s">
        <v>175</v>
      </c>
      <c r="D16" s="5" t="s">
        <v>567</v>
      </c>
      <c r="E16" s="5" t="s">
        <v>568</v>
      </c>
      <c r="F16" s="5" t="s">
        <v>15</v>
      </c>
      <c r="G16" s="5" t="s">
        <v>15</v>
      </c>
      <c r="H16" s="5" t="s">
        <v>569</v>
      </c>
      <c r="I16" s="5"/>
      <c r="K16" t="str">
        <f t="shared" ref="K16:K18" si="2">$A$14&amp;"."&amp;A16</f>
        <v>imagingForMetastasis.imagingForMetastasis.mri</v>
      </c>
    </row>
    <row r="17" spans="1:11" x14ac:dyDescent="0.25">
      <c r="A17" s="35" t="s">
        <v>570</v>
      </c>
      <c r="B17" s="5" t="s">
        <v>178</v>
      </c>
      <c r="C17" s="5" t="s">
        <v>175</v>
      </c>
      <c r="D17" s="5" t="s">
        <v>571</v>
      </c>
      <c r="E17" s="5" t="s">
        <v>572</v>
      </c>
      <c r="F17" s="5" t="s">
        <v>15</v>
      </c>
      <c r="G17" s="5" t="s">
        <v>15</v>
      </c>
      <c r="H17" s="5" t="s">
        <v>573</v>
      </c>
      <c r="I17" s="5"/>
      <c r="K17" t="str">
        <f t="shared" si="2"/>
        <v>imagingForMetastasis.imagingForMetastasis.us</v>
      </c>
    </row>
    <row r="18" spans="1:11" x14ac:dyDescent="0.25">
      <c r="A18" s="35" t="s">
        <v>574</v>
      </c>
      <c r="B18" s="5" t="s">
        <v>178</v>
      </c>
      <c r="C18" s="5" t="s">
        <v>167</v>
      </c>
      <c r="D18" s="5" t="s">
        <v>575</v>
      </c>
      <c r="E18" s="5" t="s">
        <v>576</v>
      </c>
      <c r="F18" s="5" t="s">
        <v>15</v>
      </c>
      <c r="G18" s="5" t="s">
        <v>15</v>
      </c>
      <c r="H18" s="5" t="s">
        <v>577</v>
      </c>
      <c r="I18" s="5"/>
      <c r="K18" t="str">
        <f t="shared" si="2"/>
        <v>imagingForMetastasis.imagingForMetastasis.other</v>
      </c>
    </row>
    <row r="19" spans="1:11" x14ac:dyDescent="0.25">
      <c r="A19" s="5" t="s">
        <v>578</v>
      </c>
      <c r="B19" s="5" t="s">
        <v>99</v>
      </c>
      <c r="C19" s="5" t="s">
        <v>167</v>
      </c>
      <c r="D19" s="5" t="s">
        <v>579</v>
      </c>
      <c r="E19" s="5" t="s">
        <v>580</v>
      </c>
      <c r="F19" s="5" t="s">
        <v>15</v>
      </c>
      <c r="G19" s="5" t="s">
        <v>169</v>
      </c>
      <c r="H19" s="5" t="s">
        <v>581</v>
      </c>
      <c r="I19" s="5"/>
    </row>
    <row r="20" spans="1:11" x14ac:dyDescent="0.25">
      <c r="A20" s="5" t="s">
        <v>582</v>
      </c>
      <c r="B20" s="5" t="s">
        <v>99</v>
      </c>
      <c r="C20" s="5" t="s">
        <v>167</v>
      </c>
      <c r="D20" s="5" t="s">
        <v>583</v>
      </c>
      <c r="E20" s="5" t="s">
        <v>584</v>
      </c>
      <c r="F20" s="5" t="s">
        <v>15</v>
      </c>
      <c r="G20" s="5" t="s">
        <v>169</v>
      </c>
      <c r="H20" s="5" t="s">
        <v>585</v>
      </c>
      <c r="I20" s="5"/>
    </row>
    <row r="21" spans="1:11" x14ac:dyDescent="0.25">
      <c r="A21" s="5" t="s">
        <v>586</v>
      </c>
      <c r="B21" s="5" t="s">
        <v>99</v>
      </c>
      <c r="C21" s="5" t="s">
        <v>167</v>
      </c>
      <c r="D21" s="5" t="s">
        <v>587</v>
      </c>
      <c r="E21" s="5" t="s">
        <v>588</v>
      </c>
      <c r="F21" s="5" t="s">
        <v>15</v>
      </c>
      <c r="G21" s="5" t="s">
        <v>169</v>
      </c>
      <c r="H21" s="5" t="s">
        <v>589</v>
      </c>
      <c r="I21" s="5"/>
    </row>
    <row r="22" spans="1:11" x14ac:dyDescent="0.25">
      <c r="A22" s="35" t="s">
        <v>441</v>
      </c>
      <c r="B22" s="5" t="s">
        <v>99</v>
      </c>
      <c r="C22" s="5" t="s">
        <v>167</v>
      </c>
      <c r="D22" s="5" t="s">
        <v>442</v>
      </c>
      <c r="E22" s="5" t="s">
        <v>590</v>
      </c>
      <c r="F22" s="5" t="s">
        <v>15</v>
      </c>
      <c r="G22" s="5" t="s">
        <v>169</v>
      </c>
      <c r="H22" s="5" t="s">
        <v>444</v>
      </c>
      <c r="I22" s="5"/>
    </row>
    <row r="23" spans="1:11" x14ac:dyDescent="0.25">
      <c r="A23" s="5" t="s">
        <v>591</v>
      </c>
      <c r="B23" s="5" t="s">
        <v>99</v>
      </c>
      <c r="C23" s="5" t="s">
        <v>167</v>
      </c>
      <c r="D23" s="5" t="s">
        <v>592</v>
      </c>
      <c r="E23" s="5" t="s">
        <v>593</v>
      </c>
      <c r="F23" s="5" t="s">
        <v>15</v>
      </c>
      <c r="G23" s="5" t="s">
        <v>169</v>
      </c>
      <c r="H23" s="5" t="s">
        <v>594</v>
      </c>
      <c r="I23" s="5"/>
    </row>
    <row r="24" spans="1:11" x14ac:dyDescent="0.25">
      <c r="A24" s="5" t="s">
        <v>595</v>
      </c>
      <c r="B24" s="5" t="s">
        <v>99</v>
      </c>
      <c r="C24" s="5" t="s">
        <v>175</v>
      </c>
      <c r="D24" s="5" t="s">
        <v>596</v>
      </c>
      <c r="E24" s="5" t="s">
        <v>597</v>
      </c>
      <c r="F24" s="5" t="s">
        <v>169</v>
      </c>
      <c r="G24" s="5" t="s">
        <v>15</v>
      </c>
      <c r="H24" s="5" t="s">
        <v>598</v>
      </c>
      <c r="I24" s="5"/>
    </row>
    <row r="25" spans="1:11" x14ac:dyDescent="0.25">
      <c r="A25" s="5" t="s">
        <v>599</v>
      </c>
      <c r="B25" s="5" t="s">
        <v>178</v>
      </c>
      <c r="C25" s="5" t="s">
        <v>238</v>
      </c>
      <c r="D25" s="5" t="s">
        <v>600</v>
      </c>
      <c r="E25" s="5" t="s">
        <v>601</v>
      </c>
      <c r="F25" s="5" t="s">
        <v>169</v>
      </c>
      <c r="G25" s="5" t="s">
        <v>15</v>
      </c>
      <c r="H25" s="5" t="s">
        <v>602</v>
      </c>
      <c r="I25" s="5"/>
    </row>
    <row r="26" spans="1:11" x14ac:dyDescent="0.25">
      <c r="A26" s="35" t="s">
        <v>603</v>
      </c>
      <c r="B26" s="5" t="s">
        <v>99</v>
      </c>
      <c r="C26" s="5" t="s">
        <v>175</v>
      </c>
      <c r="D26" s="5" t="s">
        <v>604</v>
      </c>
      <c r="E26" s="5" t="s">
        <v>605</v>
      </c>
      <c r="F26" s="5" t="s">
        <v>169</v>
      </c>
      <c r="G26" s="5" t="s">
        <v>15</v>
      </c>
      <c r="H26" s="5" t="s">
        <v>606</v>
      </c>
      <c r="I26" s="5"/>
    </row>
    <row r="27" spans="1:11" x14ac:dyDescent="0.25">
      <c r="A27" s="5" t="s">
        <v>607</v>
      </c>
      <c r="B27" s="5" t="s">
        <v>99</v>
      </c>
      <c r="C27" s="5" t="s">
        <v>175</v>
      </c>
      <c r="D27" s="5" t="s">
        <v>608</v>
      </c>
      <c r="E27" s="5" t="s">
        <v>609</v>
      </c>
      <c r="F27" s="5" t="s">
        <v>15</v>
      </c>
      <c r="G27" s="5" t="s">
        <v>15</v>
      </c>
      <c r="H27" s="5" t="s">
        <v>610</v>
      </c>
      <c r="I27" s="5"/>
    </row>
    <row r="28" spans="1:11" x14ac:dyDescent="0.25">
      <c r="A28" s="5" t="s">
        <v>611</v>
      </c>
      <c r="B28" s="5" t="s">
        <v>99</v>
      </c>
      <c r="C28" s="5" t="s">
        <v>175</v>
      </c>
      <c r="D28" s="5" t="s">
        <v>612</v>
      </c>
      <c r="E28" s="5" t="s">
        <v>613</v>
      </c>
      <c r="F28" s="5" t="s">
        <v>15</v>
      </c>
      <c r="G28" s="5" t="s">
        <v>15</v>
      </c>
      <c r="H28" s="5" t="s">
        <v>614</v>
      </c>
      <c r="I28" s="5"/>
    </row>
    <row r="29" spans="1:11" x14ac:dyDescent="0.25">
      <c r="A29" s="5" t="s">
        <v>615</v>
      </c>
      <c r="B29" s="5" t="s">
        <v>99</v>
      </c>
      <c r="C29" s="5" t="s">
        <v>175</v>
      </c>
      <c r="D29" s="5" t="s">
        <v>616</v>
      </c>
      <c r="E29" s="5" t="s">
        <v>617</v>
      </c>
      <c r="F29" s="5" t="s">
        <v>15</v>
      </c>
      <c r="G29" s="5" t="s">
        <v>15</v>
      </c>
      <c r="H29" s="5" t="s">
        <v>618</v>
      </c>
      <c r="I29" s="5"/>
    </row>
    <row r="30" spans="1:11" x14ac:dyDescent="0.25">
      <c r="A30" s="27" t="s">
        <v>619</v>
      </c>
      <c r="B30" s="27" t="s">
        <v>178</v>
      </c>
      <c r="C30" s="27" t="s">
        <v>256</v>
      </c>
      <c r="D30" s="27" t="s">
        <v>620</v>
      </c>
      <c r="E30" s="27" t="s">
        <v>621</v>
      </c>
      <c r="F30" s="5" t="s">
        <v>15</v>
      </c>
      <c r="G30" s="5" t="s">
        <v>15</v>
      </c>
      <c r="H30" s="5"/>
      <c r="I30" s="5"/>
    </row>
    <row r="31" spans="1:11" x14ac:dyDescent="0.25">
      <c r="A31" s="35" t="s">
        <v>622</v>
      </c>
      <c r="B31" s="5" t="s">
        <v>178</v>
      </c>
      <c r="C31" s="5" t="s">
        <v>175</v>
      </c>
      <c r="D31" s="5" t="s">
        <v>623</v>
      </c>
      <c r="E31" s="5" t="s">
        <v>624</v>
      </c>
      <c r="F31" s="5" t="s">
        <v>15</v>
      </c>
      <c r="G31" s="5" t="s">
        <v>15</v>
      </c>
      <c r="H31" s="5" t="s">
        <v>475</v>
      </c>
      <c r="I31" s="5"/>
      <c r="K31" t="str">
        <f>$A$30&amp;"."&amp;A31</f>
        <v>sites.sites.softTissue</v>
      </c>
    </row>
    <row r="32" spans="1:11" x14ac:dyDescent="0.25">
      <c r="A32" s="35" t="s">
        <v>625</v>
      </c>
      <c r="B32" s="5" t="s">
        <v>178</v>
      </c>
      <c r="C32" s="5" t="s">
        <v>175</v>
      </c>
      <c r="D32" s="5" t="s">
        <v>626</v>
      </c>
      <c r="E32" s="5" t="s">
        <v>627</v>
      </c>
      <c r="F32" s="5" t="s">
        <v>15</v>
      </c>
      <c r="G32" s="5" t="s">
        <v>15</v>
      </c>
      <c r="H32" s="5" t="s">
        <v>479</v>
      </c>
      <c r="I32" s="5"/>
      <c r="K32" t="str">
        <f t="shared" ref="K32:K40" si="3">$A$30&amp;"."&amp;A32</f>
        <v>sites.sites.distantLymphNode</v>
      </c>
    </row>
    <row r="33" spans="1:11" x14ac:dyDescent="0.25">
      <c r="A33" s="35" t="s">
        <v>628</v>
      </c>
      <c r="B33" s="5" t="s">
        <v>178</v>
      </c>
      <c r="C33" s="5" t="s">
        <v>175</v>
      </c>
      <c r="D33" s="5" t="s">
        <v>629</v>
      </c>
      <c r="E33" s="5" t="s">
        <v>630</v>
      </c>
      <c r="F33" s="5" t="s">
        <v>15</v>
      </c>
      <c r="G33" s="5" t="s">
        <v>15</v>
      </c>
      <c r="H33" s="5" t="s">
        <v>483</v>
      </c>
      <c r="I33" s="5"/>
      <c r="K33" t="str">
        <f t="shared" si="3"/>
        <v>sites.sites.lung</v>
      </c>
    </row>
    <row r="34" spans="1:11" x14ac:dyDescent="0.25">
      <c r="A34" s="35" t="s">
        <v>632</v>
      </c>
      <c r="B34" s="5" t="s">
        <v>178</v>
      </c>
      <c r="C34" s="5" t="s">
        <v>175</v>
      </c>
      <c r="D34" s="5" t="s">
        <v>633</v>
      </c>
      <c r="E34" s="5" t="s">
        <v>634</v>
      </c>
      <c r="F34" s="5" t="s">
        <v>15</v>
      </c>
      <c r="G34" s="5" t="s">
        <v>15</v>
      </c>
      <c r="H34" s="5" t="s">
        <v>487</v>
      </c>
      <c r="I34" s="5"/>
      <c r="K34" t="str">
        <f t="shared" si="3"/>
        <v>sites.sites.metastasisatbone</v>
      </c>
    </row>
    <row r="35" spans="1:11" x14ac:dyDescent="0.25">
      <c r="A35" s="35" t="s">
        <v>635</v>
      </c>
      <c r="B35" s="5" t="s">
        <v>178</v>
      </c>
      <c r="C35" s="5" t="s">
        <v>175</v>
      </c>
      <c r="D35" s="5" t="s">
        <v>636</v>
      </c>
      <c r="E35" s="5" t="s">
        <v>637</v>
      </c>
      <c r="F35" s="5" t="s">
        <v>15</v>
      </c>
      <c r="G35" s="5" t="s">
        <v>15</v>
      </c>
      <c r="H35" s="5" t="s">
        <v>491</v>
      </c>
      <c r="I35" s="5"/>
      <c r="K35" t="str">
        <f t="shared" si="3"/>
        <v>sites.sites.liver</v>
      </c>
    </row>
    <row r="36" spans="1:11" x14ac:dyDescent="0.25">
      <c r="A36" s="35" t="s">
        <v>638</v>
      </c>
      <c r="B36" s="5" t="s">
        <v>178</v>
      </c>
      <c r="C36" s="5" t="s">
        <v>175</v>
      </c>
      <c r="D36" s="5" t="s">
        <v>639</v>
      </c>
      <c r="E36" s="5" t="s">
        <v>640</v>
      </c>
      <c r="F36" s="5" t="s">
        <v>15</v>
      </c>
      <c r="G36" s="5" t="s">
        <v>15</v>
      </c>
      <c r="H36" s="5" t="s">
        <v>495</v>
      </c>
      <c r="I36" s="5"/>
      <c r="K36" t="str">
        <f t="shared" si="3"/>
        <v>sites.sites.pleura</v>
      </c>
    </row>
    <row r="37" spans="1:11" x14ac:dyDescent="0.25">
      <c r="A37" s="35" t="s">
        <v>641</v>
      </c>
      <c r="B37" s="5" t="s">
        <v>178</v>
      </c>
      <c r="C37" s="5" t="s">
        <v>175</v>
      </c>
      <c r="D37" s="5" t="s">
        <v>642</v>
      </c>
      <c r="E37" s="5" t="s">
        <v>643</v>
      </c>
      <c r="F37" s="5" t="s">
        <v>15</v>
      </c>
      <c r="G37" s="5" t="s">
        <v>15</v>
      </c>
      <c r="H37" s="5" t="s">
        <v>644</v>
      </c>
      <c r="I37" s="5"/>
      <c r="K37" t="str">
        <f t="shared" si="3"/>
        <v>sites.sites.peritoneum</v>
      </c>
    </row>
    <row r="38" spans="1:11" x14ac:dyDescent="0.25">
      <c r="A38" s="35" t="s">
        <v>645</v>
      </c>
      <c r="B38" s="5" t="s">
        <v>178</v>
      </c>
      <c r="C38" s="5" t="s">
        <v>175</v>
      </c>
      <c r="D38" s="5" t="s">
        <v>646</v>
      </c>
      <c r="E38" s="5" t="s">
        <v>647</v>
      </c>
      <c r="F38" s="5" t="s">
        <v>15</v>
      </c>
      <c r="G38" s="5" t="s">
        <v>15</v>
      </c>
      <c r="H38" s="5" t="s">
        <v>503</v>
      </c>
      <c r="I38" s="5"/>
      <c r="K38" t="str">
        <f t="shared" si="3"/>
        <v>sites.sites.brain</v>
      </c>
    </row>
    <row r="39" spans="1:11" x14ac:dyDescent="0.25">
      <c r="A39" s="35" t="s">
        <v>648</v>
      </c>
      <c r="B39" s="5" t="s">
        <v>178</v>
      </c>
      <c r="C39" s="5" t="s">
        <v>175</v>
      </c>
      <c r="D39" s="5" t="s">
        <v>649</v>
      </c>
      <c r="E39" s="5" t="s">
        <v>650</v>
      </c>
      <c r="F39" s="5" t="s">
        <v>15</v>
      </c>
      <c r="G39" s="5" t="s">
        <v>15</v>
      </c>
      <c r="H39" s="5" t="s">
        <v>507</v>
      </c>
      <c r="I39" s="5"/>
      <c r="K39" t="str">
        <f t="shared" si="3"/>
        <v>sites.sites.otherViscera</v>
      </c>
    </row>
    <row r="40" spans="1:11" x14ac:dyDescent="0.25">
      <c r="A40" s="35" t="s">
        <v>651</v>
      </c>
      <c r="B40" s="5" t="s">
        <v>178</v>
      </c>
      <c r="C40" s="5" t="s">
        <v>175</v>
      </c>
      <c r="D40" s="5" t="s">
        <v>652</v>
      </c>
      <c r="E40" s="5" t="s">
        <v>653</v>
      </c>
      <c r="F40" s="5" t="s">
        <v>15</v>
      </c>
      <c r="G40" s="5" t="s">
        <v>15</v>
      </c>
      <c r="H40" s="5" t="s">
        <v>511</v>
      </c>
      <c r="I40" s="5"/>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theme="8" tint="0.79998168889431442"/>
  </sheetPr>
  <dimension ref="A1:H48"/>
  <sheetViews>
    <sheetView topLeftCell="B26" workbookViewId="0">
      <selection activeCell="H33" sqref="H33"/>
    </sheetView>
  </sheetViews>
  <sheetFormatPr defaultColWidth="8.85546875" defaultRowHeight="15" x14ac:dyDescent="0.25"/>
  <cols>
    <col min="1" max="1" width="71.7109375" customWidth="1"/>
    <col min="2" max="2" width="90.5703125" customWidth="1"/>
    <col min="3" max="3" width="38.42578125" bestFit="1" customWidth="1"/>
    <col min="4" max="4" width="44" style="4" customWidth="1"/>
    <col min="5" max="5" width="49.28515625" customWidth="1"/>
    <col min="6" max="6" width="15.5703125" customWidth="1"/>
    <col min="7" max="7" width="25.285156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"http://hl7.eu/fhir/ig/idea4rc/StructureDefinition/"&amp;LogicalModels!$A$7</f>
        <v>http://hl7.eu/fhir/ig/idea4rc/StructureDefinition/ClinicalStage</v>
      </c>
      <c r="B2" s="46" t="s">
        <v>120</v>
      </c>
      <c r="C2" s="37" t="str">
        <f>ClinicalStageI4RC!A2</f>
        <v>diagnosisReference</v>
      </c>
      <c r="D2" s="5" t="str">
        <f>ClinicalStageI4RC!D2</f>
        <v>Diagnosis Reference (M)</v>
      </c>
      <c r="E2" s="5" t="s">
        <v>1056</v>
      </c>
      <c r="F2" s="5"/>
      <c r="G2" s="5" t="s">
        <v>118</v>
      </c>
      <c r="H2" s="6"/>
    </row>
    <row r="3" spans="1:8" x14ac:dyDescent="0.25">
      <c r="A3" s="46" t="str">
        <f>"http://hl7.eu/fhir/ig/idea4rc/StructureDefinition/"&amp;LogicalModels!$A$7</f>
        <v>http://hl7.eu/fhir/ig/idea4rc/StructureDefinition/ClinicalStage</v>
      </c>
      <c r="B3" s="46" t="s">
        <v>1084</v>
      </c>
      <c r="C3" s="37" t="str">
        <f>ClinicalStageI4RC!A3</f>
        <v>stagingProceduresDoneBy</v>
      </c>
      <c r="D3" s="5" t="str">
        <f>ClinicalStageI4RC!D3</f>
        <v>Staging procedures done by (M)</v>
      </c>
      <c r="E3" s="5" t="s">
        <v>1057</v>
      </c>
      <c r="F3" s="5"/>
      <c r="G3" s="5" t="s">
        <v>118</v>
      </c>
      <c r="H3" s="6"/>
    </row>
    <row r="4" spans="1:8" ht="60" customHeight="1" x14ac:dyDescent="0.25">
      <c r="A4" s="46" t="str">
        <f>"http://hl7.eu/fhir/ig/idea4rc/StructureDefinition/"&amp;LogicalModels!$A$7</f>
        <v>http://hl7.eu/fhir/ig/idea4rc/StructureDefinition/ClinicalStage</v>
      </c>
      <c r="B4" s="119"/>
      <c r="C4" s="100" t="str">
        <f>ClinicalStageI4RC!A4</f>
        <v>imagingForPrimarySite</v>
      </c>
      <c r="D4" s="5" t="str">
        <f>ClinicalStageI4RC!D4</f>
        <v>Imaging for primary site (M)</v>
      </c>
      <c r="E4" s="5" t="s">
        <v>1158</v>
      </c>
      <c r="F4" s="5"/>
      <c r="G4" s="5" t="s">
        <v>118</v>
      </c>
      <c r="H4" s="6" t="s">
        <v>1194</v>
      </c>
    </row>
    <row r="5" spans="1:8" ht="30" x14ac:dyDescent="0.25">
      <c r="A5" s="46" t="str">
        <f>"http://hl7.eu/fhir/ig/idea4rc/StructureDefinition/"&amp;LogicalModels!$A$7</f>
        <v>http://hl7.eu/fhir/ig/idea4rc/StructureDefinition/ClinicalStage</v>
      </c>
      <c r="B5" s="119"/>
      <c r="C5" s="100" t="str">
        <f>ClinicalStageI4RC!A5</f>
        <v>imagingForPrimarySite.ct</v>
      </c>
      <c r="D5" s="5" t="str">
        <f>ClinicalStageI4RC!D5</f>
        <v>CT for primary site (R)</v>
      </c>
      <c r="E5" s="5" t="s">
        <v>1158</v>
      </c>
      <c r="F5" s="5"/>
      <c r="G5" s="5" t="s">
        <v>118</v>
      </c>
      <c r="H5" s="6" t="s">
        <v>1195</v>
      </c>
    </row>
    <row r="6" spans="1:8" ht="30" x14ac:dyDescent="0.25">
      <c r="A6" s="46" t="str">
        <f>"http://hl7.eu/fhir/ig/idea4rc/StructureDefinition/"&amp;LogicalModels!$A$7</f>
        <v>http://hl7.eu/fhir/ig/idea4rc/StructureDefinition/ClinicalStage</v>
      </c>
      <c r="B6" s="119"/>
      <c r="C6" s="100" t="str">
        <f>ClinicalStageI4RC!A6</f>
        <v>imagingForPrimarySite.mri</v>
      </c>
      <c r="D6" s="5" t="str">
        <f>ClinicalStageI4RC!D6</f>
        <v>MRI for primary site (R)</v>
      </c>
      <c r="E6" s="5" t="s">
        <v>1158</v>
      </c>
      <c r="F6" s="5"/>
      <c r="G6" s="5" t="s">
        <v>118</v>
      </c>
      <c r="H6" s="6" t="s">
        <v>1196</v>
      </c>
    </row>
    <row r="7" spans="1:8" ht="30" x14ac:dyDescent="0.25">
      <c r="A7" s="46" t="str">
        <f>"http://hl7.eu/fhir/ig/idea4rc/StructureDefinition/"&amp;LogicalModels!$A$7</f>
        <v>http://hl7.eu/fhir/ig/idea4rc/StructureDefinition/ClinicalStage</v>
      </c>
      <c r="B7" s="119"/>
      <c r="C7" s="100" t="str">
        <f>ClinicalStageI4RC!A7</f>
        <v>imagingForPrimarySite.us</v>
      </c>
      <c r="D7" s="5" t="str">
        <f>ClinicalStageI4RC!D7</f>
        <v>US for primary site (R)</v>
      </c>
      <c r="E7" s="5" t="s">
        <v>1158</v>
      </c>
      <c r="F7" s="5"/>
      <c r="G7" s="5" t="s">
        <v>118</v>
      </c>
      <c r="H7" s="6" t="s">
        <v>1197</v>
      </c>
    </row>
    <row r="8" spans="1:8" ht="60" x14ac:dyDescent="0.25">
      <c r="A8" s="46" t="str">
        <f>"http://hl7.eu/fhir/ig/idea4rc/StructureDefinition/"&amp;LogicalModels!$A$7</f>
        <v>http://hl7.eu/fhir/ig/idea4rc/StructureDefinition/ClinicalStage</v>
      </c>
      <c r="B8" s="119"/>
      <c r="C8" s="100" t="str">
        <f>ClinicalStageI4RC!A8</f>
        <v>imagingForPrimarySite.other</v>
      </c>
      <c r="D8" s="5" t="str">
        <f>ClinicalStageI4RC!D8</f>
        <v>Other imaging for primary site (R)</v>
      </c>
      <c r="E8" s="5" t="s">
        <v>1158</v>
      </c>
      <c r="F8" s="5"/>
      <c r="G8" s="5" t="s">
        <v>118</v>
      </c>
      <c r="H8" s="6" t="s">
        <v>1198</v>
      </c>
    </row>
    <row r="9" spans="1:8" ht="60" x14ac:dyDescent="0.25">
      <c r="A9" s="46" t="str">
        <f>"http://hl7.eu/fhir/ig/idea4rc/StructureDefinition/"&amp;LogicalModels!$A$7</f>
        <v>http://hl7.eu/fhir/ig/idea4rc/StructureDefinition/ClinicalStage</v>
      </c>
      <c r="B9" s="119"/>
      <c r="C9" s="100" t="str">
        <f>ClinicalStageI4RC!A9</f>
        <v>imagingForNeck</v>
      </c>
      <c r="D9" s="5" t="str">
        <f>ClinicalStageI4RC!D9</f>
        <v>Imaging for neck (M)</v>
      </c>
      <c r="E9" s="5" t="s">
        <v>1158</v>
      </c>
      <c r="F9" s="5"/>
      <c r="G9" s="5" t="s">
        <v>118</v>
      </c>
      <c r="H9" s="6" t="s">
        <v>1199</v>
      </c>
    </row>
    <row r="10" spans="1:8" ht="30" x14ac:dyDescent="0.25">
      <c r="A10" s="46" t="str">
        <f>"http://hl7.eu/fhir/ig/idea4rc/StructureDefinition/"&amp;LogicalModels!$A$7</f>
        <v>http://hl7.eu/fhir/ig/idea4rc/StructureDefinition/ClinicalStage</v>
      </c>
      <c r="B10" s="119"/>
      <c r="C10" s="100" t="str">
        <f>ClinicalStageI4RC!A10</f>
        <v>imagingForNeck.ct</v>
      </c>
      <c r="D10" s="5" t="str">
        <f>ClinicalStageI4RC!D10</f>
        <v>CT for neck (R)</v>
      </c>
      <c r="E10" s="5" t="s">
        <v>1158</v>
      </c>
      <c r="F10" s="5"/>
      <c r="G10" s="5" t="s">
        <v>118</v>
      </c>
      <c r="H10" s="6" t="s">
        <v>1200</v>
      </c>
    </row>
    <row r="11" spans="1:8" ht="30" x14ac:dyDescent="0.25">
      <c r="A11" s="46" t="str">
        <f>"http://hl7.eu/fhir/ig/idea4rc/StructureDefinition/"&amp;LogicalModels!$A$7</f>
        <v>http://hl7.eu/fhir/ig/idea4rc/StructureDefinition/ClinicalStage</v>
      </c>
      <c r="B11" s="119"/>
      <c r="C11" s="100" t="str">
        <f>ClinicalStageI4RC!A11</f>
        <v>imagingForNeck.mri</v>
      </c>
      <c r="D11" s="5" t="str">
        <f>ClinicalStageI4RC!D11</f>
        <v>MRI for neck (R)</v>
      </c>
      <c r="E11" s="5" t="s">
        <v>1158</v>
      </c>
      <c r="F11" s="5"/>
      <c r="G11" s="5" t="s">
        <v>118</v>
      </c>
      <c r="H11" s="6" t="s">
        <v>1201</v>
      </c>
    </row>
    <row r="12" spans="1:8" ht="30" x14ac:dyDescent="0.25">
      <c r="A12" s="46" t="str">
        <f>"http://hl7.eu/fhir/ig/idea4rc/StructureDefinition/"&amp;LogicalModels!$A$7</f>
        <v>http://hl7.eu/fhir/ig/idea4rc/StructureDefinition/ClinicalStage</v>
      </c>
      <c r="B12" s="119"/>
      <c r="C12" s="100" t="str">
        <f>ClinicalStageI4RC!A12</f>
        <v>imagingForNeck.us</v>
      </c>
      <c r="D12" s="5" t="str">
        <f>ClinicalStageI4RC!D12</f>
        <v>US for neck (R)</v>
      </c>
      <c r="E12" s="5" t="s">
        <v>1158</v>
      </c>
      <c r="F12" s="5"/>
      <c r="G12" s="5" t="s">
        <v>118</v>
      </c>
      <c r="H12" s="6" t="s">
        <v>1202</v>
      </c>
    </row>
    <row r="13" spans="1:8" ht="45" x14ac:dyDescent="0.25">
      <c r="A13" s="46" t="str">
        <f>"http://hl7.eu/fhir/ig/idea4rc/StructureDefinition/"&amp;LogicalModels!$A$7</f>
        <v>http://hl7.eu/fhir/ig/idea4rc/StructureDefinition/ClinicalStage</v>
      </c>
      <c r="B13" s="119"/>
      <c r="C13" s="100" t="str">
        <f>ClinicalStageI4RC!A13</f>
        <v>imagingForNeck.other</v>
      </c>
      <c r="D13" s="5" t="str">
        <f>ClinicalStageI4RC!D13</f>
        <v>Other imaging for neck (R)</v>
      </c>
      <c r="E13" s="5" t="s">
        <v>1158</v>
      </c>
      <c r="F13" s="5"/>
      <c r="G13" s="5" t="s">
        <v>118</v>
      </c>
      <c r="H13" s="6" t="s">
        <v>1203</v>
      </c>
    </row>
    <row r="14" spans="1:8" ht="60" x14ac:dyDescent="0.25">
      <c r="A14" s="46" t="str">
        <f>"http://hl7.eu/fhir/ig/idea4rc/StructureDefinition/"&amp;LogicalModels!$A$7</f>
        <v>http://hl7.eu/fhir/ig/idea4rc/StructureDefinition/ClinicalStage</v>
      </c>
      <c r="B14" s="119"/>
      <c r="C14" s="100" t="str">
        <f>ClinicalStageI4RC!A14</f>
        <v>imagingForMetastasis</v>
      </c>
      <c r="D14" s="5" t="str">
        <f>ClinicalStageI4RC!D14</f>
        <v>Imaging for metastasis (M)</v>
      </c>
      <c r="E14" s="5" t="s">
        <v>1158</v>
      </c>
      <c r="F14" s="5"/>
      <c r="G14" s="5" t="s">
        <v>118</v>
      </c>
      <c r="H14" s="6" t="s">
        <v>1204</v>
      </c>
    </row>
    <row r="15" spans="1:8" ht="45" x14ac:dyDescent="0.25">
      <c r="A15" s="46" t="str">
        <f>"http://hl7.eu/fhir/ig/idea4rc/StructureDefinition/"&amp;LogicalModels!$A$7</f>
        <v>http://hl7.eu/fhir/ig/idea4rc/StructureDefinition/ClinicalStage</v>
      </c>
      <c r="B15" s="119"/>
      <c r="C15" s="100" t="str">
        <f>ClinicalStageI4RC!A15</f>
        <v>imagingForMetastasis.ct</v>
      </c>
      <c r="D15" s="5" t="str">
        <f>ClinicalStageI4RC!D15</f>
        <v>CT for metastasis (R)</v>
      </c>
      <c r="E15" s="5" t="s">
        <v>1158</v>
      </c>
      <c r="F15" s="5"/>
      <c r="G15" s="5" t="s">
        <v>118</v>
      </c>
      <c r="H15" s="6" t="s">
        <v>1205</v>
      </c>
    </row>
    <row r="16" spans="1:8" ht="45" x14ac:dyDescent="0.25">
      <c r="A16" s="46" t="str">
        <f>"http://hl7.eu/fhir/ig/idea4rc/StructureDefinition/"&amp;LogicalModels!$A$7</f>
        <v>http://hl7.eu/fhir/ig/idea4rc/StructureDefinition/ClinicalStage</v>
      </c>
      <c r="B16" s="119"/>
      <c r="C16" s="100" t="str">
        <f>ClinicalStageI4RC!A16</f>
        <v>imagingForMetastasis.mri</v>
      </c>
      <c r="D16" s="5" t="str">
        <f>ClinicalStageI4RC!D16</f>
        <v>MRI for metastasis (R)</v>
      </c>
      <c r="E16" s="5" t="s">
        <v>1158</v>
      </c>
      <c r="F16" s="5"/>
      <c r="G16" s="5" t="s">
        <v>118</v>
      </c>
      <c r="H16" s="6" t="s">
        <v>1206</v>
      </c>
    </row>
    <row r="17" spans="1:8" ht="30" x14ac:dyDescent="0.25">
      <c r="A17" s="46" t="str">
        <f>"http://hl7.eu/fhir/ig/idea4rc/StructureDefinition/"&amp;LogicalModels!$A$7</f>
        <v>http://hl7.eu/fhir/ig/idea4rc/StructureDefinition/ClinicalStage</v>
      </c>
      <c r="B17" s="119"/>
      <c r="C17" s="100" t="str">
        <f>ClinicalStageI4RC!A17</f>
        <v>imagingForMetastasis.us</v>
      </c>
      <c r="D17" s="5" t="str">
        <f>ClinicalStageI4RC!D17</f>
        <v>US for metastasis (R)</v>
      </c>
      <c r="E17" s="5" t="s">
        <v>1158</v>
      </c>
      <c r="F17" s="5"/>
      <c r="G17" s="5" t="s">
        <v>118</v>
      </c>
      <c r="H17" s="6" t="s">
        <v>1207</v>
      </c>
    </row>
    <row r="18" spans="1:8" ht="75" x14ac:dyDescent="0.25">
      <c r="A18" s="46" t="str">
        <f>"http://hl7.eu/fhir/ig/idea4rc/StructureDefinition/"&amp;LogicalModels!$A$7</f>
        <v>http://hl7.eu/fhir/ig/idea4rc/StructureDefinition/ClinicalStage</v>
      </c>
      <c r="B18" s="119"/>
      <c r="C18" s="100" t="str">
        <f>ClinicalStageI4RC!A18</f>
        <v>imagingForMetastasis.other</v>
      </c>
      <c r="D18" s="5" t="str">
        <f>ClinicalStageI4RC!D18</f>
        <v>Other imaging for metastasis (R)</v>
      </c>
      <c r="E18" s="5" t="s">
        <v>1158</v>
      </c>
      <c r="F18" s="5"/>
      <c r="G18" s="5" t="s">
        <v>118</v>
      </c>
      <c r="H18" s="6" t="s">
        <v>1208</v>
      </c>
    </row>
    <row r="19" spans="1:8" x14ac:dyDescent="0.25">
      <c r="A19" s="46" t="str">
        <f>"http://hl7.eu/fhir/ig/idea4rc/StructureDefinition/"&amp;LogicalModels!$A$7</f>
        <v>http://hl7.eu/fhir/ig/idea4rc/StructureDefinition/ClinicalStage</v>
      </c>
      <c r="B19" s="46" t="s">
        <v>1084</v>
      </c>
      <c r="C19" s="37" t="str">
        <f>ClinicalStageI4RC!A19</f>
        <v>ct</v>
      </c>
      <c r="D19" s="5" t="str">
        <f>ClinicalStageI4RC!D19</f>
        <v>cT (M)</v>
      </c>
      <c r="E19" s="6" t="s">
        <v>1093</v>
      </c>
      <c r="F19" s="5"/>
      <c r="G19" s="5" t="s">
        <v>118</v>
      </c>
      <c r="H19" s="6" t="s">
        <v>1058</v>
      </c>
    </row>
    <row r="20" spans="1:8" x14ac:dyDescent="0.25">
      <c r="A20" s="46" t="str">
        <f>"http://hl7.eu/fhir/ig/idea4rc/StructureDefinition/"&amp;LogicalModels!$A$7</f>
        <v>http://hl7.eu/fhir/ig/idea4rc/StructureDefinition/ClinicalStage</v>
      </c>
      <c r="B20" s="46" t="s">
        <v>1059</v>
      </c>
      <c r="C20" s="37" t="str">
        <f>ClinicalStageI4RC!A19</f>
        <v>ct</v>
      </c>
      <c r="D20" s="5" t="str">
        <f>ClinicalStageI4RC!D19</f>
        <v>cT (M)</v>
      </c>
      <c r="E20" s="6" t="s">
        <v>1094</v>
      </c>
      <c r="F20" s="5"/>
      <c r="G20" s="67" t="s">
        <v>114</v>
      </c>
      <c r="H20" s="29" t="s">
        <v>1064</v>
      </c>
    </row>
    <row r="21" spans="1:8" ht="30" x14ac:dyDescent="0.25">
      <c r="A21" s="46" t="str">
        <f>"http://hl7.eu/fhir/ig/idea4rc/StructureDefinition/"&amp;LogicalModels!$A$7</f>
        <v>http://hl7.eu/fhir/ig/idea4rc/StructureDefinition/ClinicalStage</v>
      </c>
      <c r="B21" s="46" t="s">
        <v>1084</v>
      </c>
      <c r="C21" s="37" t="str">
        <f>ClinicalStageI4RC!A20</f>
        <v>cn</v>
      </c>
      <c r="D21" s="5" t="str">
        <f>ClinicalStageI4RC!D20</f>
        <v>cN (M)</v>
      </c>
      <c r="E21" s="6" t="s">
        <v>1095</v>
      </c>
      <c r="F21" s="5"/>
      <c r="G21" s="5" t="s">
        <v>118</v>
      </c>
      <c r="H21" s="6" t="s">
        <v>1062</v>
      </c>
    </row>
    <row r="22" spans="1:8" x14ac:dyDescent="0.25">
      <c r="A22" s="46" t="str">
        <f>"http://hl7.eu/fhir/ig/idea4rc/StructureDefinition/"&amp;LogicalModels!$A$7</f>
        <v>http://hl7.eu/fhir/ig/idea4rc/StructureDefinition/ClinicalStage</v>
      </c>
      <c r="B22" s="46" t="s">
        <v>1061</v>
      </c>
      <c r="C22" s="37" t="str">
        <f>ClinicalStageI4RC!A20</f>
        <v>cn</v>
      </c>
      <c r="D22" s="5" t="str">
        <f>ClinicalStageI4RC!D20</f>
        <v>cN (M)</v>
      </c>
      <c r="E22" s="6" t="s">
        <v>1094</v>
      </c>
      <c r="F22" s="5"/>
      <c r="G22" s="67" t="s">
        <v>114</v>
      </c>
      <c r="H22" s="29" t="s">
        <v>1063</v>
      </c>
    </row>
    <row r="23" spans="1:8" ht="30" x14ac:dyDescent="0.25">
      <c r="A23" s="46" t="str">
        <f>"http://hl7.eu/fhir/ig/idea4rc/StructureDefinition/"&amp;LogicalModels!$A$7</f>
        <v>http://hl7.eu/fhir/ig/idea4rc/StructureDefinition/ClinicalStage</v>
      </c>
      <c r="B23" s="46" t="s">
        <v>1084</v>
      </c>
      <c r="C23" s="37" t="str">
        <f>ClinicalStageI4RC!A21</f>
        <v>cm</v>
      </c>
      <c r="D23" s="5" t="str">
        <f>ClinicalStageI4RC!D21</f>
        <v>cM (M)</v>
      </c>
      <c r="E23" s="6" t="s">
        <v>1096</v>
      </c>
      <c r="F23" s="5"/>
      <c r="G23" s="5" t="s">
        <v>118</v>
      </c>
      <c r="H23" s="6" t="s">
        <v>1067</v>
      </c>
    </row>
    <row r="24" spans="1:8" x14ac:dyDescent="0.25">
      <c r="A24" s="46" t="str">
        <f>"http://hl7.eu/fhir/ig/idea4rc/StructureDefinition/"&amp;LogicalModels!$A$7</f>
        <v>http://hl7.eu/fhir/ig/idea4rc/StructureDefinition/ClinicalStage</v>
      </c>
      <c r="B24" s="46" t="s">
        <v>1066</v>
      </c>
      <c r="C24" s="37" t="str">
        <f>ClinicalStageI4RC!A21</f>
        <v>cm</v>
      </c>
      <c r="D24" s="5" t="str">
        <f>ClinicalStageI4RC!D21</f>
        <v>cM (M)</v>
      </c>
      <c r="E24" s="6" t="s">
        <v>1094</v>
      </c>
      <c r="F24" s="5"/>
      <c r="G24" s="67" t="s">
        <v>114</v>
      </c>
      <c r="H24" s="29" t="s">
        <v>1068</v>
      </c>
    </row>
    <row r="25" spans="1:8" x14ac:dyDescent="0.25">
      <c r="A25" s="46" t="str">
        <f>"http://hl7.eu/fhir/ig/idea4rc/StructureDefinition/"&amp;LogicalModels!$A$7</f>
        <v>http://hl7.eu/fhir/ig/idea4rc/StructureDefinition/ClinicalStage</v>
      </c>
      <c r="B25" s="46" t="s">
        <v>1084</v>
      </c>
      <c r="C25" s="37" t="str">
        <f>ClinicalStageI4RC!A22</f>
        <v>extraNodalExtension</v>
      </c>
      <c r="D25" s="5" t="str">
        <f>ClinicalStageI4RC!D22</f>
        <v>Extra-nodal extension (rEne) (M)</v>
      </c>
      <c r="E25" s="6" t="s">
        <v>1097</v>
      </c>
      <c r="F25" s="5"/>
      <c r="G25" s="5" t="s">
        <v>118</v>
      </c>
      <c r="H25" s="6" t="s">
        <v>1070</v>
      </c>
    </row>
    <row r="26" spans="1:8" x14ac:dyDescent="0.25">
      <c r="A26" s="46" t="str">
        <f>"http://hl7.eu/fhir/ig/idea4rc/StructureDefinition/"&amp;LogicalModels!$A$7</f>
        <v>http://hl7.eu/fhir/ig/idea4rc/StructureDefinition/ClinicalStage</v>
      </c>
      <c r="B26" s="46" t="s">
        <v>1071</v>
      </c>
      <c r="C26" s="37" t="str">
        <f>ClinicalStageI4RC!A22</f>
        <v>extraNodalExtension</v>
      </c>
      <c r="D26" s="5" t="str">
        <f>ClinicalStageI4RC!D22</f>
        <v>Extra-nodal extension (rEne) (M)</v>
      </c>
      <c r="E26" s="6" t="s">
        <v>1094</v>
      </c>
      <c r="F26" s="5"/>
      <c r="G26" s="67" t="s">
        <v>114</v>
      </c>
      <c r="H26" s="6"/>
    </row>
    <row r="27" spans="1:8" x14ac:dyDescent="0.25">
      <c r="A27" s="46" t="str">
        <f>"http://hl7.eu/fhir/ig/idea4rc/StructureDefinition/"&amp;LogicalModels!$A$7</f>
        <v>http://hl7.eu/fhir/ig/idea4rc/StructureDefinition/ClinicalStage</v>
      </c>
      <c r="B27" s="46" t="s">
        <v>1084</v>
      </c>
      <c r="C27" s="37" t="str">
        <f>ClinicalStageI4RC!A23</f>
        <v>clinicalStaging</v>
      </c>
      <c r="D27" s="5" t="str">
        <f>ClinicalStageI4RC!D23</f>
        <v>Clinical Staging (M)</v>
      </c>
      <c r="E27" s="6" t="s">
        <v>1094</v>
      </c>
      <c r="F27" s="5"/>
      <c r="G27" s="67" t="s">
        <v>114</v>
      </c>
      <c r="H27" s="29" t="s">
        <v>1085</v>
      </c>
    </row>
    <row r="28" spans="1:8" x14ac:dyDescent="0.25">
      <c r="A28" s="46" t="str">
        <f>"http://hl7.eu/fhir/ig/idea4rc/StructureDefinition/"&amp;LogicalModels!$A$7</f>
        <v>http://hl7.eu/fhir/ig/idea4rc/StructureDefinition/ClinicalStage</v>
      </c>
      <c r="B28" s="46" t="s">
        <v>1087</v>
      </c>
      <c r="C28" s="37" t="str">
        <f>ClinicalStageI4RC!A24</f>
        <v>localised</v>
      </c>
      <c r="D28" s="5" t="str">
        <f>ClinicalStageI4RC!D24</f>
        <v>Localised (M)</v>
      </c>
      <c r="E28" s="5" t="s">
        <v>1098</v>
      </c>
      <c r="F28" s="5"/>
      <c r="G28" s="5" t="s">
        <v>118</v>
      </c>
      <c r="H28" s="6" t="s">
        <v>1088</v>
      </c>
    </row>
    <row r="29" spans="1:8" ht="30" x14ac:dyDescent="0.25">
      <c r="A29" s="46"/>
      <c r="B29" s="46" t="s">
        <v>1089</v>
      </c>
      <c r="C29" s="37" t="str">
        <f>ClinicalStageI4RC!A24</f>
        <v>localised</v>
      </c>
      <c r="D29" s="5" t="str">
        <f>ClinicalStageI4RC!D24</f>
        <v>Localised (M)</v>
      </c>
      <c r="E29" s="6" t="s">
        <v>1094</v>
      </c>
      <c r="F29" s="5"/>
      <c r="G29" s="5" t="s">
        <v>118</v>
      </c>
      <c r="H29" s="6" t="s">
        <v>1209</v>
      </c>
    </row>
    <row r="30" spans="1:8" x14ac:dyDescent="0.25">
      <c r="A30" s="46" t="str">
        <f>"http://hl7.eu/fhir/ig/idea4rc/StructureDefinition/"&amp;LogicalModels!$A$7</f>
        <v>http://hl7.eu/fhir/ig/idea4rc/StructureDefinition/ClinicalStage</v>
      </c>
      <c r="B30" s="57" t="s">
        <v>1087</v>
      </c>
      <c r="C30" s="75" t="str">
        <f>ClinicalStageI4RC!A25</f>
        <v>numberOfTumorNodules</v>
      </c>
      <c r="D30" s="5" t="str">
        <f>ClinicalStageI4RC!D25</f>
        <v>Number of tumor nodules (R)</v>
      </c>
      <c r="E30" s="5" t="s">
        <v>1098</v>
      </c>
      <c r="F30" s="54"/>
      <c r="G30" s="5" t="s">
        <v>118</v>
      </c>
      <c r="H30" s="92" t="s">
        <v>1092</v>
      </c>
    </row>
    <row r="31" spans="1:8" x14ac:dyDescent="0.25">
      <c r="A31" s="46"/>
      <c r="B31" s="93" t="s">
        <v>1091</v>
      </c>
      <c r="C31" s="75" t="str">
        <f>ClinicalStageI4RC!A25</f>
        <v>numberOfTumorNodules</v>
      </c>
      <c r="D31" s="5" t="str">
        <f>ClinicalStageI4RC!D25</f>
        <v>Number of tumor nodules (R)</v>
      </c>
      <c r="E31" s="6" t="s">
        <v>1094</v>
      </c>
      <c r="F31" s="54"/>
      <c r="G31" s="67" t="s">
        <v>114</v>
      </c>
      <c r="H31" s="55"/>
    </row>
    <row r="32" spans="1:8" ht="30" x14ac:dyDescent="0.25">
      <c r="A32" s="46" t="str">
        <f>"http://hl7.eu/fhir/ig/idea4rc/StructureDefinition/"&amp;LogicalModels!$A$7</f>
        <v>http://hl7.eu/fhir/ig/idea4rc/StructureDefinition/ClinicalStage</v>
      </c>
      <c r="B32" s="117" t="s">
        <v>1155</v>
      </c>
      <c r="C32" s="117" t="str">
        <f>ClinicalStageI4RC!A26</f>
        <v>locoRegional</v>
      </c>
      <c r="D32" s="5" t="str">
        <f>ClinicalStageI4RC!D26</f>
        <v>Loco-regional (M)</v>
      </c>
      <c r="E32" s="6" t="s">
        <v>1094</v>
      </c>
      <c r="F32" s="54"/>
      <c r="G32" s="54" t="s">
        <v>1156</v>
      </c>
      <c r="H32" s="55" t="s">
        <v>1212</v>
      </c>
    </row>
    <row r="33" spans="1:8" ht="30" x14ac:dyDescent="0.25">
      <c r="A33" s="46" t="str">
        <f>"http://hl7.eu/fhir/ig/idea4rc/StructureDefinition/"&amp;LogicalModels!$A$7</f>
        <v>http://hl7.eu/fhir/ig/idea4rc/StructureDefinition/ClinicalStage</v>
      </c>
      <c r="B33" s="117" t="s">
        <v>1155</v>
      </c>
      <c r="C33" s="117" t="str">
        <f>ClinicalStageI4RC!A27</f>
        <v>isTransitMetastasisWithClinicalConfirmation</v>
      </c>
      <c r="D33" s="5" t="str">
        <f>ClinicalStageI4RC!D27</f>
        <v>Is Transit metastasis with clinical confirmation (M)</v>
      </c>
      <c r="E33" s="6" t="s">
        <v>1094</v>
      </c>
      <c r="F33" s="54"/>
      <c r="G33" s="54" t="s">
        <v>1156</v>
      </c>
      <c r="H33" s="55" t="s">
        <v>1210</v>
      </c>
    </row>
    <row r="34" spans="1:8" ht="30" x14ac:dyDescent="0.25">
      <c r="A34" s="46" t="str">
        <f>"http://hl7.eu/fhir/ig/idea4rc/StructureDefinition/"&amp;LogicalModels!$A$7</f>
        <v>http://hl7.eu/fhir/ig/idea4rc/StructureDefinition/ClinicalStage</v>
      </c>
      <c r="B34" s="117" t="s">
        <v>1155</v>
      </c>
      <c r="C34" s="117" t="str">
        <f>ClinicalStageI4RC!A28</f>
        <v>isMultifocalTumor</v>
      </c>
      <c r="D34" s="5" t="str">
        <f>ClinicalStageI4RC!D28</f>
        <v>Is Multifocal tumor (M)</v>
      </c>
      <c r="E34" s="6" t="s">
        <v>1094</v>
      </c>
      <c r="F34" s="54"/>
      <c r="G34" s="54" t="s">
        <v>1156</v>
      </c>
      <c r="H34" s="55" t="s">
        <v>1211</v>
      </c>
    </row>
    <row r="35" spans="1:8" ht="30" x14ac:dyDescent="0.25">
      <c r="A35" s="46" t="str">
        <f>"http://hl7.eu/fhir/ig/idea4rc/StructureDefinition/"&amp;LogicalModels!$A$7</f>
        <v>http://hl7.eu/fhir/ig/idea4rc/StructureDefinition/ClinicalStage</v>
      </c>
      <c r="B35" s="5" t="s">
        <v>1072</v>
      </c>
      <c r="C35" s="74" t="str">
        <f>ClinicalStageI4RC!A29</f>
        <v>regionalNodalMetastases</v>
      </c>
      <c r="D35" s="5" t="str">
        <f>ClinicalStageI4RC!D29</f>
        <v>Regional nodal metastases (M)</v>
      </c>
      <c r="E35" s="5" t="s">
        <v>1099</v>
      </c>
      <c r="F35" s="5"/>
      <c r="G35" s="5" t="s">
        <v>118</v>
      </c>
      <c r="H35" s="6" t="s">
        <v>1077</v>
      </c>
    </row>
    <row r="36" spans="1:8" x14ac:dyDescent="0.25">
      <c r="A36" s="46" t="str">
        <f>"http://hl7.eu/fhir/ig/idea4rc/StructureDefinition/"&amp;LogicalModels!$A$7</f>
        <v>http://hl7.eu/fhir/ig/idea4rc/StructureDefinition/ClinicalStage</v>
      </c>
      <c r="B36" s="5" t="s">
        <v>1072</v>
      </c>
      <c r="C36" s="74" t="str">
        <f>ClinicalStageI4RC!A30</f>
        <v>sites</v>
      </c>
      <c r="D36" s="5" t="str">
        <f>ClinicalStageI4RC!D30</f>
        <v>sites (R)</v>
      </c>
      <c r="E36" s="5" t="s">
        <v>1099</v>
      </c>
      <c r="F36" s="5"/>
      <c r="G36" s="5" t="s">
        <v>118</v>
      </c>
      <c r="H36" s="6"/>
    </row>
    <row r="37" spans="1:8" x14ac:dyDescent="0.25">
      <c r="A37" s="46" t="str">
        <f>"http://hl7.eu/fhir/ig/idea4rc/StructureDefinition/"&amp;LogicalModels!$A$7</f>
        <v>http://hl7.eu/fhir/ig/idea4rc/StructureDefinition/ClinicalStage</v>
      </c>
      <c r="B37" s="5" t="s">
        <v>1072</v>
      </c>
      <c r="C37" s="74" t="str">
        <f>ClinicalStageI4RC!A31</f>
        <v>sites.softTissue</v>
      </c>
      <c r="D37" s="5" t="str">
        <f>ClinicalStageI4RC!D31</f>
        <v>Soft tissue (R)</v>
      </c>
      <c r="E37" s="5" t="s">
        <v>1099</v>
      </c>
      <c r="F37" s="5"/>
      <c r="G37" s="5" t="s">
        <v>118</v>
      </c>
      <c r="H37" s="6" t="s">
        <v>1073</v>
      </c>
    </row>
    <row r="38" spans="1:8" ht="30" x14ac:dyDescent="0.25">
      <c r="A38" s="46" t="str">
        <f>"http://hl7.eu/fhir/ig/idea4rc/StructureDefinition/"&amp;LogicalModels!$A$7</f>
        <v>http://hl7.eu/fhir/ig/idea4rc/StructureDefinition/ClinicalStage</v>
      </c>
      <c r="B38" s="5" t="s">
        <v>1072</v>
      </c>
      <c r="C38" s="74" t="str">
        <f>ClinicalStageI4RC!A32</f>
        <v>sites.distantLymphNode</v>
      </c>
      <c r="D38" s="5" t="str">
        <f>ClinicalStageI4RC!D32</f>
        <v>distant lymph node (R)</v>
      </c>
      <c r="E38" s="5" t="s">
        <v>1099</v>
      </c>
      <c r="F38" s="5"/>
      <c r="G38" s="5" t="s">
        <v>118</v>
      </c>
      <c r="H38" s="6" t="s">
        <v>1078</v>
      </c>
    </row>
    <row r="39" spans="1:8" x14ac:dyDescent="0.25">
      <c r="A39" s="46" t="str">
        <f>"http://hl7.eu/fhir/ig/idea4rc/StructureDefinition/"&amp;LogicalModels!$A$7</f>
        <v>http://hl7.eu/fhir/ig/idea4rc/StructureDefinition/ClinicalStage</v>
      </c>
      <c r="B39" s="5" t="s">
        <v>1072</v>
      </c>
      <c r="C39" s="74" t="str">
        <f>ClinicalStageI4RC!A33</f>
        <v>sites.lung</v>
      </c>
      <c r="D39" s="5" t="str">
        <f>ClinicalStageI4RC!D33</f>
        <v>lung (R)</v>
      </c>
      <c r="E39" s="5" t="s">
        <v>1099</v>
      </c>
      <c r="F39" s="5"/>
      <c r="G39" s="5" t="s">
        <v>118</v>
      </c>
      <c r="H39" s="6" t="s">
        <v>1074</v>
      </c>
    </row>
    <row r="40" spans="1:8" x14ac:dyDescent="0.25">
      <c r="A40" s="46" t="str">
        <f>"http://hl7.eu/fhir/ig/idea4rc/StructureDefinition/"&amp;LogicalModels!$A$7</f>
        <v>http://hl7.eu/fhir/ig/idea4rc/StructureDefinition/ClinicalStage</v>
      </c>
      <c r="B40" s="5" t="s">
        <v>1072</v>
      </c>
      <c r="C40" s="74" t="str">
        <f>ClinicalStageI4RC!A34</f>
        <v>sites.metastasisatbone</v>
      </c>
      <c r="D40" s="5" t="str">
        <f>ClinicalStageI4RC!D34</f>
        <v>metastasisAtBone (R)</v>
      </c>
      <c r="E40" s="5" t="s">
        <v>1099</v>
      </c>
      <c r="F40" s="5"/>
      <c r="G40" s="5" t="s">
        <v>118</v>
      </c>
      <c r="H40" s="6" t="s">
        <v>1075</v>
      </c>
    </row>
    <row r="41" spans="1:8" x14ac:dyDescent="0.25">
      <c r="A41" s="46" t="str">
        <f>"http://hl7.eu/fhir/ig/idea4rc/StructureDefinition/"&amp;LogicalModels!$A$7</f>
        <v>http://hl7.eu/fhir/ig/idea4rc/StructureDefinition/ClinicalStage</v>
      </c>
      <c r="B41" s="5" t="s">
        <v>1072</v>
      </c>
      <c r="C41" s="74" t="str">
        <f>ClinicalStageI4RC!A35</f>
        <v>sites.liver</v>
      </c>
      <c r="D41" s="5" t="str">
        <f>ClinicalStageI4RC!D35</f>
        <v>liver (R)</v>
      </c>
      <c r="E41" s="5" t="s">
        <v>1099</v>
      </c>
      <c r="F41" s="5"/>
      <c r="G41" s="5" t="s">
        <v>118</v>
      </c>
      <c r="H41" s="6" t="s">
        <v>1076</v>
      </c>
    </row>
    <row r="42" spans="1:8" x14ac:dyDescent="0.25">
      <c r="A42" s="46" t="str">
        <f>"http://hl7.eu/fhir/ig/idea4rc/StructureDefinition/"&amp;LogicalModels!$A$7</f>
        <v>http://hl7.eu/fhir/ig/idea4rc/StructureDefinition/ClinicalStage</v>
      </c>
      <c r="B42" s="5" t="s">
        <v>1072</v>
      </c>
      <c r="C42" s="74" t="str">
        <f>ClinicalStageI4RC!A36</f>
        <v>sites.pleura</v>
      </c>
      <c r="D42" s="5" t="str">
        <f>ClinicalStageI4RC!D36</f>
        <v>pleura (R)</v>
      </c>
      <c r="E42" s="5" t="s">
        <v>1099</v>
      </c>
      <c r="F42" s="5"/>
      <c r="G42" s="5" t="s">
        <v>118</v>
      </c>
      <c r="H42" s="6" t="s">
        <v>1079</v>
      </c>
    </row>
    <row r="43" spans="1:8" x14ac:dyDescent="0.25">
      <c r="A43" s="46" t="str">
        <f>"http://hl7.eu/fhir/ig/idea4rc/StructureDefinition/"&amp;LogicalModels!$A$7</f>
        <v>http://hl7.eu/fhir/ig/idea4rc/StructureDefinition/ClinicalStage</v>
      </c>
      <c r="B43" s="5" t="s">
        <v>1072</v>
      </c>
      <c r="C43" s="74" t="str">
        <f>ClinicalStageI4RC!A37</f>
        <v>sites.peritoneum</v>
      </c>
      <c r="D43" s="5" t="str">
        <f>ClinicalStageI4RC!D37</f>
        <v>peritoneum (R)</v>
      </c>
      <c r="E43" s="5" t="s">
        <v>1099</v>
      </c>
      <c r="F43" s="5"/>
      <c r="G43" s="5" t="s">
        <v>118</v>
      </c>
      <c r="H43" s="6" t="s">
        <v>1080</v>
      </c>
    </row>
    <row r="44" spans="1:8" x14ac:dyDescent="0.25">
      <c r="A44" s="46" t="str">
        <f>"http://hl7.eu/fhir/ig/idea4rc/StructureDefinition/"&amp;LogicalModels!$A$7</f>
        <v>http://hl7.eu/fhir/ig/idea4rc/StructureDefinition/ClinicalStage</v>
      </c>
      <c r="B44" s="5" t="s">
        <v>1072</v>
      </c>
      <c r="C44" s="74" t="str">
        <f>ClinicalStageI4RC!A38</f>
        <v>sites.brain</v>
      </c>
      <c r="D44" s="5" t="str">
        <f>ClinicalStageI4RC!D38</f>
        <v>brain (R)</v>
      </c>
      <c r="E44" s="5" t="s">
        <v>1099</v>
      </c>
      <c r="F44" s="5"/>
      <c r="G44" s="5" t="s">
        <v>118</v>
      </c>
      <c r="H44" s="6" t="s">
        <v>1081</v>
      </c>
    </row>
    <row r="45" spans="1:8" x14ac:dyDescent="0.25">
      <c r="A45" s="46" t="str">
        <f>"http://hl7.eu/fhir/ig/idea4rc/StructureDefinition/"&amp;LogicalModels!$A$7</f>
        <v>http://hl7.eu/fhir/ig/idea4rc/StructureDefinition/ClinicalStage</v>
      </c>
      <c r="B45" s="5" t="s">
        <v>1072</v>
      </c>
      <c r="C45" s="74" t="str">
        <f>ClinicalStageI4RC!A39</f>
        <v>sites.otherViscera</v>
      </c>
      <c r="D45" s="5" t="str">
        <f>ClinicalStageI4RC!D39</f>
        <v>other viscera (R)</v>
      </c>
      <c r="E45" s="5" t="s">
        <v>1099</v>
      </c>
      <c r="F45" s="5"/>
      <c r="G45" s="5" t="s">
        <v>118</v>
      </c>
      <c r="H45" s="6" t="s">
        <v>1082</v>
      </c>
    </row>
    <row r="46" spans="1:8" x14ac:dyDescent="0.25">
      <c r="A46" s="46" t="str">
        <f>"http://hl7.eu/fhir/ig/idea4rc/StructureDefinition/"&amp;LogicalModels!$A$7</f>
        <v>http://hl7.eu/fhir/ig/idea4rc/StructureDefinition/ClinicalStage</v>
      </c>
      <c r="B46" s="5" t="s">
        <v>1072</v>
      </c>
      <c r="C46" s="74" t="str">
        <f>ClinicalStageI4RC!A40</f>
        <v>sites.unknown</v>
      </c>
      <c r="D46" s="5" t="str">
        <f>ClinicalStageI4RC!D40</f>
        <v>unknown (R)</v>
      </c>
      <c r="E46" s="5" t="s">
        <v>1099</v>
      </c>
      <c r="F46" s="5"/>
      <c r="G46" s="5" t="s">
        <v>118</v>
      </c>
      <c r="H46" s="6" t="s">
        <v>1083</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workbookViewId="0">
      <selection activeCell="E8" sqref="E8"/>
    </sheetView>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122</v>
      </c>
      <c r="B2" s="5" t="s">
        <v>99</v>
      </c>
      <c r="C2" s="5" t="s">
        <v>45</v>
      </c>
      <c r="D2" s="5" t="s">
        <v>165</v>
      </c>
      <c r="E2" s="5" t="s">
        <v>955</v>
      </c>
      <c r="F2" s="5" t="s">
        <v>15</v>
      </c>
      <c r="G2" s="5" t="s">
        <v>15</v>
      </c>
      <c r="H2" s="5" t="s">
        <v>101</v>
      </c>
    </row>
    <row r="3" spans="1:8" x14ac:dyDescent="0.25">
      <c r="A3" s="5" t="s">
        <v>124</v>
      </c>
      <c r="B3" s="5" t="s">
        <v>99</v>
      </c>
      <c r="C3" s="5" t="s">
        <v>103</v>
      </c>
      <c r="D3" s="5" t="s">
        <v>166</v>
      </c>
      <c r="E3" s="5" t="s">
        <v>956</v>
      </c>
      <c r="F3" s="5" t="s">
        <v>15</v>
      </c>
      <c r="G3" s="5" t="s">
        <v>15</v>
      </c>
      <c r="H3" s="5" t="s">
        <v>101</v>
      </c>
    </row>
    <row r="4" spans="1:8" x14ac:dyDescent="0.25">
      <c r="A4" s="5" t="s">
        <v>125</v>
      </c>
      <c r="B4" s="5" t="s">
        <v>99</v>
      </c>
      <c r="C4" s="5" t="s">
        <v>167</v>
      </c>
      <c r="D4" s="5" t="s">
        <v>168</v>
      </c>
      <c r="E4" s="5" t="s">
        <v>957</v>
      </c>
      <c r="F4" s="5" t="s">
        <v>169</v>
      </c>
      <c r="G4" s="5" t="s">
        <v>15</v>
      </c>
      <c r="H4" s="5" t="s">
        <v>170</v>
      </c>
    </row>
    <row r="5" spans="1:8" x14ac:dyDescent="0.25">
      <c r="A5" s="5" t="s">
        <v>127</v>
      </c>
      <c r="B5" s="5" t="s">
        <v>99</v>
      </c>
      <c r="C5" s="5" t="s">
        <v>171</v>
      </c>
      <c r="D5" s="5" t="s">
        <v>172</v>
      </c>
      <c r="E5" s="5" t="s">
        <v>958</v>
      </c>
      <c r="F5" s="5" t="s">
        <v>15</v>
      </c>
      <c r="G5" s="5" t="s">
        <v>15</v>
      </c>
      <c r="H5" s="5" t="s">
        <v>101</v>
      </c>
    </row>
    <row r="6" spans="1:8" x14ac:dyDescent="0.25">
      <c r="A6" s="5" t="s">
        <v>129</v>
      </c>
      <c r="B6" s="5" t="s">
        <v>99</v>
      </c>
      <c r="C6" s="5" t="s">
        <v>173</v>
      </c>
      <c r="D6" s="5" t="s">
        <v>174</v>
      </c>
      <c r="E6" s="5" t="s">
        <v>959</v>
      </c>
      <c r="F6" s="5" t="s">
        <v>15</v>
      </c>
      <c r="G6" s="5" t="s">
        <v>15</v>
      </c>
      <c r="H6" s="5" t="s">
        <v>101</v>
      </c>
    </row>
    <row r="7" spans="1:8" x14ac:dyDescent="0.25">
      <c r="A7" s="5" t="s">
        <v>132</v>
      </c>
      <c r="B7" s="5" t="s">
        <v>99</v>
      </c>
      <c r="C7" s="5" t="s">
        <v>175</v>
      </c>
      <c r="D7" s="5" t="s">
        <v>176</v>
      </c>
      <c r="E7" s="5" t="s">
        <v>960</v>
      </c>
      <c r="F7" s="5" t="s">
        <v>169</v>
      </c>
      <c r="G7" s="5" t="s">
        <v>15</v>
      </c>
      <c r="H7" s="5" t="s">
        <v>177</v>
      </c>
    </row>
    <row r="8" spans="1:8" x14ac:dyDescent="0.25">
      <c r="A8" s="5" t="s">
        <v>134</v>
      </c>
      <c r="B8" s="5" t="s">
        <v>178</v>
      </c>
      <c r="C8" s="5" t="s">
        <v>167</v>
      </c>
      <c r="D8" s="5" t="s">
        <v>179</v>
      </c>
      <c r="E8" s="5" t="s">
        <v>961</v>
      </c>
      <c r="F8" s="5" t="s">
        <v>15</v>
      </c>
      <c r="G8" s="5" t="s">
        <v>15</v>
      </c>
      <c r="H8" s="5" t="s">
        <v>180</v>
      </c>
    </row>
    <row r="9" spans="1:8" x14ac:dyDescent="0.25">
      <c r="A9" s="5" t="s">
        <v>136</v>
      </c>
      <c r="B9" s="5" t="s">
        <v>178</v>
      </c>
      <c r="C9" s="5" t="s">
        <v>167</v>
      </c>
      <c r="D9" s="5" t="s">
        <v>885</v>
      </c>
      <c r="E9" s="5" t="s">
        <v>962</v>
      </c>
      <c r="F9" s="5" t="s">
        <v>15</v>
      </c>
      <c r="G9" s="5" t="s">
        <v>15</v>
      </c>
      <c r="H9" s="5" t="s">
        <v>181</v>
      </c>
    </row>
    <row r="10" spans="1:8" x14ac:dyDescent="0.25">
      <c r="A10" s="5" t="s">
        <v>138</v>
      </c>
      <c r="B10" s="5" t="s">
        <v>178</v>
      </c>
      <c r="C10" s="5" t="s">
        <v>167</v>
      </c>
      <c r="D10" s="5" t="s">
        <v>886</v>
      </c>
      <c r="E10" s="5" t="s">
        <v>963</v>
      </c>
      <c r="F10" s="5" t="s">
        <v>15</v>
      </c>
      <c r="G10" s="5" t="s">
        <v>15</v>
      </c>
      <c r="H10" s="5" t="s">
        <v>182</v>
      </c>
    </row>
    <row r="11" spans="1:8" x14ac:dyDescent="0.25">
      <c r="A11" s="5" t="s">
        <v>140</v>
      </c>
      <c r="B11" s="5" t="s">
        <v>178</v>
      </c>
      <c r="C11" s="5" t="s">
        <v>167</v>
      </c>
      <c r="D11" s="5" t="s">
        <v>887</v>
      </c>
      <c r="E11" s="5" t="s">
        <v>964</v>
      </c>
      <c r="F11" s="5" t="s">
        <v>15</v>
      </c>
      <c r="G11" s="5" t="s">
        <v>15</v>
      </c>
      <c r="H11" s="5" t="s">
        <v>183</v>
      </c>
    </row>
    <row r="12" spans="1:8" x14ac:dyDescent="0.25">
      <c r="A12" s="5" t="s">
        <v>141</v>
      </c>
      <c r="B12" s="5" t="s">
        <v>178</v>
      </c>
      <c r="C12" s="5" t="s">
        <v>167</v>
      </c>
      <c r="D12" s="5" t="s">
        <v>888</v>
      </c>
      <c r="E12" s="5" t="s">
        <v>965</v>
      </c>
      <c r="F12" s="5" t="s">
        <v>15</v>
      </c>
      <c r="G12" s="5" t="s">
        <v>15</v>
      </c>
      <c r="H12" s="5" t="s">
        <v>184</v>
      </c>
    </row>
    <row r="13" spans="1:8" x14ac:dyDescent="0.25">
      <c r="A13" s="5" t="s">
        <v>142</v>
      </c>
      <c r="B13" s="5" t="s">
        <v>99</v>
      </c>
      <c r="C13" s="5" t="s">
        <v>167</v>
      </c>
      <c r="D13" s="5" t="s">
        <v>185</v>
      </c>
      <c r="E13" s="5" t="s">
        <v>966</v>
      </c>
      <c r="F13" s="5" t="s">
        <v>15</v>
      </c>
      <c r="G13" s="5" t="s">
        <v>15</v>
      </c>
      <c r="H13" s="5" t="s">
        <v>186</v>
      </c>
    </row>
    <row r="14" spans="1:8" x14ac:dyDescent="0.25">
      <c r="A14" s="5" t="s">
        <v>145</v>
      </c>
      <c r="B14" s="5" t="s">
        <v>99</v>
      </c>
      <c r="C14" s="5" t="s">
        <v>173</v>
      </c>
      <c r="D14" s="5" t="s">
        <v>187</v>
      </c>
      <c r="E14" s="5" t="s">
        <v>967</v>
      </c>
      <c r="F14" s="5" t="s">
        <v>169</v>
      </c>
      <c r="G14" s="5" t="s">
        <v>15</v>
      </c>
      <c r="H14" s="5" t="s">
        <v>101</v>
      </c>
    </row>
    <row r="15" spans="1:8" x14ac:dyDescent="0.25">
      <c r="A15" s="5" t="s">
        <v>148</v>
      </c>
      <c r="B15" s="5" t="s">
        <v>99</v>
      </c>
      <c r="C15" s="5" t="s">
        <v>173</v>
      </c>
      <c r="D15" s="5" t="s">
        <v>188</v>
      </c>
      <c r="E15" s="5" t="s">
        <v>968</v>
      </c>
      <c r="F15" s="5" t="s">
        <v>169</v>
      </c>
      <c r="G15" s="5" t="s">
        <v>15</v>
      </c>
      <c r="H15" s="5" t="s">
        <v>101</v>
      </c>
    </row>
    <row r="16" spans="1:8" x14ac:dyDescent="0.25">
      <c r="A16" s="5" t="s">
        <v>152</v>
      </c>
      <c r="B16" s="5" t="s">
        <v>99</v>
      </c>
      <c r="C16" s="5" t="s">
        <v>173</v>
      </c>
      <c r="D16" s="5" t="s">
        <v>189</v>
      </c>
      <c r="E16" s="5" t="s">
        <v>969</v>
      </c>
      <c r="F16" s="5" t="s">
        <v>169</v>
      </c>
      <c r="G16" s="5" t="s">
        <v>15</v>
      </c>
      <c r="H16" s="5" t="s">
        <v>101</v>
      </c>
    </row>
    <row r="17" spans="1:8" x14ac:dyDescent="0.25">
      <c r="A17" s="5" t="s">
        <v>154</v>
      </c>
      <c r="B17" s="5" t="s">
        <v>99</v>
      </c>
      <c r="C17" s="5" t="s">
        <v>173</v>
      </c>
      <c r="D17" s="5" t="s">
        <v>190</v>
      </c>
      <c r="E17" s="5" t="s">
        <v>970</v>
      </c>
      <c r="F17" s="5" t="s">
        <v>169</v>
      </c>
      <c r="G17" s="5" t="s">
        <v>15</v>
      </c>
      <c r="H17" s="5" t="s">
        <v>101</v>
      </c>
    </row>
    <row r="18" spans="1:8" x14ac:dyDescent="0.25">
      <c r="A18" s="5" t="s">
        <v>156</v>
      </c>
      <c r="B18" s="5" t="s">
        <v>99</v>
      </c>
      <c r="C18" s="5" t="s">
        <v>167</v>
      </c>
      <c r="D18" s="5" t="s">
        <v>191</v>
      </c>
      <c r="E18" s="5" t="s">
        <v>971</v>
      </c>
      <c r="F18" s="5" t="s">
        <v>169</v>
      </c>
      <c r="G18" s="5" t="s">
        <v>15</v>
      </c>
      <c r="H18" s="5" t="s">
        <v>192</v>
      </c>
    </row>
    <row r="19" spans="1:8" x14ac:dyDescent="0.25">
      <c r="A19" s="5" t="s">
        <v>159</v>
      </c>
      <c r="B19" s="5" t="s">
        <v>178</v>
      </c>
      <c r="C19" s="5" t="s">
        <v>167</v>
      </c>
      <c r="D19" s="5" t="s">
        <v>193</v>
      </c>
      <c r="E19" s="5" t="s">
        <v>972</v>
      </c>
      <c r="F19" s="5" t="s">
        <v>15</v>
      </c>
      <c r="G19" s="5" t="s">
        <v>169</v>
      </c>
      <c r="H19" s="5" t="s">
        <v>194</v>
      </c>
    </row>
    <row r="20" spans="1:8" x14ac:dyDescent="0.25">
      <c r="A20" s="5" t="s">
        <v>161</v>
      </c>
      <c r="B20" s="5" t="s">
        <v>178</v>
      </c>
      <c r="C20" s="5" t="s">
        <v>167</v>
      </c>
      <c r="D20" s="5" t="s">
        <v>195</v>
      </c>
      <c r="E20" s="5" t="s">
        <v>973</v>
      </c>
      <c r="F20" s="5" t="s">
        <v>15</v>
      </c>
      <c r="G20" s="5" t="s">
        <v>169</v>
      </c>
      <c r="H20" s="5" t="s">
        <v>194</v>
      </c>
    </row>
    <row r="21" spans="1:8" x14ac:dyDescent="0.25">
      <c r="A21" s="5" t="s">
        <v>163</v>
      </c>
      <c r="B21" s="5" t="s">
        <v>178</v>
      </c>
      <c r="C21" s="5" t="s">
        <v>167</v>
      </c>
      <c r="D21" s="5" t="s">
        <v>196</v>
      </c>
      <c r="E21" s="5" t="s">
        <v>974</v>
      </c>
      <c r="F21" s="5" t="s">
        <v>15</v>
      </c>
      <c r="G21" s="5" t="s">
        <v>169</v>
      </c>
      <c r="H21" s="5"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B18" workbookViewId="0">
      <selection activeCell="C12" sqref="C12"/>
    </sheetView>
  </sheetViews>
  <sheetFormatPr defaultColWidth="8.85546875" defaultRowHeight="15" x14ac:dyDescent="0.25"/>
  <cols>
    <col min="1" max="1" width="71.7109375" customWidth="1"/>
    <col min="2" max="2" width="90.5703125" customWidth="1"/>
    <col min="3" max="3" width="38.42578125" bestFit="1" customWidth="1"/>
    <col min="4" max="4" width="44" style="4" customWidth="1"/>
    <col min="5" max="5" width="63.140625" customWidth="1"/>
    <col min="6" max="6" width="15.5703125" customWidth="1"/>
    <col min="7" max="7" width="25.28515625" customWidth="1"/>
    <col min="8" max="8" width="5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"http://hl7.eu/fhir/ig/idea4rc/StructureDefinition/"&amp;LogicalModels!$A$6</f>
        <v>http://hl7.eu/fhir/ig/idea4rc/StructureDefinition/Diagnosis</v>
      </c>
      <c r="B2" s="46" t="s">
        <v>112</v>
      </c>
      <c r="C2" s="5" t="s">
        <v>122</v>
      </c>
      <c r="D2" s="6" t="str">
        <f>DiagnosisI4RC!D2</f>
        <v>CancerEpisode (M)</v>
      </c>
      <c r="E2" s="5" t="s">
        <v>123</v>
      </c>
      <c r="F2" s="5"/>
      <c r="G2" s="5" t="s">
        <v>118</v>
      </c>
      <c r="H2" s="6"/>
    </row>
    <row r="3" spans="1:8" x14ac:dyDescent="0.25">
      <c r="A3" s="46" t="str">
        <f>"http://hl7.eu/fhir/ig/idea4rc/StructureDefinition/"&amp;LogicalModels!$A$6</f>
        <v>http://hl7.eu/fhir/ig/idea4rc/StructureDefinition/Diagnosis</v>
      </c>
      <c r="B3" s="46" t="s">
        <v>112</v>
      </c>
      <c r="C3" s="5" t="s">
        <v>124</v>
      </c>
      <c r="D3" s="6" t="str">
        <f>DiagnosisI4RC!D3</f>
        <v>Date of diagnosis (biopsy or surgical piece) (M)</v>
      </c>
      <c r="E3" s="5" t="s">
        <v>115</v>
      </c>
      <c r="F3" s="5"/>
      <c r="G3" s="5" t="s">
        <v>114</v>
      </c>
      <c r="H3" s="6" t="s">
        <v>116</v>
      </c>
    </row>
    <row r="4" spans="1:8" x14ac:dyDescent="0.25">
      <c r="A4" s="46" t="str">
        <f>"http://hl7.eu/fhir/ig/idea4rc/StructureDefinition/"&amp;LogicalModels!$A$6</f>
        <v>http://hl7.eu/fhir/ig/idea4rc/StructureDefinition/Diagnosis</v>
      </c>
      <c r="B4" s="46" t="s">
        <v>112</v>
      </c>
      <c r="C4" s="5" t="s">
        <v>124</v>
      </c>
      <c r="D4" s="6" t="str">
        <f>DiagnosisI4RC!D3</f>
        <v>Date of diagnosis (biopsy or surgical piece) (M)</v>
      </c>
      <c r="E4" s="5" t="s">
        <v>117</v>
      </c>
      <c r="F4" s="5"/>
      <c r="G4" s="5" t="s">
        <v>118</v>
      </c>
      <c r="H4" s="6" t="s">
        <v>882</v>
      </c>
    </row>
    <row r="5" spans="1:8" x14ac:dyDescent="0.25">
      <c r="A5" s="46" t="str">
        <f>"http://hl7.eu/fhir/ig/idea4rc/StructureDefinition/"&amp;LogicalModels!$A$6</f>
        <v>http://hl7.eu/fhir/ig/idea4rc/StructureDefinition/Diagnosis</v>
      </c>
      <c r="B5" s="46" t="s">
        <v>120</v>
      </c>
      <c r="C5" s="5" t="s">
        <v>124</v>
      </c>
      <c r="D5" s="6" t="str">
        <f>DiagnosisI4RC!D3</f>
        <v>Date of diagnosis (biopsy or surgical piece) (M)</v>
      </c>
      <c r="E5" s="5" t="s">
        <v>121</v>
      </c>
      <c r="F5" s="5"/>
      <c r="G5" s="5" t="s">
        <v>114</v>
      </c>
      <c r="H5" s="6"/>
    </row>
    <row r="6" spans="1:8" x14ac:dyDescent="0.25">
      <c r="A6" s="46" t="str">
        <f>"http://hl7.eu/fhir/ig/idea4rc/StructureDefinition/"&amp;LogicalModels!$A$6</f>
        <v>http://hl7.eu/fhir/ig/idea4rc/StructureDefinition/Diagnosis</v>
      </c>
      <c r="B6" s="46" t="s">
        <v>112</v>
      </c>
      <c r="C6" s="5" t="s">
        <v>125</v>
      </c>
      <c r="D6" s="6" t="str">
        <f>DiagnosisI4RC!D4</f>
        <v>Type of biopsy (M)</v>
      </c>
      <c r="E6" s="5" t="s">
        <v>117</v>
      </c>
      <c r="F6" s="5"/>
      <c r="G6" s="5" t="s">
        <v>118</v>
      </c>
      <c r="H6" s="6" t="s">
        <v>882</v>
      </c>
    </row>
    <row r="7" spans="1:8" x14ac:dyDescent="0.25">
      <c r="A7" s="46" t="str">
        <f>"http://hl7.eu/fhir/ig/idea4rc/StructureDefinition/"&amp;LogicalModels!$A$6</f>
        <v>http://hl7.eu/fhir/ig/idea4rc/StructureDefinition/Diagnosis</v>
      </c>
      <c r="B7" s="46" t="s">
        <v>120</v>
      </c>
      <c r="C7" s="5" t="s">
        <v>125</v>
      </c>
      <c r="D7" s="6" t="str">
        <f>DiagnosisI4RC!D4</f>
        <v>Type of biopsy (M)</v>
      </c>
      <c r="E7" s="5" t="s">
        <v>126</v>
      </c>
      <c r="F7" s="5"/>
      <c r="G7" s="5" t="s">
        <v>114</v>
      </c>
      <c r="H7" s="6"/>
    </row>
    <row r="8" spans="1:8" x14ac:dyDescent="0.25">
      <c r="A8" s="46" t="str">
        <f>"http://hl7.eu/fhir/ig/idea4rc/StructureDefinition/"&amp;LogicalModels!$A$6</f>
        <v>http://hl7.eu/fhir/ig/idea4rc/StructureDefinition/Diagnosis</v>
      </c>
      <c r="B8" s="46" t="s">
        <v>112</v>
      </c>
      <c r="C8" s="5" t="s">
        <v>127</v>
      </c>
      <c r="D8" s="6" t="str">
        <f>DiagnosisI4RC!D5</f>
        <v>Biopsy done by (M)</v>
      </c>
      <c r="E8" s="5" t="s">
        <v>117</v>
      </c>
      <c r="F8" s="5"/>
      <c r="G8" s="5" t="s">
        <v>118</v>
      </c>
      <c r="H8" s="6" t="s">
        <v>882</v>
      </c>
    </row>
    <row r="9" spans="1:8" x14ac:dyDescent="0.25">
      <c r="A9" s="46" t="str">
        <f>"http://hl7.eu/fhir/ig/idea4rc/StructureDefinition/"&amp;LogicalModels!$A$6</f>
        <v>http://hl7.eu/fhir/ig/idea4rc/StructureDefinition/Diagnosis</v>
      </c>
      <c r="B9" s="46" t="s">
        <v>120</v>
      </c>
      <c r="C9" s="5" t="s">
        <v>127</v>
      </c>
      <c r="D9" s="6" t="str">
        <f>DiagnosisI4RC!D5</f>
        <v>Biopsy done by (M)</v>
      </c>
      <c r="E9" s="5" t="s">
        <v>128</v>
      </c>
      <c r="F9" s="5"/>
      <c r="G9" s="5" t="s">
        <v>114</v>
      </c>
      <c r="H9" s="6"/>
    </row>
    <row r="10" spans="1:8" ht="30" x14ac:dyDescent="0.25">
      <c r="A10" s="46" t="str">
        <f>"http://hl7.eu/fhir/ig/idea4rc/StructureDefinition/"&amp;LogicalModels!$A$6</f>
        <v>http://hl7.eu/fhir/ig/idea4rc/StructureDefinition/Diagnosis</v>
      </c>
      <c r="B10" s="46" t="s">
        <v>112</v>
      </c>
      <c r="C10" s="5" t="s">
        <v>129</v>
      </c>
      <c r="D10" s="6" t="str">
        <f>DiagnosisI4RC!D6</f>
        <v>Age at diagnosis (M)</v>
      </c>
      <c r="E10" s="5" t="s">
        <v>130</v>
      </c>
      <c r="F10" s="5"/>
      <c r="G10" s="5" t="s">
        <v>114</v>
      </c>
      <c r="H10" s="6" t="s">
        <v>131</v>
      </c>
    </row>
    <row r="11" spans="1:8" ht="45" x14ac:dyDescent="0.25">
      <c r="A11" s="46" t="str">
        <f>"http://hl7.eu/fhir/ig/idea4rc/StructureDefinition/"&amp;LogicalModels!$A$6</f>
        <v>http://hl7.eu/fhir/ig/idea4rc/StructureDefinition/Diagnosis</v>
      </c>
      <c r="B11" s="46" t="s">
        <v>112</v>
      </c>
      <c r="C11" s="5" t="s">
        <v>132</v>
      </c>
      <c r="D11" s="6" t="str">
        <f>DiagnosisI4RC!D7</f>
        <v>Radiotherapy induced sarcoma (M)</v>
      </c>
      <c r="E11" s="5" t="s">
        <v>133</v>
      </c>
      <c r="F11" s="5"/>
      <c r="G11" s="5" t="s">
        <v>114</v>
      </c>
      <c r="H11" s="60" t="s">
        <v>894</v>
      </c>
    </row>
    <row r="12" spans="1:8" x14ac:dyDescent="0.25">
      <c r="A12" s="46" t="str">
        <f>"http://hl7.eu/fhir/ig/idea4rc/StructureDefinition/"&amp;LogicalModels!$A$6</f>
        <v>http://hl7.eu/fhir/ig/idea4rc/StructureDefinition/Diagnosis</v>
      </c>
      <c r="B12" s="46" t="s">
        <v>112</v>
      </c>
      <c r="C12" s="5" t="s">
        <v>134</v>
      </c>
      <c r="D12" s="6" t="str">
        <f>DiagnosisI4RC!D8</f>
        <v>Biopsy grading (O)</v>
      </c>
      <c r="E12" s="5" t="s">
        <v>135</v>
      </c>
      <c r="F12" s="5"/>
      <c r="G12" s="5" t="s">
        <v>114</v>
      </c>
      <c r="H12" s="6"/>
    </row>
    <row r="13" spans="1:8" ht="30" x14ac:dyDescent="0.25">
      <c r="A13" s="46" t="str">
        <f>"http://hl7.eu/fhir/ig/idea4rc/StructureDefinition/"&amp;LogicalModels!$A$6</f>
        <v>http://hl7.eu/fhir/ig/idea4rc/StructureDefinition/Diagnosis</v>
      </c>
      <c r="B13" s="46" t="s">
        <v>112</v>
      </c>
      <c r="C13" s="5" t="s">
        <v>136</v>
      </c>
      <c r="D13" s="6" t="str">
        <f>DiagnosisI4RC!D9</f>
        <v>Histology group (O)</v>
      </c>
      <c r="E13" s="61" t="s">
        <v>137</v>
      </c>
      <c r="F13" s="5"/>
      <c r="G13" s="5" t="s">
        <v>114</v>
      </c>
      <c r="H13" s="6" t="s">
        <v>883</v>
      </c>
    </row>
    <row r="14" spans="1:8" x14ac:dyDescent="0.25">
      <c r="A14" s="46" t="str">
        <f>"http://hl7.eu/fhir/ig/idea4rc/StructureDefinition/"&amp;LogicalModels!$A$6</f>
        <v>http://hl7.eu/fhir/ig/idea4rc/StructureDefinition/Diagnosis</v>
      </c>
      <c r="B14" s="46" t="s">
        <v>112</v>
      </c>
      <c r="C14" s="5" t="s">
        <v>138</v>
      </c>
      <c r="D14" s="6" t="str">
        <f>DiagnosisI4RC!D10</f>
        <v>Site (O)</v>
      </c>
      <c r="E14" s="61" t="s">
        <v>139</v>
      </c>
      <c r="F14" s="5"/>
      <c r="G14" s="5" t="s">
        <v>114</v>
      </c>
      <c r="H14" s="6" t="s">
        <v>889</v>
      </c>
    </row>
    <row r="15" spans="1:8" ht="30" x14ac:dyDescent="0.25">
      <c r="A15" s="46" t="str">
        <f>"http://hl7.eu/fhir/ig/idea4rc/StructureDefinition/"&amp;LogicalModels!$A$6</f>
        <v>http://hl7.eu/fhir/ig/idea4rc/StructureDefinition/Diagnosis</v>
      </c>
      <c r="B15" s="46" t="s">
        <v>112</v>
      </c>
      <c r="C15" s="5" t="s">
        <v>140</v>
      </c>
      <c r="D15" s="6" t="str">
        <f>DiagnosisI4RC!D11</f>
        <v>Histology subgroup (O)</v>
      </c>
      <c r="E15" s="61" t="s">
        <v>137</v>
      </c>
      <c r="F15" s="5"/>
      <c r="G15" s="5" t="s">
        <v>114</v>
      </c>
      <c r="H15" s="6" t="s">
        <v>884</v>
      </c>
    </row>
    <row r="16" spans="1:8" x14ac:dyDescent="0.25">
      <c r="A16" s="46" t="str">
        <f>"http://hl7.eu/fhir/ig/idea4rc/StructureDefinition/"&amp;LogicalModels!$A$6</f>
        <v>http://hl7.eu/fhir/ig/idea4rc/StructureDefinition/Diagnosis</v>
      </c>
      <c r="B16" s="46" t="s">
        <v>112</v>
      </c>
      <c r="C16" s="5" t="s">
        <v>141</v>
      </c>
      <c r="D16" s="6" t="str">
        <f>DiagnosisI4RC!D12</f>
        <v>Subsite (O)</v>
      </c>
      <c r="E16" s="61" t="s">
        <v>139</v>
      </c>
      <c r="F16" s="5"/>
      <c r="G16" s="5" t="s">
        <v>114</v>
      </c>
      <c r="H16" s="6" t="s">
        <v>890</v>
      </c>
    </row>
    <row r="17" spans="1:8" ht="45" x14ac:dyDescent="0.25">
      <c r="A17" s="46" t="str">
        <f>"http://hl7.eu/fhir/ig/idea4rc/StructureDefinition/"&amp;LogicalModels!$A$6</f>
        <v>http://hl7.eu/fhir/ig/idea4rc/StructureDefinition/Diagnosis</v>
      </c>
      <c r="B17" s="46" t="s">
        <v>112</v>
      </c>
      <c r="C17" s="5" t="s">
        <v>142</v>
      </c>
      <c r="D17" s="6" t="str">
        <f>DiagnosisI4RC!D13</f>
        <v>Diagnosis code (M)</v>
      </c>
      <c r="E17" s="61" t="s">
        <v>143</v>
      </c>
      <c r="F17" s="5"/>
      <c r="G17" s="5" t="s">
        <v>114</v>
      </c>
      <c r="H17" s="6" t="s">
        <v>891</v>
      </c>
    </row>
    <row r="18" spans="1:8" x14ac:dyDescent="0.25">
      <c r="A18" s="46" t="str">
        <f>"http://hl7.eu/fhir/ig/idea4rc/StructureDefinition/"&amp;LogicalModels!$A$6</f>
        <v>http://hl7.eu/fhir/ig/idea4rc/StructureDefinition/Diagnosis</v>
      </c>
      <c r="B18" s="46" t="s">
        <v>112</v>
      </c>
      <c r="C18" s="5" t="s">
        <v>142</v>
      </c>
      <c r="D18" s="6" t="str">
        <f>DiagnosisI4RC!D13</f>
        <v>Diagnosis code (M)</v>
      </c>
      <c r="E18" s="5" t="s">
        <v>117</v>
      </c>
      <c r="F18" s="5"/>
      <c r="G18" s="5" t="s">
        <v>118</v>
      </c>
      <c r="H18" s="6" t="s">
        <v>882</v>
      </c>
    </row>
    <row r="19" spans="1:8" ht="45" x14ac:dyDescent="0.25">
      <c r="A19" s="46" t="str">
        <f>"http://hl7.eu/fhir/ig/idea4rc/StructureDefinition/"&amp;LogicalModels!$A$6</f>
        <v>http://hl7.eu/fhir/ig/idea4rc/StructureDefinition/Diagnosis</v>
      </c>
      <c r="B19" s="46" t="s">
        <v>120</v>
      </c>
      <c r="C19" s="5" t="s">
        <v>142</v>
      </c>
      <c r="D19" s="6" t="str">
        <f>DiagnosisI4RC!D13</f>
        <v>Diagnosis code (M)</v>
      </c>
      <c r="E19" s="61" t="s">
        <v>144</v>
      </c>
      <c r="G19" s="5" t="s">
        <v>114</v>
      </c>
      <c r="H19" s="6" t="s">
        <v>892</v>
      </c>
    </row>
    <row r="20" spans="1:8" ht="30" x14ac:dyDescent="0.25">
      <c r="A20" s="46" t="str">
        <f>"http://hl7.eu/fhir/ig/idea4rc/StructureDefinition/"&amp;LogicalModels!$A$6</f>
        <v>http://hl7.eu/fhir/ig/idea4rc/StructureDefinition/Diagnosis</v>
      </c>
      <c r="B20" s="46" t="s">
        <v>112</v>
      </c>
      <c r="C20" s="5" t="s">
        <v>145</v>
      </c>
      <c r="D20" s="6" t="str">
        <f>DiagnosisI4RC!D14</f>
        <v>Tumor Size (M)</v>
      </c>
      <c r="E20" s="5" t="s">
        <v>146</v>
      </c>
      <c r="F20" s="5"/>
      <c r="G20" s="5" t="s">
        <v>114</v>
      </c>
      <c r="H20" s="6" t="s">
        <v>147</v>
      </c>
    </row>
    <row r="21" spans="1:8" x14ac:dyDescent="0.25">
      <c r="A21" s="46" t="str">
        <f>"http://hl7.eu/fhir/ig/idea4rc/StructureDefinition/"&amp;LogicalModels!$A$6</f>
        <v>http://hl7.eu/fhir/ig/idea4rc/StructureDefinition/Diagnosis</v>
      </c>
      <c r="B21" s="46" t="s">
        <v>112</v>
      </c>
      <c r="C21" s="5" t="s">
        <v>148</v>
      </c>
      <c r="D21" s="6" t="str">
        <f>DiagnosisI4RC!D15</f>
        <v>Superficial depth (M)</v>
      </c>
      <c r="E21" s="6" t="s">
        <v>149</v>
      </c>
      <c r="F21" s="5"/>
      <c r="G21" s="5" t="s">
        <v>114</v>
      </c>
      <c r="H21" s="6" t="s">
        <v>150</v>
      </c>
    </row>
    <row r="22" spans="1:8" ht="30" x14ac:dyDescent="0.25">
      <c r="A22" s="46" t="str">
        <f>"http://hl7.eu/fhir/ig/idea4rc/StructureDefinition/"&amp;LogicalModels!$A$6</f>
        <v>http://hl7.eu/fhir/ig/idea4rc/StructureDefinition/Diagnosis</v>
      </c>
      <c r="B22" s="46" t="s">
        <v>112</v>
      </c>
      <c r="C22" s="5" t="s">
        <v>148</v>
      </c>
      <c r="D22" s="6" t="str">
        <f>DiagnosisI4RC!D15</f>
        <v>Superficial depth (M)</v>
      </c>
      <c r="E22" s="5" t="s">
        <v>146</v>
      </c>
      <c r="F22" s="5"/>
      <c r="G22" s="5" t="s">
        <v>114</v>
      </c>
      <c r="H22" s="6" t="s">
        <v>151</v>
      </c>
    </row>
    <row r="23" spans="1:8" x14ac:dyDescent="0.25">
      <c r="A23" s="46" t="str">
        <f>"http://hl7.eu/fhir/ig/idea4rc/StructureDefinition/"&amp;LogicalModels!$A$6</f>
        <v>http://hl7.eu/fhir/ig/idea4rc/StructureDefinition/Diagnosis</v>
      </c>
      <c r="B23" s="46" t="s">
        <v>112</v>
      </c>
      <c r="C23" s="5" t="s">
        <v>152</v>
      </c>
      <c r="D23" s="6" t="str">
        <f>DiagnosisI4RC!D16</f>
        <v>Deep depth (M)</v>
      </c>
      <c r="E23" s="6" t="s">
        <v>149</v>
      </c>
      <c r="F23" s="5"/>
      <c r="G23" s="5" t="s">
        <v>114</v>
      </c>
      <c r="H23" s="6" t="s">
        <v>153</v>
      </c>
    </row>
    <row r="24" spans="1:8" ht="30" x14ac:dyDescent="0.25">
      <c r="A24" s="46" t="str">
        <f>"http://hl7.eu/fhir/ig/idea4rc/StructureDefinition/"&amp;LogicalModels!$A$6</f>
        <v>http://hl7.eu/fhir/ig/idea4rc/StructureDefinition/Diagnosis</v>
      </c>
      <c r="B24" s="46" t="s">
        <v>112</v>
      </c>
      <c r="C24" s="5" t="s">
        <v>152</v>
      </c>
      <c r="D24" s="6" t="str">
        <f>DiagnosisI4RC!D16</f>
        <v>Deep depth (M)</v>
      </c>
      <c r="E24" s="5" t="s">
        <v>146</v>
      </c>
      <c r="F24" s="5"/>
      <c r="G24" s="5" t="s">
        <v>114</v>
      </c>
      <c r="H24" s="6" t="s">
        <v>151</v>
      </c>
    </row>
    <row r="25" spans="1:8" ht="30" x14ac:dyDescent="0.25">
      <c r="A25" s="46" t="str">
        <f>"http://hl7.eu/fhir/ig/idea4rc/StructureDefinition/"&amp;LogicalModels!$A$6</f>
        <v>http://hl7.eu/fhir/ig/idea4rc/StructureDefinition/Diagnosis</v>
      </c>
      <c r="B25" s="46" t="s">
        <v>112</v>
      </c>
      <c r="C25" s="5" t="s">
        <v>154</v>
      </c>
      <c r="D25" s="6" t="str">
        <f>DiagnosisI4RC!D17</f>
        <v>Biopsy Mitotic count (M)</v>
      </c>
      <c r="E25" s="5" t="s">
        <v>146</v>
      </c>
      <c r="F25" s="5"/>
      <c r="G25" s="5" t="s">
        <v>114</v>
      </c>
      <c r="H25" s="6" t="s">
        <v>155</v>
      </c>
    </row>
    <row r="26" spans="1:8" ht="30" x14ac:dyDescent="0.25">
      <c r="A26" s="46" t="str">
        <f>"http://hl7.eu/fhir/ig/idea4rc/StructureDefinition/"&amp;LogicalModels!$A$6</f>
        <v>http://hl7.eu/fhir/ig/idea4rc/StructureDefinition/Diagnosis</v>
      </c>
      <c r="B26" s="46" t="s">
        <v>112</v>
      </c>
      <c r="C26" s="5" t="s">
        <v>156</v>
      </c>
      <c r="D26" s="6" t="str">
        <f>DiagnosisI4RC!D18</f>
        <v>Mitotic Index (M)</v>
      </c>
      <c r="E26" s="5" t="s">
        <v>157</v>
      </c>
      <c r="F26" s="5"/>
      <c r="G26" s="5" t="s">
        <v>114</v>
      </c>
      <c r="H26" s="6" t="s">
        <v>158</v>
      </c>
    </row>
    <row r="27" spans="1:8" ht="30" x14ac:dyDescent="0.25">
      <c r="A27" s="46" t="str">
        <f>"http://hl7.eu/fhir/ig/idea4rc/StructureDefinition/"&amp;LogicalModels!$A$6</f>
        <v>http://hl7.eu/fhir/ig/idea4rc/StructureDefinition/Diagnosis</v>
      </c>
      <c r="B27" s="46" t="s">
        <v>112</v>
      </c>
      <c r="C27" s="5" t="s">
        <v>159</v>
      </c>
      <c r="D27" s="6" t="str">
        <f>DiagnosisI4RC!D19</f>
        <v>Plasmatic EBV DNA at baseline (R)</v>
      </c>
      <c r="E27" s="5" t="s">
        <v>157</v>
      </c>
      <c r="F27" s="5"/>
      <c r="G27" s="5" t="s">
        <v>114</v>
      </c>
      <c r="H27" s="6" t="s">
        <v>160</v>
      </c>
    </row>
    <row r="28" spans="1:8" ht="30" x14ac:dyDescent="0.25">
      <c r="A28" s="46" t="str">
        <f>"http://hl7.eu/fhir/ig/idea4rc/StructureDefinition/"&amp;LogicalModels!$A$6</f>
        <v>http://hl7.eu/fhir/ig/idea4rc/StructureDefinition/Diagnosis</v>
      </c>
      <c r="B28" s="46" t="s">
        <v>112</v>
      </c>
      <c r="C28" s="5" t="s">
        <v>161</v>
      </c>
      <c r="D28" s="6" t="str">
        <f>DiagnosisI4RC!D20</f>
        <v>HPV status (M for OROPHARYNGEAL (not oral cavity) carcinomas)</v>
      </c>
      <c r="E28" s="5" t="s">
        <v>157</v>
      </c>
      <c r="F28" s="5"/>
      <c r="G28" s="5" t="s">
        <v>114</v>
      </c>
      <c r="H28" s="6" t="s">
        <v>162</v>
      </c>
    </row>
    <row r="29" spans="1:8" ht="30" x14ac:dyDescent="0.25">
      <c r="A29" s="46" t="str">
        <f>"http://hl7.eu/fhir/ig/idea4rc/StructureDefinition/"&amp;LogicalModels!$A$6</f>
        <v>http://hl7.eu/fhir/ig/idea4rc/StructureDefinition/Diagnosis</v>
      </c>
      <c r="B29" s="46" t="s">
        <v>112</v>
      </c>
      <c r="C29" s="5" t="s">
        <v>163</v>
      </c>
      <c r="D29" s="6" t="str">
        <f>DiagnosisI4RC!D21</f>
        <v>CRP – C reactive protein tested (O)</v>
      </c>
      <c r="E29" s="5" t="s">
        <v>157</v>
      </c>
      <c r="F29" s="5"/>
      <c r="G29" s="5" t="s">
        <v>114</v>
      </c>
      <c r="H29" s="6"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heetViews>
  <sheetFormatPr defaultColWidth="8.85546875" defaultRowHeight="15" x14ac:dyDescent="0.25"/>
  <cols>
    <col min="1" max="1" width="38.140625" bestFit="1" customWidth="1"/>
    <col min="3" max="3" width="17" customWidth="1"/>
    <col min="4" max="4" width="43" bestFit="1" customWidth="1"/>
    <col min="5" max="5" width="95.7109375" style="4" customWidth="1"/>
  </cols>
  <sheetData>
    <row r="1" spans="1:9" x14ac:dyDescent="0.25">
      <c r="A1" t="s">
        <v>90</v>
      </c>
      <c r="B1" t="s">
        <v>91</v>
      </c>
      <c r="C1" t="s">
        <v>92</v>
      </c>
      <c r="D1" t="s">
        <v>93</v>
      </c>
      <c r="E1" s="4" t="s">
        <v>94</v>
      </c>
      <c r="F1" t="s">
        <v>95</v>
      </c>
      <c r="G1" t="s">
        <v>96</v>
      </c>
      <c r="H1" t="s">
        <v>97</v>
      </c>
    </row>
    <row r="2" spans="1:9" ht="30" x14ac:dyDescent="0.25">
      <c r="A2" t="s">
        <v>415</v>
      </c>
      <c r="B2" t="s">
        <v>99</v>
      </c>
      <c r="C2" s="25" t="s">
        <v>59</v>
      </c>
      <c r="D2" t="s">
        <v>674</v>
      </c>
      <c r="E2" s="4" t="s">
        <v>675</v>
      </c>
      <c r="F2" t="s">
        <v>15</v>
      </c>
      <c r="G2" t="s">
        <v>15</v>
      </c>
      <c r="H2" t="s">
        <v>101</v>
      </c>
    </row>
    <row r="3" spans="1:9" ht="30" x14ac:dyDescent="0.25">
      <c r="A3" t="s">
        <v>595</v>
      </c>
      <c r="B3" t="s">
        <v>99</v>
      </c>
      <c r="C3" t="s">
        <v>175</v>
      </c>
      <c r="D3" t="s">
        <v>596</v>
      </c>
      <c r="E3" s="4" t="s">
        <v>597</v>
      </c>
      <c r="F3" t="s">
        <v>15</v>
      </c>
      <c r="G3" t="s">
        <v>15</v>
      </c>
      <c r="H3" t="s">
        <v>598</v>
      </c>
    </row>
    <row r="4" spans="1:9" ht="30" x14ac:dyDescent="0.25">
      <c r="A4" t="s">
        <v>599</v>
      </c>
      <c r="B4" t="s">
        <v>178</v>
      </c>
      <c r="C4" t="s">
        <v>238</v>
      </c>
      <c r="D4" t="s">
        <v>600</v>
      </c>
      <c r="E4" s="4" t="s">
        <v>601</v>
      </c>
      <c r="F4" t="s">
        <v>15</v>
      </c>
      <c r="G4" t="s">
        <v>15</v>
      </c>
      <c r="H4" t="s">
        <v>602</v>
      </c>
    </row>
    <row r="5" spans="1:9" ht="30" x14ac:dyDescent="0.25">
      <c r="A5" t="s">
        <v>603</v>
      </c>
      <c r="B5" t="s">
        <v>99</v>
      </c>
      <c r="C5" t="s">
        <v>175</v>
      </c>
      <c r="D5" t="s">
        <v>604</v>
      </c>
      <c r="E5" s="4" t="s">
        <v>605</v>
      </c>
      <c r="F5" t="s">
        <v>15</v>
      </c>
      <c r="G5" t="s">
        <v>15</v>
      </c>
      <c r="H5" t="s">
        <v>606</v>
      </c>
    </row>
    <row r="6" spans="1:9" ht="45" x14ac:dyDescent="0.25">
      <c r="A6" t="s">
        <v>607</v>
      </c>
      <c r="B6" t="s">
        <v>99</v>
      </c>
      <c r="C6" t="s">
        <v>175</v>
      </c>
      <c r="D6" t="s">
        <v>608</v>
      </c>
      <c r="E6" s="4" t="s">
        <v>609</v>
      </c>
      <c r="F6" t="s">
        <v>15</v>
      </c>
      <c r="G6" t="s">
        <v>15</v>
      </c>
      <c r="H6" t="s">
        <v>610</v>
      </c>
    </row>
    <row r="7" spans="1:9" ht="60" x14ac:dyDescent="0.25">
      <c r="A7" t="s">
        <v>611</v>
      </c>
      <c r="B7" t="s">
        <v>99</v>
      </c>
      <c r="C7" t="s">
        <v>175</v>
      </c>
      <c r="D7" t="s">
        <v>612</v>
      </c>
      <c r="E7" s="4" t="s">
        <v>613</v>
      </c>
      <c r="F7" t="s">
        <v>15</v>
      </c>
      <c r="G7" t="s">
        <v>15</v>
      </c>
      <c r="H7" t="s">
        <v>614</v>
      </c>
    </row>
    <row r="8" spans="1:9" ht="30" x14ac:dyDescent="0.25">
      <c r="A8" t="s">
        <v>615</v>
      </c>
      <c r="B8" t="s">
        <v>99</v>
      </c>
      <c r="C8" t="s">
        <v>175</v>
      </c>
      <c r="D8" t="s">
        <v>616</v>
      </c>
      <c r="E8" s="4" t="s">
        <v>617</v>
      </c>
      <c r="F8" t="s">
        <v>15</v>
      </c>
      <c r="G8" t="s">
        <v>15</v>
      </c>
      <c r="H8" t="s">
        <v>618</v>
      </c>
    </row>
    <row r="9" spans="1:9" ht="30" x14ac:dyDescent="0.25">
      <c r="A9" s="26" t="s">
        <v>619</v>
      </c>
      <c r="B9" s="26" t="s">
        <v>178</v>
      </c>
      <c r="C9" s="26" t="s">
        <v>256</v>
      </c>
      <c r="D9" s="27" t="s">
        <v>620</v>
      </c>
      <c r="E9" s="27" t="s">
        <v>621</v>
      </c>
      <c r="F9" s="6" t="s">
        <v>15</v>
      </c>
      <c r="G9" s="6" t="s">
        <v>15</v>
      </c>
      <c r="H9" s="6"/>
      <c r="I9" s="6"/>
    </row>
    <row r="10" spans="1:9" ht="30" x14ac:dyDescent="0.25">
      <c r="A10" s="9" t="s">
        <v>622</v>
      </c>
      <c r="B10" t="s">
        <v>178</v>
      </c>
      <c r="C10" t="s">
        <v>175</v>
      </c>
      <c r="D10" t="s">
        <v>623</v>
      </c>
      <c r="E10" s="4" t="s">
        <v>624</v>
      </c>
      <c r="F10" t="s">
        <v>15</v>
      </c>
      <c r="G10" t="s">
        <v>15</v>
      </c>
      <c r="H10" t="s">
        <v>475</v>
      </c>
    </row>
    <row r="11" spans="1:9" ht="30" x14ac:dyDescent="0.25">
      <c r="A11" s="9" t="s">
        <v>625</v>
      </c>
      <c r="B11" t="s">
        <v>178</v>
      </c>
      <c r="C11" t="s">
        <v>175</v>
      </c>
      <c r="D11" t="s">
        <v>626</v>
      </c>
      <c r="E11" s="4" t="s">
        <v>627</v>
      </c>
      <c r="F11" t="s">
        <v>15</v>
      </c>
      <c r="G11" t="s">
        <v>15</v>
      </c>
      <c r="H11" t="s">
        <v>479</v>
      </c>
    </row>
    <row r="12" spans="1:9" ht="30" x14ac:dyDescent="0.25">
      <c r="A12" s="9" t="s">
        <v>628</v>
      </c>
      <c r="B12" t="s">
        <v>178</v>
      </c>
      <c r="C12" t="s">
        <v>175</v>
      </c>
      <c r="D12" t="s">
        <v>629</v>
      </c>
      <c r="E12" s="4" t="s">
        <v>673</v>
      </c>
      <c r="F12" t="s">
        <v>15</v>
      </c>
      <c r="G12" t="s">
        <v>15</v>
      </c>
      <c r="H12" t="s">
        <v>631</v>
      </c>
    </row>
    <row r="13" spans="1:9" ht="30" x14ac:dyDescent="0.25">
      <c r="A13" s="9" t="s">
        <v>632</v>
      </c>
      <c r="B13" t="s">
        <v>178</v>
      </c>
      <c r="C13" t="s">
        <v>175</v>
      </c>
      <c r="D13" t="s">
        <v>633</v>
      </c>
      <c r="E13" s="4" t="s">
        <v>634</v>
      </c>
      <c r="F13" t="s">
        <v>15</v>
      </c>
      <c r="G13" t="s">
        <v>15</v>
      </c>
      <c r="H13" t="s">
        <v>487</v>
      </c>
    </row>
    <row r="14" spans="1:9" ht="30" x14ac:dyDescent="0.25">
      <c r="A14" s="9" t="s">
        <v>635</v>
      </c>
      <c r="B14" t="s">
        <v>178</v>
      </c>
      <c r="C14" t="s">
        <v>175</v>
      </c>
      <c r="D14" t="s">
        <v>636</v>
      </c>
      <c r="E14" s="4" t="s">
        <v>637</v>
      </c>
      <c r="F14" t="s">
        <v>15</v>
      </c>
      <c r="G14" t="s">
        <v>15</v>
      </c>
      <c r="H14" t="s">
        <v>491</v>
      </c>
    </row>
    <row r="15" spans="1:9" ht="30" x14ac:dyDescent="0.25">
      <c r="A15" s="9" t="s">
        <v>638</v>
      </c>
      <c r="B15" t="s">
        <v>178</v>
      </c>
      <c r="C15" t="s">
        <v>175</v>
      </c>
      <c r="D15" t="s">
        <v>639</v>
      </c>
      <c r="E15" s="4" t="s">
        <v>640</v>
      </c>
      <c r="F15" t="s">
        <v>15</v>
      </c>
      <c r="G15" t="s">
        <v>15</v>
      </c>
      <c r="H15" t="s">
        <v>495</v>
      </c>
    </row>
    <row r="16" spans="1:9" ht="30" x14ac:dyDescent="0.25">
      <c r="A16" s="9" t="s">
        <v>641</v>
      </c>
      <c r="B16" t="s">
        <v>178</v>
      </c>
      <c r="C16" t="s">
        <v>175</v>
      </c>
      <c r="D16" t="s">
        <v>642</v>
      </c>
      <c r="E16" s="4" t="s">
        <v>643</v>
      </c>
      <c r="F16" t="s">
        <v>15</v>
      </c>
      <c r="G16" t="s">
        <v>15</v>
      </c>
      <c r="H16" t="s">
        <v>644</v>
      </c>
    </row>
    <row r="17" spans="1:8" ht="30" x14ac:dyDescent="0.25">
      <c r="A17" s="9" t="s">
        <v>645</v>
      </c>
      <c r="B17" t="s">
        <v>178</v>
      </c>
      <c r="C17" t="s">
        <v>175</v>
      </c>
      <c r="D17" t="s">
        <v>646</v>
      </c>
      <c r="E17" s="4" t="s">
        <v>647</v>
      </c>
      <c r="F17" t="s">
        <v>15</v>
      </c>
      <c r="G17" t="s">
        <v>15</v>
      </c>
      <c r="H17" t="s">
        <v>503</v>
      </c>
    </row>
    <row r="18" spans="1:8" ht="30" x14ac:dyDescent="0.25">
      <c r="A18" s="9" t="s">
        <v>648</v>
      </c>
      <c r="B18" t="s">
        <v>178</v>
      </c>
      <c r="C18" t="s">
        <v>175</v>
      </c>
      <c r="D18" t="s">
        <v>649</v>
      </c>
      <c r="E18" s="4" t="s">
        <v>650</v>
      </c>
      <c r="F18" t="s">
        <v>15</v>
      </c>
      <c r="G18" t="s">
        <v>15</v>
      </c>
      <c r="H1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theme="8" tint="0.79998168889431442"/>
  </sheetPr>
  <dimension ref="A1:H19"/>
  <sheetViews>
    <sheetView topLeftCell="B1" zoomScaleNormal="100" workbookViewId="0">
      <selection activeCell="H9" sqref="H9"/>
    </sheetView>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52.57031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"http://hl7.eu/fhir/ig/idea4rc/StructureDefinition/"&amp;LogicalModels!$A$10</f>
        <v>http://hl7.eu/fhir/ig/idea4rc/StructureDefinition/DiseaseExtent</v>
      </c>
      <c r="B2" s="53" t="s">
        <v>1072</v>
      </c>
      <c r="C2" s="71" t="str">
        <f>DiseaseExtentI4RC!A2</f>
        <v>episodeEvent</v>
      </c>
      <c r="D2" s="6" t="str">
        <f>DiseaseExtentI4RC!D2</f>
        <v>Episode Event Reference (M)</v>
      </c>
      <c r="E2" s="5" t="s">
        <v>1101</v>
      </c>
      <c r="F2" s="5"/>
      <c r="G2" s="5" t="s">
        <v>118</v>
      </c>
      <c r="H2" s="5"/>
    </row>
    <row r="3" spans="1:8" x14ac:dyDescent="0.25">
      <c r="A3" s="53" t="str">
        <f>"http://hl7.eu/fhir/ig/idea4rc/StructureDefinition/"&amp;LogicalModels!$A$10</f>
        <v>http://hl7.eu/fhir/ig/idea4rc/StructureDefinition/DiseaseExtent</v>
      </c>
      <c r="B3" s="57" t="s">
        <v>1087</v>
      </c>
      <c r="C3" s="71" t="str">
        <f>DiseaseExtentI4RC!A3</f>
        <v>localised</v>
      </c>
      <c r="D3" s="6" t="str">
        <f>DiseaseExtentI4RC!D3</f>
        <v>Localised (M)</v>
      </c>
      <c r="E3" s="5" t="s">
        <v>1098</v>
      </c>
      <c r="F3" s="5"/>
      <c r="G3" s="5" t="s">
        <v>118</v>
      </c>
      <c r="H3" s="6" t="s">
        <v>1088</v>
      </c>
    </row>
    <row r="4" spans="1:8" ht="30" x14ac:dyDescent="0.25">
      <c r="A4" s="53"/>
      <c r="B4" s="57" t="s">
        <v>1089</v>
      </c>
      <c r="C4" s="71" t="str">
        <f>DiseaseExtentI4RC!A3</f>
        <v>localised</v>
      </c>
      <c r="D4" s="6" t="str">
        <f>DiseaseExtentI4RC!D3</f>
        <v>Localised (M)</v>
      </c>
      <c r="E4" s="6" t="s">
        <v>1094</v>
      </c>
      <c r="F4" s="5"/>
      <c r="G4" s="5" t="s">
        <v>118</v>
      </c>
      <c r="H4" s="6" t="s">
        <v>1090</v>
      </c>
    </row>
    <row r="5" spans="1:8" x14ac:dyDescent="0.25">
      <c r="A5" s="53" t="str">
        <f>"http://hl7.eu/fhir/ig/idea4rc/StructureDefinition/"&amp;LogicalModels!$A$10</f>
        <v>http://hl7.eu/fhir/ig/idea4rc/StructureDefinition/DiseaseExtent</v>
      </c>
      <c r="B5" s="57" t="s">
        <v>1087</v>
      </c>
      <c r="C5" s="71" t="str">
        <f>DiseaseExtentI4RC!A4</f>
        <v>numberOfTumorNodules</v>
      </c>
      <c r="D5" s="6" t="str">
        <f>DiseaseExtentI4RC!D4</f>
        <v>Number of tumor nodules (R)</v>
      </c>
      <c r="E5" s="5" t="s">
        <v>1098</v>
      </c>
      <c r="F5" s="54"/>
      <c r="G5" s="5" t="s">
        <v>118</v>
      </c>
      <c r="H5" s="92" t="s">
        <v>1092</v>
      </c>
    </row>
    <row r="6" spans="1:8" x14ac:dyDescent="0.25">
      <c r="A6" s="63"/>
      <c r="B6" s="93" t="s">
        <v>1091</v>
      </c>
      <c r="C6" s="71" t="str">
        <f>DiseaseExtentI4RC!A4</f>
        <v>numberOfTumorNodules</v>
      </c>
      <c r="D6" s="6" t="str">
        <f>DiseaseExtentI4RC!D4</f>
        <v>Number of tumor nodules (R)</v>
      </c>
      <c r="E6" s="6" t="s">
        <v>1094</v>
      </c>
      <c r="F6" s="54"/>
      <c r="G6" s="67" t="s">
        <v>114</v>
      </c>
      <c r="H6" s="55"/>
    </row>
    <row r="7" spans="1:8" ht="30" x14ac:dyDescent="0.25">
      <c r="A7" s="63" t="str">
        <f>"http://hl7.eu/fhir/ig/idea4rc/StructureDefinition/"&amp;LogicalModels!$A$10</f>
        <v>http://hl7.eu/fhir/ig/idea4rc/StructureDefinition/DiseaseExtent</v>
      </c>
      <c r="B7" s="115" t="s">
        <v>1155</v>
      </c>
      <c r="C7" s="118" t="str">
        <f>DiseaseExtentI4RC!A5</f>
        <v>locoRegional</v>
      </c>
      <c r="D7" s="64" t="str">
        <f>DiseaseExtentI4RC!D5</f>
        <v>Loco-regional (M)</v>
      </c>
      <c r="E7" s="6" t="s">
        <v>1094</v>
      </c>
      <c r="F7" s="54"/>
      <c r="G7" s="54" t="s">
        <v>1156</v>
      </c>
      <c r="H7" s="55" t="s">
        <v>1216</v>
      </c>
    </row>
    <row r="8" spans="1:8" ht="30" x14ac:dyDescent="0.25">
      <c r="A8" s="63" t="str">
        <f>"http://hl7.eu/fhir/ig/idea4rc/StructureDefinition/"&amp;LogicalModels!$A$10</f>
        <v>http://hl7.eu/fhir/ig/idea4rc/StructureDefinition/DiseaseExtent</v>
      </c>
      <c r="B8" s="115" t="s">
        <v>1155</v>
      </c>
      <c r="C8" s="117" t="str">
        <f>DiseaseExtentI4RC!A6</f>
        <v>isTransitMetastasisWithClinicalConfirmation</v>
      </c>
      <c r="D8" s="6" t="str">
        <f>DiseaseExtentI4RC!D6</f>
        <v>Is Transit metastasis with clinical confirmation (M)</v>
      </c>
      <c r="E8" s="6" t="s">
        <v>1094</v>
      </c>
      <c r="F8" s="54"/>
      <c r="G8" s="54" t="s">
        <v>1156</v>
      </c>
      <c r="H8" s="55" t="s">
        <v>1217</v>
      </c>
    </row>
    <row r="9" spans="1:8" ht="30" x14ac:dyDescent="0.25">
      <c r="A9" s="63" t="str">
        <f>"http://hl7.eu/fhir/ig/idea4rc/StructureDefinition/"&amp;LogicalModels!$A$10</f>
        <v>http://hl7.eu/fhir/ig/idea4rc/StructureDefinition/DiseaseExtent</v>
      </c>
      <c r="B9" s="115" t="s">
        <v>1155</v>
      </c>
      <c r="C9" s="117" t="str">
        <f>DiseaseExtentI4RC!A7</f>
        <v>isMultifocalTumor</v>
      </c>
      <c r="D9" s="6" t="str">
        <f>DiseaseExtentI4RC!D7</f>
        <v>Is Multifocal tumor (M)</v>
      </c>
      <c r="E9" s="6" t="s">
        <v>1094</v>
      </c>
      <c r="F9" s="54"/>
      <c r="G9" s="54" t="s">
        <v>1156</v>
      </c>
      <c r="H9" s="55" t="s">
        <v>1215</v>
      </c>
    </row>
    <row r="10" spans="1:8" ht="30" x14ac:dyDescent="0.25">
      <c r="A10" s="63" t="str">
        <f>"http://hl7.eu/fhir/ig/idea4rc/StructureDefinition/"&amp;LogicalModels!$A$10</f>
        <v>http://hl7.eu/fhir/ig/idea4rc/StructureDefinition/DiseaseExtent</v>
      </c>
      <c r="B10" s="57" t="s">
        <v>1072</v>
      </c>
      <c r="C10" s="71" t="str">
        <f>DiseaseExtentI4RC!A8</f>
        <v>regionalNodalMetastases</v>
      </c>
      <c r="D10" s="6" t="str">
        <f>DiseaseExtentI4RC!D8</f>
        <v>Regional nodal metastases (M)</v>
      </c>
      <c r="E10" s="5" t="s">
        <v>1099</v>
      </c>
      <c r="F10" s="5"/>
      <c r="G10" s="5" t="s">
        <v>118</v>
      </c>
      <c r="H10" s="6" t="s">
        <v>1077</v>
      </c>
    </row>
    <row r="11" spans="1:8" x14ac:dyDescent="0.25">
      <c r="A11" s="63" t="str">
        <f>"http://hl7.eu/fhir/ig/idea4rc/StructureDefinition/"&amp;LogicalModels!$A$10</f>
        <v>http://hl7.eu/fhir/ig/idea4rc/StructureDefinition/DiseaseExtent</v>
      </c>
      <c r="B11" s="57" t="s">
        <v>1072</v>
      </c>
      <c r="C11" s="71" t="str">
        <f>DiseaseExtentI4RC!A10</f>
        <v>sites.softTissue</v>
      </c>
      <c r="D11" s="6" t="str">
        <f>DiseaseExtentI4RC!D10</f>
        <v>Soft tissue (R)</v>
      </c>
      <c r="E11" s="5" t="s">
        <v>1099</v>
      </c>
      <c r="F11" s="5"/>
      <c r="G11" s="5" t="s">
        <v>118</v>
      </c>
      <c r="H11" s="6" t="s">
        <v>1073</v>
      </c>
    </row>
    <row r="12" spans="1:8" ht="30" x14ac:dyDescent="0.25">
      <c r="A12" s="63" t="str">
        <f>"http://hl7.eu/fhir/ig/idea4rc/StructureDefinition/"&amp;LogicalModels!$A$10</f>
        <v>http://hl7.eu/fhir/ig/idea4rc/StructureDefinition/DiseaseExtent</v>
      </c>
      <c r="B12" s="57" t="s">
        <v>1072</v>
      </c>
      <c r="C12" s="71" t="str">
        <f>DiseaseExtentI4RC!A11</f>
        <v>sites.distantLymphNode</v>
      </c>
      <c r="D12" s="6" t="str">
        <f>DiseaseExtentI4RC!D11</f>
        <v>distant lymph node (R)</v>
      </c>
      <c r="E12" s="5" t="s">
        <v>1099</v>
      </c>
      <c r="F12" s="5"/>
      <c r="G12" s="5" t="s">
        <v>118</v>
      </c>
      <c r="H12" s="6" t="s">
        <v>1078</v>
      </c>
    </row>
    <row r="13" spans="1:8" x14ac:dyDescent="0.25">
      <c r="A13" s="63" t="str">
        <f>"http://hl7.eu/fhir/ig/idea4rc/StructureDefinition/"&amp;LogicalModels!$A$10</f>
        <v>http://hl7.eu/fhir/ig/idea4rc/StructureDefinition/DiseaseExtent</v>
      </c>
      <c r="B13" s="57" t="s">
        <v>1072</v>
      </c>
      <c r="C13" s="71" t="str">
        <f>DiseaseExtentI4RC!A12</f>
        <v>sites.lung</v>
      </c>
      <c r="D13" s="6" t="str">
        <f>DiseaseExtentI4RC!D12</f>
        <v>lung (R)</v>
      </c>
      <c r="E13" s="5" t="s">
        <v>1099</v>
      </c>
      <c r="F13" s="5"/>
      <c r="G13" s="5" t="s">
        <v>118</v>
      </c>
      <c r="H13" s="6" t="s">
        <v>1074</v>
      </c>
    </row>
    <row r="14" spans="1:8" x14ac:dyDescent="0.25">
      <c r="A14" s="63" t="str">
        <f>"http://hl7.eu/fhir/ig/idea4rc/StructureDefinition/"&amp;LogicalModels!$A$10</f>
        <v>http://hl7.eu/fhir/ig/idea4rc/StructureDefinition/DiseaseExtent</v>
      </c>
      <c r="B14" s="57" t="s">
        <v>1072</v>
      </c>
      <c r="C14" s="71" t="str">
        <f>DiseaseExtentI4RC!A13</f>
        <v>sites.metastasisatbone</v>
      </c>
      <c r="D14" s="6" t="str">
        <f>DiseaseExtentI4RC!D13</f>
        <v>metastasisAtBone (R)</v>
      </c>
      <c r="E14" s="5" t="s">
        <v>1099</v>
      </c>
      <c r="F14" s="5"/>
      <c r="G14" s="5" t="s">
        <v>118</v>
      </c>
      <c r="H14" s="6" t="s">
        <v>1075</v>
      </c>
    </row>
    <row r="15" spans="1:8" x14ac:dyDescent="0.25">
      <c r="A15" s="63" t="str">
        <f>"http://hl7.eu/fhir/ig/idea4rc/StructureDefinition/"&amp;LogicalModels!$A$10</f>
        <v>http://hl7.eu/fhir/ig/idea4rc/StructureDefinition/DiseaseExtent</v>
      </c>
      <c r="B15" s="57" t="s">
        <v>1072</v>
      </c>
      <c r="C15" s="71" t="str">
        <f>DiseaseExtentI4RC!A14</f>
        <v>sites.liver</v>
      </c>
      <c r="D15" s="6" t="str">
        <f>DiseaseExtentI4RC!D14</f>
        <v>liver (R)</v>
      </c>
      <c r="E15" s="5" t="s">
        <v>1099</v>
      </c>
      <c r="F15" s="5"/>
      <c r="G15" s="5" t="s">
        <v>118</v>
      </c>
      <c r="H15" s="6" t="s">
        <v>1076</v>
      </c>
    </row>
    <row r="16" spans="1:8" x14ac:dyDescent="0.25">
      <c r="A16" s="63" t="str">
        <f>"http://hl7.eu/fhir/ig/idea4rc/StructureDefinition/"&amp;LogicalModels!$A$10</f>
        <v>http://hl7.eu/fhir/ig/idea4rc/StructureDefinition/DiseaseExtent</v>
      </c>
      <c r="B16" s="57" t="s">
        <v>1072</v>
      </c>
      <c r="C16" s="71" t="str">
        <f>DiseaseExtentI4RC!A15</f>
        <v>sites.pleura</v>
      </c>
      <c r="D16" s="6" t="str">
        <f>DiseaseExtentI4RC!D15</f>
        <v>pleura (R)</v>
      </c>
      <c r="E16" s="5" t="s">
        <v>1099</v>
      </c>
      <c r="F16" s="5"/>
      <c r="G16" s="5" t="s">
        <v>118</v>
      </c>
      <c r="H16" s="6" t="s">
        <v>1079</v>
      </c>
    </row>
    <row r="17" spans="1:8" x14ac:dyDescent="0.25">
      <c r="A17" s="63" t="str">
        <f>"http://hl7.eu/fhir/ig/idea4rc/StructureDefinition/"&amp;LogicalModels!$A$10</f>
        <v>http://hl7.eu/fhir/ig/idea4rc/StructureDefinition/DiseaseExtent</v>
      </c>
      <c r="B17" s="57" t="s">
        <v>1072</v>
      </c>
      <c r="C17" s="71" t="str">
        <f>DiseaseExtentI4RC!A16</f>
        <v>sites.peritoneum</v>
      </c>
      <c r="D17" s="6" t="str">
        <f>DiseaseExtentI4RC!D16</f>
        <v>peritoneum (R)</v>
      </c>
      <c r="E17" s="5" t="s">
        <v>1099</v>
      </c>
      <c r="F17" s="5"/>
      <c r="G17" s="5" t="s">
        <v>118</v>
      </c>
      <c r="H17" s="6" t="s">
        <v>1080</v>
      </c>
    </row>
    <row r="18" spans="1:8" x14ac:dyDescent="0.25">
      <c r="A18" s="63" t="str">
        <f>"http://hl7.eu/fhir/ig/idea4rc/StructureDefinition/"&amp;LogicalModels!$A$10</f>
        <v>http://hl7.eu/fhir/ig/idea4rc/StructureDefinition/DiseaseExtent</v>
      </c>
      <c r="B18" s="57" t="s">
        <v>1072</v>
      </c>
      <c r="C18" s="71" t="str">
        <f>DiseaseExtentI4RC!A17</f>
        <v>sites.brain</v>
      </c>
      <c r="D18" s="6" t="str">
        <f>DiseaseExtentI4RC!D17</f>
        <v>brain (R)</v>
      </c>
      <c r="E18" s="5" t="s">
        <v>1099</v>
      </c>
      <c r="F18" s="5"/>
      <c r="G18" s="5" t="s">
        <v>118</v>
      </c>
      <c r="H18" s="6" t="s">
        <v>1081</v>
      </c>
    </row>
    <row r="19" spans="1:8" x14ac:dyDescent="0.25">
      <c r="A19" s="63" t="str">
        <f>"http://hl7.eu/fhir/ig/idea4rc/StructureDefinition/"&amp;LogicalModels!$A$10</f>
        <v>http://hl7.eu/fhir/ig/idea4rc/StructureDefinition/DiseaseExtent</v>
      </c>
      <c r="B19" s="57" t="s">
        <v>1072</v>
      </c>
      <c r="C19" s="71" t="str">
        <f>DiseaseExtentI4RC!A18</f>
        <v>sites.otherViscera</v>
      </c>
      <c r="D19" s="6" t="str">
        <f>DiseaseExtentI4RC!D18</f>
        <v>other viscera (R)</v>
      </c>
      <c r="E19" s="5" t="s">
        <v>1099</v>
      </c>
      <c r="F19" s="5"/>
      <c r="G19" s="5" t="s">
        <v>118</v>
      </c>
      <c r="H19" s="6" t="s">
        <v>1082</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92D050"/>
  </sheetPr>
  <dimension ref="A1:H5"/>
  <sheetViews>
    <sheetView workbookViewId="0">
      <selection activeCell="C32" sqref="C32"/>
    </sheetView>
  </sheetViews>
  <sheetFormatPr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1053</v>
      </c>
      <c r="B2" t="s">
        <v>99</v>
      </c>
      <c r="C2" s="25" t="s">
        <v>70</v>
      </c>
      <c r="D2" t="s">
        <v>851</v>
      </c>
      <c r="E2" t="s">
        <v>852</v>
      </c>
      <c r="F2" t="s">
        <v>15</v>
      </c>
      <c r="G2" t="s">
        <v>15</v>
      </c>
      <c r="H2" t="s">
        <v>101</v>
      </c>
    </row>
    <row r="3" spans="1:8" x14ac:dyDescent="0.25">
      <c r="A3" t="s">
        <v>1055</v>
      </c>
      <c r="B3" t="s">
        <v>99</v>
      </c>
      <c r="C3" s="25" t="s">
        <v>75</v>
      </c>
      <c r="D3" t="s">
        <v>853</v>
      </c>
      <c r="E3" t="s">
        <v>854</v>
      </c>
      <c r="F3" t="s">
        <v>15</v>
      </c>
      <c r="G3" t="s">
        <v>15</v>
      </c>
      <c r="H3" t="s">
        <v>101</v>
      </c>
    </row>
    <row r="4" spans="1:8" x14ac:dyDescent="0.25">
      <c r="A4" t="s">
        <v>1054</v>
      </c>
      <c r="B4" t="s">
        <v>99</v>
      </c>
      <c r="C4" s="25" t="s">
        <v>78</v>
      </c>
      <c r="D4" t="s">
        <v>856</v>
      </c>
      <c r="E4" t="s">
        <v>857</v>
      </c>
      <c r="F4" t="s">
        <v>15</v>
      </c>
      <c r="G4" t="s">
        <v>15</v>
      </c>
      <c r="H4" t="s">
        <v>101</v>
      </c>
    </row>
    <row r="5" spans="1:8" x14ac:dyDescent="0.25">
      <c r="A5" t="s">
        <v>858</v>
      </c>
      <c r="B5" t="s">
        <v>99</v>
      </c>
      <c r="C5" t="s">
        <v>167</v>
      </c>
      <c r="D5" t="s">
        <v>859</v>
      </c>
      <c r="E5" t="s">
        <v>860</v>
      </c>
      <c r="F5" t="s">
        <v>15</v>
      </c>
      <c r="G5" t="s">
        <v>15</v>
      </c>
      <c r="H5" t="s">
        <v>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theme="9" tint="0.79998168889431442"/>
  </sheetPr>
  <dimension ref="A1:H10"/>
  <sheetViews>
    <sheetView topLeftCell="B1" workbookViewId="0">
      <selection activeCell="E4" sqref="E4"/>
    </sheetView>
  </sheetViews>
  <sheetFormatPr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"http://hl7.eu/fhir/ig/idea4rc/StructureDefinition/"&amp;LogicalModels!$A$17</f>
        <v>http://hl7.eu/fhir/ig/idea4rc/StructureDefinition/DrugsForTreatments</v>
      </c>
      <c r="B2" s="53" t="s">
        <v>940</v>
      </c>
      <c r="C2" s="5" t="str">
        <f>DrugsForTreatmentsI4RC!A2</f>
        <v>systemicTreatmentReference</v>
      </c>
      <c r="D2" s="6" t="str">
        <f>DrugsForTreatmentsI4RC!D2</f>
        <v>SystemicTreatment reference (M)</v>
      </c>
      <c r="E2" s="5" t="s">
        <v>1048</v>
      </c>
      <c r="F2" s="5"/>
      <c r="G2" s="54" t="s">
        <v>118</v>
      </c>
      <c r="H2" s="5"/>
    </row>
    <row r="3" spans="1:8" ht="30" x14ac:dyDescent="0.25">
      <c r="A3" s="53" t="str">
        <f>"http://hl7.eu/fhir/ig/idea4rc/StructureDefinition/"&amp;LogicalModels!$A$17</f>
        <v>http://hl7.eu/fhir/ig/idea4rc/StructureDefinition/DrugsForTreatments</v>
      </c>
      <c r="B3" s="6" t="s">
        <v>1029</v>
      </c>
      <c r="C3" s="5" t="str">
        <f>DrugsForTreatmentsI4RC!A3</f>
        <v>RegionalDeepHyperthemiaReference</v>
      </c>
      <c r="D3" s="6" t="str">
        <f>DrugsForTreatmentsI4RC!D3</f>
        <v>RegionalDeepHyperthemia (M)</v>
      </c>
      <c r="E3" s="39" t="s">
        <v>1051</v>
      </c>
      <c r="F3" s="39"/>
      <c r="G3" s="54" t="s">
        <v>118</v>
      </c>
      <c r="H3" s="40"/>
    </row>
    <row r="4" spans="1:8" ht="30" x14ac:dyDescent="0.25">
      <c r="A4" s="53" t="str">
        <f>"http://hl7.eu/fhir/ig/idea4rc/StructureDefinition/"&amp;LogicalModels!$A$17</f>
        <v>http://hl7.eu/fhir/ig/idea4rc/StructureDefinition/DrugsForTreatments</v>
      </c>
      <c r="B4" s="6" t="s">
        <v>1029</v>
      </c>
      <c r="C4" s="5" t="str">
        <f>DrugsForTreatmentsI4RC!A4</f>
        <v>isolatedLimbPerfusionReference</v>
      </c>
      <c r="D4" s="6" t="str">
        <f>DrugsForTreatmentsI4RC!D4</f>
        <v>IsolatedLimbPerfusion reference (M)</v>
      </c>
      <c r="E4" s="39" t="s">
        <v>1051</v>
      </c>
      <c r="F4" s="39"/>
      <c r="G4" s="54" t="s">
        <v>118</v>
      </c>
      <c r="H4" s="40"/>
    </row>
    <row r="5" spans="1:8" x14ac:dyDescent="0.25">
      <c r="A5" s="53" t="str">
        <f>"http://hl7.eu/fhir/ig/idea4rc/StructureDefinition/"&amp;LogicalModels!$A$17</f>
        <v>http://hl7.eu/fhir/ig/idea4rc/StructureDefinition/DrugsForTreatments</v>
      </c>
      <c r="B5" s="53" t="s">
        <v>940</v>
      </c>
      <c r="C5" s="105" t="str">
        <f>DrugsForTreatmentsI4RC!A5</f>
        <v>drug</v>
      </c>
      <c r="D5" s="6" t="str">
        <f>DrugsForTreatmentsI4RC!D5</f>
        <v>Drug (M)</v>
      </c>
      <c r="E5" s="6" t="s">
        <v>1049</v>
      </c>
      <c r="F5" s="5"/>
      <c r="G5" s="67" t="s">
        <v>114</v>
      </c>
      <c r="H5" s="88" t="s">
        <v>1050</v>
      </c>
    </row>
    <row r="6" spans="1:8" ht="30" x14ac:dyDescent="0.25">
      <c r="A6" s="53" t="str">
        <f>"http://hl7.eu/fhir/ig/idea4rc/StructureDefinition/"&amp;LogicalModels!$A$17</f>
        <v>http://hl7.eu/fhir/ig/idea4rc/StructureDefinition/DrugsForTreatments</v>
      </c>
      <c r="B6" s="6" t="s">
        <v>1029</v>
      </c>
      <c r="C6" s="5" t="s">
        <v>858</v>
      </c>
      <c r="D6" s="6" t="s">
        <v>859</v>
      </c>
      <c r="E6" s="39" t="s">
        <v>1052</v>
      </c>
      <c r="F6" s="39"/>
      <c r="G6" s="54" t="s">
        <v>118</v>
      </c>
      <c r="H6" s="40"/>
    </row>
    <row r="10" spans="1:8" x14ac:dyDescent="0.25">
      <c r="D10" s="4" t="s">
        <v>918</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theme="6" tint="0.59999389629810485"/>
  </sheetPr>
  <dimension ref="A1:H17"/>
  <sheetViews>
    <sheetView workbookViewId="0">
      <selection activeCell="D21" sqref="D21"/>
    </sheetView>
  </sheetViews>
  <sheetFormatPr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15</v>
      </c>
      <c r="G2" t="s">
        <v>169</v>
      </c>
      <c r="H2" t="s">
        <v>101</v>
      </c>
    </row>
    <row r="3" spans="1:8" x14ac:dyDescent="0.25">
      <c r="A3" t="s">
        <v>1026</v>
      </c>
      <c r="B3" t="s">
        <v>99</v>
      </c>
      <c r="C3" s="25" t="s">
        <v>59</v>
      </c>
      <c r="D3" t="s">
        <v>674</v>
      </c>
      <c r="E3" t="s">
        <v>675</v>
      </c>
      <c r="F3" t="s">
        <v>15</v>
      </c>
      <c r="G3" t="s">
        <v>169</v>
      </c>
      <c r="H3" t="s">
        <v>101</v>
      </c>
    </row>
    <row r="4" spans="1:8" x14ac:dyDescent="0.25">
      <c r="A4" t="s">
        <v>676</v>
      </c>
      <c r="B4" t="s">
        <v>178</v>
      </c>
      <c r="C4" t="s">
        <v>175</v>
      </c>
      <c r="D4" t="s">
        <v>677</v>
      </c>
      <c r="E4" t="s">
        <v>678</v>
      </c>
      <c r="F4" t="s">
        <v>15</v>
      </c>
      <c r="G4" t="s">
        <v>169</v>
      </c>
      <c r="H4" t="s">
        <v>679</v>
      </c>
    </row>
    <row r="5" spans="1:8" x14ac:dyDescent="0.25">
      <c r="A5" t="s">
        <v>680</v>
      </c>
      <c r="B5" t="s">
        <v>178</v>
      </c>
      <c r="C5" t="s">
        <v>103</v>
      </c>
      <c r="D5" t="s">
        <v>681</v>
      </c>
      <c r="E5" t="s">
        <v>682</v>
      </c>
      <c r="F5" t="s">
        <v>15</v>
      </c>
      <c r="G5" t="s">
        <v>169</v>
      </c>
      <c r="H5" t="s">
        <v>101</v>
      </c>
    </row>
    <row r="6" spans="1:8" x14ac:dyDescent="0.25">
      <c r="A6" t="s">
        <v>683</v>
      </c>
      <c r="B6" t="s">
        <v>178</v>
      </c>
      <c r="C6" t="s">
        <v>175</v>
      </c>
      <c r="D6" t="s">
        <v>684</v>
      </c>
      <c r="E6" t="s">
        <v>685</v>
      </c>
      <c r="F6" t="s">
        <v>15</v>
      </c>
      <c r="G6" t="s">
        <v>169</v>
      </c>
      <c r="H6" t="s">
        <v>686</v>
      </c>
    </row>
    <row r="7" spans="1:8" x14ac:dyDescent="0.25">
      <c r="A7" t="s">
        <v>687</v>
      </c>
      <c r="B7" t="s">
        <v>178</v>
      </c>
      <c r="C7" t="s">
        <v>103</v>
      </c>
      <c r="D7" t="s">
        <v>688</v>
      </c>
      <c r="E7" t="s">
        <v>689</v>
      </c>
      <c r="F7" t="s">
        <v>15</v>
      </c>
      <c r="G7" t="s">
        <v>169</v>
      </c>
      <c r="H7" t="s">
        <v>101</v>
      </c>
    </row>
    <row r="8" spans="1:8" x14ac:dyDescent="0.25">
      <c r="A8" t="s">
        <v>690</v>
      </c>
      <c r="B8" t="s">
        <v>178</v>
      </c>
      <c r="C8" t="s">
        <v>175</v>
      </c>
      <c r="D8" t="s">
        <v>691</v>
      </c>
      <c r="E8" t="s">
        <v>692</v>
      </c>
      <c r="F8" t="s">
        <v>15</v>
      </c>
      <c r="G8" t="s">
        <v>169</v>
      </c>
      <c r="H8" t="s">
        <v>693</v>
      </c>
    </row>
    <row r="9" spans="1:8" x14ac:dyDescent="0.25">
      <c r="A9" t="s">
        <v>694</v>
      </c>
      <c r="B9" t="s">
        <v>178</v>
      </c>
      <c r="C9" t="s">
        <v>103</v>
      </c>
      <c r="D9" t="s">
        <v>695</v>
      </c>
      <c r="E9" t="s">
        <v>696</v>
      </c>
      <c r="F9" t="s">
        <v>15</v>
      </c>
      <c r="G9" t="s">
        <v>169</v>
      </c>
      <c r="H9" t="s">
        <v>101</v>
      </c>
    </row>
    <row r="10" spans="1:8" x14ac:dyDescent="0.25">
      <c r="A10" s="25" t="s">
        <v>697</v>
      </c>
      <c r="B10" t="s">
        <v>178</v>
      </c>
      <c r="C10" t="s">
        <v>175</v>
      </c>
      <c r="D10" t="s">
        <v>698</v>
      </c>
      <c r="E10" t="s">
        <v>699</v>
      </c>
      <c r="F10" t="s">
        <v>15</v>
      </c>
      <c r="G10" t="s">
        <v>169</v>
      </c>
      <c r="H10" t="s">
        <v>700</v>
      </c>
    </row>
    <row r="11" spans="1:8" x14ac:dyDescent="0.25">
      <c r="A11" t="s">
        <v>701</v>
      </c>
      <c r="B11" t="s">
        <v>178</v>
      </c>
      <c r="C11" t="s">
        <v>103</v>
      </c>
      <c r="D11" t="s">
        <v>702</v>
      </c>
      <c r="E11" t="s">
        <v>703</v>
      </c>
      <c r="F11" t="s">
        <v>15</v>
      </c>
      <c r="G11" t="s">
        <v>169</v>
      </c>
      <c r="H11" t="s">
        <v>101</v>
      </c>
    </row>
    <row r="12" spans="1:8" x14ac:dyDescent="0.25">
      <c r="A12" s="25" t="s">
        <v>704</v>
      </c>
      <c r="B12" t="s">
        <v>178</v>
      </c>
      <c r="C12" t="s">
        <v>175</v>
      </c>
      <c r="D12" t="s">
        <v>705</v>
      </c>
      <c r="E12" t="s">
        <v>706</v>
      </c>
      <c r="F12" t="s">
        <v>15</v>
      </c>
      <c r="G12" t="s">
        <v>169</v>
      </c>
      <c r="H12" t="s">
        <v>707</v>
      </c>
    </row>
    <row r="13" spans="1:8" x14ac:dyDescent="0.25">
      <c r="A13" t="s">
        <v>708</v>
      </c>
      <c r="B13" t="s">
        <v>178</v>
      </c>
      <c r="C13" t="s">
        <v>103</v>
      </c>
      <c r="D13" t="s">
        <v>709</v>
      </c>
      <c r="E13" t="s">
        <v>710</v>
      </c>
      <c r="F13" t="s">
        <v>15</v>
      </c>
      <c r="G13" t="s">
        <v>169</v>
      </c>
      <c r="H13" t="s">
        <v>101</v>
      </c>
    </row>
    <row r="14" spans="1:8" x14ac:dyDescent="0.25">
      <c r="A14" t="s">
        <v>711</v>
      </c>
      <c r="B14" t="s">
        <v>178</v>
      </c>
      <c r="C14" t="s">
        <v>175</v>
      </c>
      <c r="D14" t="s">
        <v>712</v>
      </c>
      <c r="E14" t="s">
        <v>713</v>
      </c>
      <c r="F14" t="s">
        <v>15</v>
      </c>
      <c r="G14" t="s">
        <v>169</v>
      </c>
      <c r="H14" t="s">
        <v>714</v>
      </c>
    </row>
    <row r="15" spans="1:8" x14ac:dyDescent="0.25">
      <c r="A15" t="s">
        <v>715</v>
      </c>
      <c r="B15" t="s">
        <v>178</v>
      </c>
      <c r="C15" t="s">
        <v>103</v>
      </c>
      <c r="D15" t="s">
        <v>716</v>
      </c>
      <c r="E15" t="s">
        <v>717</v>
      </c>
      <c r="F15" t="s">
        <v>15</v>
      </c>
      <c r="G15" t="s">
        <v>169</v>
      </c>
      <c r="H15" t="s">
        <v>101</v>
      </c>
    </row>
    <row r="16" spans="1:8" x14ac:dyDescent="0.25">
      <c r="A16" s="25" t="s">
        <v>718</v>
      </c>
      <c r="B16" t="s">
        <v>178</v>
      </c>
      <c r="C16" t="s">
        <v>175</v>
      </c>
      <c r="D16" t="s">
        <v>719</v>
      </c>
      <c r="E16" t="s">
        <v>720</v>
      </c>
      <c r="F16" t="s">
        <v>15</v>
      </c>
      <c r="G16" t="s">
        <v>169</v>
      </c>
      <c r="H16" t="s">
        <v>721</v>
      </c>
    </row>
    <row r="17" spans="1:8" x14ac:dyDescent="0.25">
      <c r="A17" t="s">
        <v>722</v>
      </c>
      <c r="B17" t="s">
        <v>178</v>
      </c>
      <c r="C17" t="s">
        <v>103</v>
      </c>
      <c r="D17" t="s">
        <v>723</v>
      </c>
      <c r="E17" t="s">
        <v>724</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F0"/>
  </sheetPr>
  <dimension ref="A1:H17"/>
  <sheetViews>
    <sheetView topLeftCell="C7" workbookViewId="0">
      <selection activeCell="D16" sqref="D16"/>
    </sheetView>
  </sheetViews>
  <sheetFormatPr defaultColWidth="8.85546875" defaultRowHeight="15" x14ac:dyDescent="0.25"/>
  <cols>
    <col min="1" max="1" width="78.7109375" customWidth="1"/>
    <col min="2" max="2" width="82.140625" customWidth="1"/>
    <col min="3" max="3" width="47.85546875" style="121" customWidth="1"/>
    <col min="4" max="4" width="44" style="4" customWidth="1"/>
    <col min="5" max="5" width="73.85546875" customWidth="1"/>
    <col min="6" max="6" width="17" customWidth="1"/>
    <col min="7" max="7" width="19.5703125" customWidth="1"/>
    <col min="8" max="8" width="64.7109375" style="4" customWidth="1"/>
  </cols>
  <sheetData>
    <row r="1" spans="1:8" x14ac:dyDescent="0.25">
      <c r="A1" s="5" t="s">
        <v>105</v>
      </c>
      <c r="B1" s="5" t="s">
        <v>106</v>
      </c>
      <c r="C1" s="120" t="s">
        <v>107</v>
      </c>
      <c r="D1" s="6" t="s">
        <v>108</v>
      </c>
      <c r="E1" s="5" t="s">
        <v>109</v>
      </c>
      <c r="F1" s="5" t="s">
        <v>110</v>
      </c>
      <c r="G1" s="5" t="s">
        <v>111</v>
      </c>
      <c r="H1" s="6" t="s">
        <v>97</v>
      </c>
    </row>
    <row r="2" spans="1:8" x14ac:dyDescent="0.25">
      <c r="A2" s="53" t="str">
        <f>"http://hl7.eu/fhir/ig/idea4rc/StructureDefinition/"&amp;LogicalModels!$A$11</f>
        <v>http://hl7.eu/fhir/ig/idea4rc/StructureDefinition/GeneticTestExpression</v>
      </c>
      <c r="B2" s="53" t="s">
        <v>112</v>
      </c>
      <c r="C2" s="120" t="str">
        <f>GeneticTestExpressionI4RC!A2</f>
        <v>diagnosisReference</v>
      </c>
      <c r="D2" s="6" t="str">
        <f>GeneticTestExpressionI4RC!D2</f>
        <v>Diagnosis reference (M)</v>
      </c>
      <c r="E2" s="5" t="s">
        <v>199</v>
      </c>
      <c r="F2" s="5"/>
      <c r="G2" s="5"/>
      <c r="H2" s="6"/>
    </row>
    <row r="3" spans="1:8" x14ac:dyDescent="0.25">
      <c r="A3" s="53" t="str">
        <f>"http://hl7.eu/fhir/ig/idea4rc/StructureDefinition/"&amp;LogicalModels!$A$11</f>
        <v>http://hl7.eu/fhir/ig/idea4rc/StructureDefinition/GeneticTestExpression</v>
      </c>
      <c r="B3" s="53" t="s">
        <v>112</v>
      </c>
      <c r="C3" s="120" t="str">
        <f>GeneticTestExpressionI4RC!A3</f>
        <v>episodeEventReference</v>
      </c>
      <c r="D3" s="6" t="str">
        <f>GeneticTestExpressionI4RC!D3</f>
        <v>Episode Event Reference (M)</v>
      </c>
      <c r="E3" s="5" t="s">
        <v>199</v>
      </c>
      <c r="F3" s="39"/>
      <c r="G3" s="39"/>
      <c r="H3" s="40"/>
    </row>
    <row r="4" spans="1:8" ht="45" x14ac:dyDescent="0.25">
      <c r="A4" s="53" t="str">
        <f>"http://hl7.eu/fhir/ig/idea4rc/StructureDefinition/"&amp;LogicalModels!$A$11</f>
        <v>http://hl7.eu/fhir/ig/idea4rc/StructureDefinition/GeneticTestExpression</v>
      </c>
      <c r="B4" s="53" t="s">
        <v>112</v>
      </c>
      <c r="C4" s="100" t="str">
        <f>GeneticTestExpressionI4RC!A4</f>
        <v>geneExpressionAnalysisPerformed</v>
      </c>
      <c r="D4" s="6" t="str">
        <f>GeneticTestExpressionI4RC!D4</f>
        <v>Gene expression analysis performed (R)</v>
      </c>
      <c r="E4" s="39" t="s">
        <v>1176</v>
      </c>
      <c r="F4" s="39"/>
      <c r="G4" s="39" t="s">
        <v>1177</v>
      </c>
      <c r="H4" s="40" t="s">
        <v>1178</v>
      </c>
    </row>
    <row r="5" spans="1:8" ht="30" x14ac:dyDescent="0.25">
      <c r="A5" s="53" t="str">
        <f>"http://hl7.eu/fhir/ig/idea4rc/StructureDefinition/"&amp;LogicalModels!$A$11</f>
        <v>http://hl7.eu/fhir/ig/idea4rc/StructureDefinition/GeneticTestExpression</v>
      </c>
      <c r="B5" s="53" t="s">
        <v>112</v>
      </c>
      <c r="C5" s="120" t="str">
        <f>GeneticTestExpressionI4RC!A5</f>
        <v>dateOfGeneExpression</v>
      </c>
      <c r="D5" s="6" t="str">
        <f>GeneticTestExpressionI4RC!D5</f>
        <v>Date of Gene expression (O)</v>
      </c>
      <c r="E5" s="44" t="s">
        <v>1027</v>
      </c>
      <c r="F5" s="44"/>
      <c r="G5" s="39" t="s">
        <v>114</v>
      </c>
      <c r="H5" s="40" t="s">
        <v>1179</v>
      </c>
    </row>
    <row r="6" spans="1:8" ht="45" x14ac:dyDescent="0.25">
      <c r="A6" s="53" t="str">
        <f>"http://hl7.eu/fhir/ig/idea4rc/StructureDefinition/"&amp;LogicalModels!$A$11</f>
        <v>http://hl7.eu/fhir/ig/idea4rc/StructureDefinition/GeneticTestExpression</v>
      </c>
      <c r="B6" s="53" t="s">
        <v>112</v>
      </c>
      <c r="C6" s="100" t="str">
        <f>GeneticTestExpressionI4RC!A6</f>
        <v>geneMutationAnalysisPerformed</v>
      </c>
      <c r="D6" s="6" t="str">
        <f>GeneticTestExpressionI4RC!D6</f>
        <v>Gene mutation analysis performed (R)</v>
      </c>
      <c r="E6" s="39" t="s">
        <v>1176</v>
      </c>
      <c r="F6" s="5"/>
      <c r="G6" s="39" t="s">
        <v>1177</v>
      </c>
      <c r="H6" s="40" t="s">
        <v>1180</v>
      </c>
    </row>
    <row r="7" spans="1:8" ht="30" x14ac:dyDescent="0.25">
      <c r="A7" s="53" t="str">
        <f>"http://hl7.eu/fhir/ig/idea4rc/StructureDefinition/"&amp;LogicalModels!$A$11</f>
        <v>http://hl7.eu/fhir/ig/idea4rc/StructureDefinition/GeneticTestExpression</v>
      </c>
      <c r="B7" s="53" t="s">
        <v>112</v>
      </c>
      <c r="C7" s="120" t="str">
        <f>GeneticTestExpressionI4RC!A7</f>
        <v>dateOfGeneMutation</v>
      </c>
      <c r="D7" s="6" t="str">
        <f>GeneticTestExpressionI4RC!D7</f>
        <v>Date of Gene mutation (O)</v>
      </c>
      <c r="E7" s="5" t="s">
        <v>1027</v>
      </c>
      <c r="F7" s="5"/>
      <c r="G7" s="5" t="s">
        <v>114</v>
      </c>
      <c r="H7" s="40" t="s">
        <v>1181</v>
      </c>
    </row>
    <row r="8" spans="1:8" ht="45" x14ac:dyDescent="0.25">
      <c r="A8" s="53" t="str">
        <f>"http://hl7.eu/fhir/ig/idea4rc/StructureDefinition/"&amp;LogicalModels!$A$11</f>
        <v>http://hl7.eu/fhir/ig/idea4rc/StructureDefinition/GeneticTestExpression</v>
      </c>
      <c r="B8" s="53" t="s">
        <v>112</v>
      </c>
      <c r="C8" s="100" t="str">
        <f>GeneticTestExpressionI4RC!A8</f>
        <v>testsForChromosomeTranslocationsPerformed</v>
      </c>
      <c r="D8" s="6" t="str">
        <f>GeneticTestExpressionI4RC!D8</f>
        <v>Tests for chromosome translocations performed (R)</v>
      </c>
      <c r="E8" s="39" t="s">
        <v>1176</v>
      </c>
      <c r="F8" s="5"/>
      <c r="G8" s="39" t="s">
        <v>1177</v>
      </c>
      <c r="H8" s="40" t="s">
        <v>1182</v>
      </c>
    </row>
    <row r="9" spans="1:8" ht="30" x14ac:dyDescent="0.25">
      <c r="A9" s="53" t="str">
        <f>"http://hl7.eu/fhir/ig/idea4rc/StructureDefinition/"&amp;LogicalModels!$A$11</f>
        <v>http://hl7.eu/fhir/ig/idea4rc/StructureDefinition/GeneticTestExpression</v>
      </c>
      <c r="B9" s="53" t="s">
        <v>112</v>
      </c>
      <c r="C9" s="120" t="str">
        <f>GeneticTestExpressionI4RC!A9</f>
        <v>dateOfTraslocation</v>
      </c>
      <c r="D9" s="6" t="str">
        <f>GeneticTestExpressionI4RC!D9</f>
        <v>Date of traslocation (O)</v>
      </c>
      <c r="E9" s="5" t="s">
        <v>1027</v>
      </c>
      <c r="F9" s="5"/>
      <c r="G9" s="5" t="s">
        <v>114</v>
      </c>
      <c r="H9" s="40" t="s">
        <v>1183</v>
      </c>
    </row>
    <row r="10" spans="1:8" ht="45" x14ac:dyDescent="0.25">
      <c r="A10" s="53" t="str">
        <f>"http://hl7.eu/fhir/ig/idea4rc/StructureDefinition/"&amp;LogicalModels!$A$11</f>
        <v>http://hl7.eu/fhir/ig/idea4rc/StructureDefinition/GeneticTestExpression</v>
      </c>
      <c r="B10" s="53" t="s">
        <v>112</v>
      </c>
      <c r="C10" s="100" t="str">
        <f>GeneticTestExpressionI4RC!A10</f>
        <v>ngsPerformed</v>
      </c>
      <c r="D10" s="6" t="str">
        <f>GeneticTestExpressionI4RC!D10</f>
        <v>Next generation sequencing (NGS)  performed (R)</v>
      </c>
      <c r="E10" s="39" t="s">
        <v>1176</v>
      </c>
      <c r="F10" s="5"/>
      <c r="G10" s="39" t="s">
        <v>1177</v>
      </c>
      <c r="H10" s="40" t="s">
        <v>1184</v>
      </c>
    </row>
    <row r="11" spans="1:8" ht="30" x14ac:dyDescent="0.25">
      <c r="A11" s="53" t="str">
        <f>"http://hl7.eu/fhir/ig/idea4rc/StructureDefinition/"&amp;LogicalModels!$A$11</f>
        <v>http://hl7.eu/fhir/ig/idea4rc/StructureDefinition/GeneticTestExpression</v>
      </c>
      <c r="B11" s="53" t="s">
        <v>112</v>
      </c>
      <c r="C11" s="120" t="str">
        <f>GeneticTestExpressionI4RC!A11</f>
        <v>dateOfNgs</v>
      </c>
      <c r="D11" s="6" t="str">
        <f>GeneticTestExpressionI4RC!D11</f>
        <v>Date of NGS (O)</v>
      </c>
      <c r="E11" s="5" t="s">
        <v>1027</v>
      </c>
      <c r="F11" s="5"/>
      <c r="G11" s="5" t="s">
        <v>114</v>
      </c>
      <c r="H11" s="40" t="s">
        <v>1185</v>
      </c>
    </row>
    <row r="12" spans="1:8" ht="45" x14ac:dyDescent="0.25">
      <c r="A12" s="53" t="str">
        <f>"http://hl7.eu/fhir/ig/idea4rc/StructureDefinition/"&amp;LogicalModels!$A$11</f>
        <v>http://hl7.eu/fhir/ig/idea4rc/StructureDefinition/GeneticTestExpression</v>
      </c>
      <c r="B12" s="53" t="s">
        <v>112</v>
      </c>
      <c r="C12" s="100" t="str">
        <f>GeneticTestExpressionI4RC!A12</f>
        <v>pcrPerformed</v>
      </c>
      <c r="D12" s="6" t="str">
        <f>GeneticTestExpressionI4RC!D12</f>
        <v>Polymerase chain reaction (PCR) test performed (R)</v>
      </c>
      <c r="E12" s="39" t="s">
        <v>1176</v>
      </c>
      <c r="F12" s="5"/>
      <c r="G12" s="39" t="s">
        <v>1177</v>
      </c>
      <c r="H12" s="40" t="s">
        <v>1186</v>
      </c>
    </row>
    <row r="13" spans="1:8" ht="30" x14ac:dyDescent="0.25">
      <c r="A13" s="53" t="str">
        <f>"http://hl7.eu/fhir/ig/idea4rc/StructureDefinition/"&amp;LogicalModels!$A$11</f>
        <v>http://hl7.eu/fhir/ig/idea4rc/StructureDefinition/GeneticTestExpression</v>
      </c>
      <c r="B13" s="53" t="s">
        <v>112</v>
      </c>
      <c r="C13" s="120" t="str">
        <f>GeneticTestExpressionI4RC!A13</f>
        <v>dateOfPcr</v>
      </c>
      <c r="D13" s="6" t="str">
        <f>GeneticTestExpressionI4RC!D13</f>
        <v>Date of PCR (O)</v>
      </c>
      <c r="E13" s="5" t="s">
        <v>1027</v>
      </c>
      <c r="F13" s="5"/>
      <c r="G13" s="5" t="s">
        <v>114</v>
      </c>
      <c r="H13" s="40" t="s">
        <v>1187</v>
      </c>
    </row>
    <row r="14" spans="1:8" ht="45" x14ac:dyDescent="0.25">
      <c r="A14" s="53" t="str">
        <f>"http://hl7.eu/fhir/ig/idea4rc/StructureDefinition/"&amp;LogicalModels!$A$11</f>
        <v>http://hl7.eu/fhir/ig/idea4rc/StructureDefinition/GeneticTestExpression</v>
      </c>
      <c r="B14" s="53" t="s">
        <v>112</v>
      </c>
      <c r="C14" s="100" t="str">
        <f>GeneticTestExpressionI4RC!A14</f>
        <v>immunohistochemistryPerformed</v>
      </c>
      <c r="D14" s="6" t="str">
        <f>GeneticTestExpressionI4RC!D14</f>
        <v>Immunohistochemistry  performed (R)</v>
      </c>
      <c r="E14" s="39" t="s">
        <v>1176</v>
      </c>
      <c r="F14" s="5"/>
      <c r="G14" s="39" t="s">
        <v>1177</v>
      </c>
      <c r="H14" s="40" t="s">
        <v>1188</v>
      </c>
    </row>
    <row r="15" spans="1:8" ht="30" x14ac:dyDescent="0.25">
      <c r="A15" s="53" t="str">
        <f>"http://hl7.eu/fhir/ig/idea4rc/StructureDefinition/"&amp;LogicalModels!$A$11</f>
        <v>http://hl7.eu/fhir/ig/idea4rc/StructureDefinition/GeneticTestExpression</v>
      </c>
      <c r="B15" s="53" t="s">
        <v>112</v>
      </c>
      <c r="C15" s="120" t="str">
        <f>GeneticTestExpressionI4RC!A15</f>
        <v>dateOfImmunohistochemistry</v>
      </c>
      <c r="D15" s="6" t="str">
        <f>GeneticTestExpressionI4RC!D15</f>
        <v>Date of immunohistochemistry (O)</v>
      </c>
      <c r="E15" s="5" t="s">
        <v>1027</v>
      </c>
      <c r="F15" s="5"/>
      <c r="G15" s="5" t="s">
        <v>114</v>
      </c>
      <c r="H15" s="40" t="s">
        <v>1189</v>
      </c>
    </row>
    <row r="16" spans="1:8" ht="45" x14ac:dyDescent="0.25">
      <c r="A16" s="53" t="str">
        <f>"http://hl7.eu/fhir/ig/idea4rc/StructureDefinition/"&amp;LogicalModels!$A$11</f>
        <v>http://hl7.eu/fhir/ig/idea4rc/StructureDefinition/GeneticTestExpression</v>
      </c>
      <c r="B16" s="53" t="s">
        <v>112</v>
      </c>
      <c r="C16" s="100" t="str">
        <f>GeneticTestExpressionI4RC!A16</f>
        <v>ctdnaPerformed</v>
      </c>
      <c r="D16" s="6" t="str">
        <f>GeneticTestExpressionI4RC!D16</f>
        <v>Circulating Tumour DNA (ctDNA) performed (R)</v>
      </c>
      <c r="E16" s="39" t="s">
        <v>1176</v>
      </c>
      <c r="F16" s="5"/>
      <c r="G16" s="39" t="s">
        <v>1177</v>
      </c>
      <c r="H16" s="40" t="s">
        <v>1190</v>
      </c>
    </row>
    <row r="17" spans="1:8" ht="30" x14ac:dyDescent="0.25">
      <c r="A17" s="53" t="str">
        <f>"http://hl7.eu/fhir/ig/idea4rc/StructureDefinition/"&amp;LogicalModels!$A$11</f>
        <v>http://hl7.eu/fhir/ig/idea4rc/StructureDefinition/GeneticTestExpression</v>
      </c>
      <c r="B17" s="53" t="s">
        <v>112</v>
      </c>
      <c r="C17" s="120" t="str">
        <f>GeneticTestExpressionI4RC!A17</f>
        <v>dateOfCtdna</v>
      </c>
      <c r="D17" s="6" t="str">
        <f>GeneticTestExpressionI4RC!D17</f>
        <v>Date of ctDNA (O)</v>
      </c>
      <c r="E17" s="5" t="s">
        <v>1027</v>
      </c>
      <c r="F17" s="5"/>
      <c r="G17" s="5" t="s">
        <v>114</v>
      </c>
      <c r="H17" s="40" t="s">
        <v>1191</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heetViews>
  <sheetFormatPr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5" t="s">
        <v>90</v>
      </c>
      <c r="B1" s="5" t="s">
        <v>91</v>
      </c>
      <c r="C1" s="5" t="s">
        <v>92</v>
      </c>
      <c r="D1" s="5" t="s">
        <v>93</v>
      </c>
      <c r="E1" s="5" t="s">
        <v>94</v>
      </c>
      <c r="F1" s="5" t="s">
        <v>95</v>
      </c>
      <c r="G1" s="5" t="s">
        <v>96</v>
      </c>
      <c r="H1" s="5" t="s">
        <v>97</v>
      </c>
    </row>
    <row r="2" spans="1:8" x14ac:dyDescent="0.25">
      <c r="A2" s="37" t="s">
        <v>1020</v>
      </c>
      <c r="B2" s="37" t="s">
        <v>99</v>
      </c>
      <c r="C2" s="37" t="s">
        <v>45</v>
      </c>
      <c r="D2" s="37" t="s">
        <v>400</v>
      </c>
      <c r="E2" s="38" t="s">
        <v>1021</v>
      </c>
      <c r="F2" s="37" t="s">
        <v>15</v>
      </c>
      <c r="G2" s="37" t="s">
        <v>15</v>
      </c>
      <c r="H2" s="5" t="s">
        <v>101</v>
      </c>
    </row>
    <row r="3" spans="1:8" x14ac:dyDescent="0.25">
      <c r="A3" s="37" t="s">
        <v>201</v>
      </c>
      <c r="B3" s="37" t="s">
        <v>99</v>
      </c>
      <c r="C3" s="37" t="s">
        <v>167</v>
      </c>
      <c r="D3" s="37" t="s">
        <v>401</v>
      </c>
      <c r="E3" s="37" t="s">
        <v>1022</v>
      </c>
      <c r="F3" s="37" t="s">
        <v>15</v>
      </c>
      <c r="G3" s="37" t="s">
        <v>15</v>
      </c>
      <c r="H3" s="37" t="s">
        <v>402</v>
      </c>
    </row>
    <row r="4" spans="1:8" x14ac:dyDescent="0.25">
      <c r="A4" s="37" t="s">
        <v>203</v>
      </c>
      <c r="B4" s="37" t="s">
        <v>178</v>
      </c>
      <c r="C4" s="37" t="s">
        <v>171</v>
      </c>
      <c r="D4" s="37" t="s">
        <v>403</v>
      </c>
      <c r="E4" s="37" t="s">
        <v>1023</v>
      </c>
      <c r="F4" s="37" t="s">
        <v>15</v>
      </c>
      <c r="G4" s="37" t="s">
        <v>15</v>
      </c>
      <c r="H4" s="5" t="s">
        <v>101</v>
      </c>
    </row>
    <row r="5" spans="1:8" x14ac:dyDescent="0.25">
      <c r="A5" s="37" t="s">
        <v>204</v>
      </c>
      <c r="B5" s="37" t="s">
        <v>99</v>
      </c>
      <c r="C5" s="37" t="s">
        <v>103</v>
      </c>
      <c r="D5" s="37" t="s">
        <v>404</v>
      </c>
      <c r="E5" s="37" t="s">
        <v>1024</v>
      </c>
      <c r="F5" s="37" t="s">
        <v>15</v>
      </c>
      <c r="G5" s="37" t="s">
        <v>15</v>
      </c>
      <c r="H5" s="5"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theme="6" tint="0.79998168889431442"/>
  </sheetPr>
  <dimension ref="A1:H26"/>
  <sheetViews>
    <sheetView topLeftCell="D1" workbookViewId="0">
      <selection activeCell="G2" sqref="G2"/>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"http://hl7.eu/fhir/ig/idea4rc/StructureDefinition/"&amp;LogicalModels!$A$9</f>
        <v>http://hl7.eu/fhir/ig/idea4rc/StructureDefinition/EpisodeEvent</v>
      </c>
      <c r="B2" s="57" t="s">
        <v>112</v>
      </c>
      <c r="C2" s="5" t="s">
        <v>1020</v>
      </c>
      <c r="D2" s="55" t="str">
        <f>EpisodeEventI4RC!D2</f>
        <v>Cancer Episode Reference (M)</v>
      </c>
      <c r="E2" s="55" t="s">
        <v>197</v>
      </c>
      <c r="F2" s="54"/>
      <c r="G2" s="54" t="s">
        <v>118</v>
      </c>
      <c r="H2" s="55" t="s">
        <v>198</v>
      </c>
    </row>
    <row r="3" spans="1:8" x14ac:dyDescent="0.25">
      <c r="A3" s="57" t="str">
        <f>"http://hl7.eu/fhir/ig/idea4rc/StructureDefinition/"&amp;LogicalModels!$A$9</f>
        <v>http://hl7.eu/fhir/ig/idea4rc/StructureDefinition/EpisodeEvent</v>
      </c>
      <c r="B3" s="57" t="s">
        <v>112</v>
      </c>
      <c r="C3" s="5" t="s">
        <v>1020</v>
      </c>
      <c r="D3" s="55" t="str">
        <f>EpisodeEventI4RC!D2</f>
        <v>Cancer Episode Reference (M)</v>
      </c>
      <c r="E3" s="55" t="s">
        <v>199</v>
      </c>
      <c r="F3" s="54"/>
      <c r="G3" s="54" t="s">
        <v>118</v>
      </c>
      <c r="H3" s="55" t="s">
        <v>200</v>
      </c>
    </row>
    <row r="4" spans="1:8" x14ac:dyDescent="0.25">
      <c r="A4" s="57" t="str">
        <f>"http://hl7.eu/fhir/ig/idea4rc/StructureDefinition/"&amp;LogicalModels!$A$9</f>
        <v>http://hl7.eu/fhir/ig/idea4rc/StructureDefinition/EpisodeEvent</v>
      </c>
      <c r="B4" s="57" t="s">
        <v>112</v>
      </c>
      <c r="C4" s="54" t="s">
        <v>201</v>
      </c>
      <c r="D4" s="55" t="str">
        <f>EpisodeEventI4RC!D3</f>
        <v>Disease status (M)</v>
      </c>
      <c r="E4" s="54" t="s">
        <v>202</v>
      </c>
      <c r="F4" s="54"/>
      <c r="G4" s="54" t="s">
        <v>114</v>
      </c>
      <c r="H4" s="54" t="s">
        <v>1025</v>
      </c>
    </row>
    <row r="5" spans="1:8" x14ac:dyDescent="0.25">
      <c r="A5" s="57" t="str">
        <f>"http://hl7.eu/fhir/ig/idea4rc/StructureDefinition/"&amp;LogicalModels!$A$9</f>
        <v>http://hl7.eu/fhir/ig/idea4rc/StructureDefinition/EpisodeEvent</v>
      </c>
      <c r="B5" s="115" t="s">
        <v>112</v>
      </c>
      <c r="C5" s="110" t="s">
        <v>203</v>
      </c>
      <c r="D5" s="55" t="str">
        <f>EpisodeEventI4RC!D4</f>
        <v>Defined At (O)</v>
      </c>
      <c r="E5" s="54" t="s">
        <v>1159</v>
      </c>
      <c r="F5" s="54"/>
      <c r="G5" s="54" t="s">
        <v>118</v>
      </c>
      <c r="H5" s="55" t="s">
        <v>409</v>
      </c>
    </row>
    <row r="6" spans="1:8" x14ac:dyDescent="0.25">
      <c r="A6" s="57" t="str">
        <f>"http://hl7.eu/fhir/ig/idea4rc/StructureDefinition/"&amp;LogicalModels!$A$9</f>
        <v>http://hl7.eu/fhir/ig/idea4rc/StructureDefinition/EpisodeEvent</v>
      </c>
      <c r="B6" s="57" t="s">
        <v>112</v>
      </c>
      <c r="C6" s="54" t="s">
        <v>204</v>
      </c>
      <c r="D6" s="55" t="str">
        <f>EpisodeEventI4RC!D5</f>
        <v>Date of episode (M)</v>
      </c>
      <c r="E6" s="54" t="s">
        <v>1157</v>
      </c>
      <c r="F6" s="54"/>
      <c r="G6" s="54" t="s">
        <v>114</v>
      </c>
      <c r="H6" s="55" t="s">
        <v>205</v>
      </c>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heetViews>
  <sheetFormatPr defaultColWidth="8.7109375" defaultRowHeight="12.75" x14ac:dyDescent="0.2"/>
  <cols>
    <col min="1" max="1" width="59" style="14" customWidth="1"/>
    <col min="2" max="2" width="14.42578125" style="14" customWidth="1"/>
    <col min="3" max="3" width="17.42578125" style="14" customWidth="1"/>
    <col min="4" max="4" width="33.28515625" style="14" customWidth="1"/>
    <col min="5" max="5" width="59.7109375" style="15" customWidth="1"/>
    <col min="6" max="6" width="13.140625" style="14" customWidth="1"/>
    <col min="7" max="7" width="8.7109375" style="14"/>
    <col min="8" max="8" width="15.85546875" style="14" customWidth="1"/>
    <col min="9" max="16384" width="8.7109375" style="14"/>
  </cols>
  <sheetData>
    <row r="1" spans="1:8" ht="15" x14ac:dyDescent="0.2">
      <c r="A1" s="11" t="s">
        <v>90</v>
      </c>
      <c r="B1" s="11" t="s">
        <v>91</v>
      </c>
      <c r="C1" s="11" t="s">
        <v>92</v>
      </c>
      <c r="D1" s="11" t="s">
        <v>93</v>
      </c>
      <c r="E1" s="12" t="s">
        <v>94</v>
      </c>
      <c r="F1" s="11" t="s">
        <v>95</v>
      </c>
      <c r="G1" s="11" t="s">
        <v>96</v>
      </c>
      <c r="H1" s="13" t="s">
        <v>97</v>
      </c>
    </row>
    <row r="2" spans="1:8" ht="25.5" x14ac:dyDescent="0.2">
      <c r="A2" s="14" t="s">
        <v>98</v>
      </c>
      <c r="B2" s="14" t="s">
        <v>99</v>
      </c>
      <c r="C2" s="19" t="s">
        <v>33</v>
      </c>
      <c r="D2" s="14" t="s">
        <v>100</v>
      </c>
      <c r="E2" s="15" t="s">
        <v>953</v>
      </c>
      <c r="F2" s="14" t="s">
        <v>15</v>
      </c>
      <c r="G2" s="14" t="s">
        <v>169</v>
      </c>
      <c r="H2" s="14" t="s">
        <v>393</v>
      </c>
    </row>
    <row r="3" spans="1:8" ht="26.25" x14ac:dyDescent="0.25">
      <c r="A3" s="14" t="s">
        <v>394</v>
      </c>
      <c r="B3" s="14" t="s">
        <v>99</v>
      </c>
      <c r="C3" s="9" t="s">
        <v>256</v>
      </c>
      <c r="D3" s="14" t="s">
        <v>395</v>
      </c>
      <c r="E3" s="15" t="s">
        <v>1017</v>
      </c>
      <c r="F3" s="14" t="s">
        <v>15</v>
      </c>
      <c r="G3" s="14" t="s">
        <v>169</v>
      </c>
      <c r="H3" s="14" t="s">
        <v>393</v>
      </c>
    </row>
    <row r="4" spans="1:8" x14ac:dyDescent="0.2">
      <c r="A4" s="19" t="s">
        <v>396</v>
      </c>
      <c r="B4" s="19" t="s">
        <v>99</v>
      </c>
      <c r="C4" s="19" t="s">
        <v>171</v>
      </c>
      <c r="D4" s="19" t="s">
        <v>397</v>
      </c>
      <c r="E4" s="18" t="s">
        <v>1019</v>
      </c>
      <c r="F4" s="19" t="s">
        <v>15</v>
      </c>
      <c r="G4" s="19" t="s">
        <v>169</v>
      </c>
      <c r="H4" s="19" t="s">
        <v>101</v>
      </c>
    </row>
    <row r="5" spans="1:8" ht="76.5" x14ac:dyDescent="0.2">
      <c r="A5" s="14" t="s">
        <v>398</v>
      </c>
      <c r="B5" s="14" t="s">
        <v>99</v>
      </c>
      <c r="C5" s="14" t="s">
        <v>103</v>
      </c>
      <c r="D5" s="14" t="s">
        <v>399</v>
      </c>
      <c r="E5" s="15" t="s">
        <v>1018</v>
      </c>
      <c r="F5" s="14" t="s">
        <v>15</v>
      </c>
      <c r="G5" s="14" t="s">
        <v>169</v>
      </c>
      <c r="H5" s="14" t="s">
        <v>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topLeftCell="B1" workbookViewId="0"/>
  </sheetViews>
  <sheetFormatPr defaultColWidth="8.85546875" defaultRowHeight="15" x14ac:dyDescent="0.25"/>
  <cols>
    <col min="1" max="1" width="71.140625" customWidth="1"/>
    <col min="2" max="2" width="67.85546875"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x14ac:dyDescent="0.25">
      <c r="A2" s="7" t="str">
        <f>"http://hl7.eu/fhir/ig/idea4rc/StructureDefinition/"&amp;LogicalModels!$A$4</f>
        <v>http://hl7.eu/fhir/ig/idea4rc/StructureDefinition/HospitalPatientRecords</v>
      </c>
      <c r="B2" s="6" t="s">
        <v>388</v>
      </c>
      <c r="C2" s="5" t="str">
        <f>HospitalPatientRecordsI4RC!A2</f>
        <v>patient</v>
      </c>
      <c r="D2" s="6" t="str">
        <f>HospitalPatientRecordsI4RC!D2</f>
        <v>Patient (M)</v>
      </c>
      <c r="E2" s="5" t="s">
        <v>389</v>
      </c>
      <c r="F2" s="5"/>
      <c r="G2" s="5" t="s">
        <v>114</v>
      </c>
    </row>
    <row r="3" spans="1:8" s="17" customFormat="1" x14ac:dyDescent="0.25">
      <c r="A3" s="7" t="str">
        <f>"http://hl7.eu/fhir/ig/idea4rc/StructureDefinition/"&amp;LogicalModels!$A$4</f>
        <v>http://hl7.eu/fhir/ig/idea4rc/StructureDefinition/HospitalPatientRecords</v>
      </c>
      <c r="B3" s="6" t="s">
        <v>388</v>
      </c>
      <c r="C3" s="5" t="str">
        <f>HospitalPatientRecordsI4RC!A3</f>
        <v>hospital</v>
      </c>
      <c r="D3" s="6" t="str">
        <f>HospitalPatientRecordsI4RC!D3</f>
        <v>Hospital (M)</v>
      </c>
      <c r="E3" s="16" t="s">
        <v>390</v>
      </c>
      <c r="F3" s="16"/>
      <c r="G3" s="16" t="s">
        <v>114</v>
      </c>
    </row>
    <row r="4" spans="1:8" s="17" customFormat="1" x14ac:dyDescent="0.25">
      <c r="A4" s="7" t="str">
        <f>"http://hl7.eu/fhir/ig/idea4rc/StructureDefinition/"&amp;LogicalModels!$A$4</f>
        <v>http://hl7.eu/fhir/ig/idea4rc/StructureDefinition/HospitalPatientRecords</v>
      </c>
      <c r="B4" s="6" t="s">
        <v>388</v>
      </c>
      <c r="C4" s="5" t="str">
        <f>HospitalPatientRecordsI4RC!A4</f>
        <v>hospital.name</v>
      </c>
      <c r="D4" s="6" t="str">
        <f>HospitalPatientRecordsI4RC!D4</f>
        <v>Hospital name (M)</v>
      </c>
      <c r="E4" s="5" t="s">
        <v>391</v>
      </c>
      <c r="F4" s="5"/>
      <c r="G4" s="16" t="s">
        <v>114</v>
      </c>
    </row>
    <row r="5" spans="1:8" s="17" customFormat="1" x14ac:dyDescent="0.25">
      <c r="A5" s="7" t="str">
        <f>"http://hl7.eu/fhir/ig/idea4rc/StructureDefinition/"&amp;LogicalModels!$A$4</f>
        <v>http://hl7.eu/fhir/ig/idea4rc/StructureDefinition/HospitalPatientRecords</v>
      </c>
      <c r="B5" s="6" t="s">
        <v>388</v>
      </c>
      <c r="C5" s="5" t="str">
        <f>HospitalPatientRecordsI4RC!A5</f>
        <v>dateOfFirstContactWithTheHospital</v>
      </c>
      <c r="D5" s="6" t="str">
        <f>HospitalPatientRecordsI4RC!D5</f>
        <v>Date of first contact with the hospital (M)</v>
      </c>
      <c r="E5" s="5" t="s">
        <v>392</v>
      </c>
      <c r="F5" s="5"/>
      <c r="G5" s="16"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heetViews>
  <sheetFormatPr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847</v>
      </c>
      <c r="F2" t="s">
        <v>169</v>
      </c>
      <c r="G2" t="s">
        <v>15</v>
      </c>
      <c r="H2" t="s">
        <v>101</v>
      </c>
    </row>
    <row r="3" spans="1:8" x14ac:dyDescent="0.25">
      <c r="A3" t="s">
        <v>1026</v>
      </c>
      <c r="B3" t="s">
        <v>99</v>
      </c>
      <c r="C3" s="25" t="s">
        <v>59</v>
      </c>
      <c r="D3" t="s">
        <v>416</v>
      </c>
      <c r="E3" t="s">
        <v>675</v>
      </c>
      <c r="F3" t="s">
        <v>169</v>
      </c>
      <c r="G3" t="s">
        <v>15</v>
      </c>
      <c r="H3" t="s">
        <v>101</v>
      </c>
    </row>
    <row r="4" spans="1:8" x14ac:dyDescent="0.25">
      <c r="A4" t="s">
        <v>848</v>
      </c>
      <c r="B4" t="s">
        <v>99</v>
      </c>
      <c r="C4" t="s">
        <v>171</v>
      </c>
      <c r="D4" t="s">
        <v>849</v>
      </c>
      <c r="E4" t="s">
        <v>850</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1028</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theme="4" tint="0.79998168889431442"/>
  </sheetPr>
  <dimension ref="A1:H27"/>
  <sheetViews>
    <sheetView topLeftCell="B1" workbookViewId="0">
      <selection activeCell="E4" sqref="E4:H5"/>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"http://hl7.eu/fhir/ig/idea4rc/StructureDefinition/"&amp;LogicalModels!$A$16</f>
        <v>http://hl7.eu/fhir/ig/idea4rc/StructureDefinition/IsolatedLimbPerfusion</v>
      </c>
      <c r="B2" s="6" t="s">
        <v>1029</v>
      </c>
      <c r="C2" s="54" t="str">
        <f>IsolatedLimbPerfusionI4RC!A2</f>
        <v>diagnosisReference</v>
      </c>
      <c r="D2" s="55" t="str">
        <f>IsolatedLimbPerfusionI4RC!D2</f>
        <v>Diagnosis reference (M)</v>
      </c>
      <c r="E2" s="55" t="s">
        <v>407</v>
      </c>
      <c r="F2" s="54"/>
      <c r="G2" s="54" t="s">
        <v>118</v>
      </c>
      <c r="H2" s="55" t="s">
        <v>1126</v>
      </c>
    </row>
    <row r="3" spans="1:8" x14ac:dyDescent="0.25">
      <c r="A3" s="57" t="str">
        <f>"http://hl7.eu/fhir/ig/idea4rc/StructureDefinition/"&amp;LogicalModels!$A$16</f>
        <v>http://hl7.eu/fhir/ig/idea4rc/StructureDefinition/IsolatedLimbPerfusion</v>
      </c>
      <c r="B3" s="57" t="s">
        <v>1029</v>
      </c>
      <c r="C3" s="54" t="str">
        <f>IsolatedLimbPerfusionI4RC!A3</f>
        <v>episodeEventReference</v>
      </c>
      <c r="D3" s="55" t="str">
        <f>IsolatedLimbPerfusionI4RC!D3</f>
        <v>Episode Event reference (M)</v>
      </c>
      <c r="E3" s="55" t="s">
        <v>407</v>
      </c>
      <c r="F3" s="54"/>
      <c r="G3" s="54" t="s">
        <v>118</v>
      </c>
      <c r="H3" s="55"/>
    </row>
    <row r="4" spans="1:8" x14ac:dyDescent="0.25">
      <c r="A4" s="57" t="str">
        <f>"http://hl7.eu/fhir/ig/idea4rc/StructureDefinition/"&amp;LogicalModels!$A$16</f>
        <v>http://hl7.eu/fhir/ig/idea4rc/StructureDefinition/IsolatedLimbPerfusion</v>
      </c>
      <c r="B4" s="108" t="s">
        <v>1029</v>
      </c>
      <c r="C4" s="54" t="str">
        <f>IsolatedLimbPerfusionI4RC!A4</f>
        <v>isolatedLimbPerfusionHospital</v>
      </c>
      <c r="D4" s="55" t="str">
        <f>IsolatedLimbPerfusionI4RC!D4</f>
        <v>Isolated Limb perfusion Hospital (M)</v>
      </c>
      <c r="E4" s="109" t="s">
        <v>408</v>
      </c>
      <c r="F4" s="54"/>
      <c r="G4" s="54" t="s">
        <v>118</v>
      </c>
      <c r="H4" s="54" t="s">
        <v>1148</v>
      </c>
    </row>
    <row r="5" spans="1:8" x14ac:dyDescent="0.25">
      <c r="A5" s="57" t="str">
        <f>"http://hl7.eu/fhir/ig/idea4rc/StructureDefinition/"&amp;LogicalModels!$A$16</f>
        <v>http://hl7.eu/fhir/ig/idea4rc/StructureDefinition/IsolatedLimbPerfusion</v>
      </c>
      <c r="B5" s="108" t="s">
        <v>1029</v>
      </c>
      <c r="C5" s="54" t="str">
        <f>IsolatedLimbPerfusionI4RC!A4</f>
        <v>isolatedLimbPerfusionHospital</v>
      </c>
      <c r="D5" s="55" t="str">
        <f>IsolatedLimbPerfusionI4RC!D4</f>
        <v>Isolated Limb perfusion Hospital (M)</v>
      </c>
      <c r="E5" s="109" t="s">
        <v>1147</v>
      </c>
      <c r="F5" s="54"/>
      <c r="G5" s="54" t="s">
        <v>118</v>
      </c>
      <c r="H5" s="54" t="s">
        <v>409</v>
      </c>
    </row>
    <row r="6" spans="1:8" x14ac:dyDescent="0.25">
      <c r="A6" s="57" t="str">
        <f>"http://hl7.eu/fhir/ig/idea4rc/StructureDefinition/"&amp;LogicalModels!$A$16</f>
        <v>http://hl7.eu/fhir/ig/idea4rc/StructureDefinition/IsolatedLimbPerfusion</v>
      </c>
      <c r="B6" s="57" t="s">
        <v>1029</v>
      </c>
      <c r="C6" s="54" t="str">
        <f>IsolatedLimbPerfusionI4RC!A5</f>
        <v>startDate</v>
      </c>
      <c r="D6" s="55" t="str">
        <f>IsolatedLimbPerfusionI4RC!D5</f>
        <v>Start date (M)</v>
      </c>
      <c r="E6" s="54" t="s">
        <v>1030</v>
      </c>
      <c r="F6" s="54"/>
      <c r="G6" s="54" t="s">
        <v>118</v>
      </c>
      <c r="H6" s="55"/>
    </row>
    <row r="7" spans="1:8" x14ac:dyDescent="0.25">
      <c r="A7" s="57" t="str">
        <f>"http://hl7.eu/fhir/ig/idea4rc/StructureDefinition/"&amp;LogicalModels!$A$16</f>
        <v>http://hl7.eu/fhir/ig/idea4rc/StructureDefinition/IsolatedLimbPerfusion</v>
      </c>
      <c r="B7" s="57" t="s">
        <v>1029</v>
      </c>
      <c r="C7" s="54" t="str">
        <f>IsolatedLimbPerfusionI4RC!A6</f>
        <v>endDate</v>
      </c>
      <c r="D7" s="55" t="str">
        <f>IsolatedLimbPerfusionI4RC!D6</f>
        <v>End date (M)</v>
      </c>
      <c r="E7" s="54" t="s">
        <v>1031</v>
      </c>
      <c r="F7" s="54"/>
      <c r="G7" s="54" t="s">
        <v>118</v>
      </c>
      <c r="H7" s="55"/>
    </row>
    <row r="8" spans="1:8" x14ac:dyDescent="0.25">
      <c r="A8" s="57" t="str">
        <f>"http://hl7.eu/fhir/ig/idea4rc/StructureDefinition/"&amp;LogicalModels!$A$16</f>
        <v>http://hl7.eu/fhir/ig/idea4rc/StructureDefinition/IsolatedLimbPerfusion</v>
      </c>
      <c r="B8" s="57" t="s">
        <v>1029</v>
      </c>
      <c r="C8" s="54" t="str">
        <f>IsolatedLimbPerfusionI4RC!A7</f>
        <v>treatmentResponse</v>
      </c>
      <c r="D8" s="55" t="str">
        <f>IsolatedLimbPerfusionI4RC!D7</f>
        <v>Treatment response (R)</v>
      </c>
      <c r="E8" s="54" t="s">
        <v>1032</v>
      </c>
      <c r="F8" s="54"/>
      <c r="G8" s="16" t="s">
        <v>114</v>
      </c>
      <c r="H8" s="55"/>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row>
    <row r="15" spans="1:8" x14ac:dyDescent="0.25">
      <c r="A15" s="50"/>
      <c r="B15" s="50"/>
      <c r="E15" s="59"/>
    </row>
    <row r="16" spans="1:8" x14ac:dyDescent="0.25">
      <c r="A16" s="50"/>
      <c r="B16" s="50"/>
    </row>
    <row r="17" spans="1:5" x14ac:dyDescent="0.25">
      <c r="A17" s="50"/>
      <c r="B17" s="50"/>
      <c r="E17" s="59"/>
    </row>
    <row r="18" spans="1:5" x14ac:dyDescent="0.25">
      <c r="A18" s="50"/>
      <c r="B18" s="50"/>
      <c r="E18" s="59"/>
    </row>
    <row r="19" spans="1:5" x14ac:dyDescent="0.25">
      <c r="A19" s="50"/>
      <c r="B19" s="50"/>
      <c r="E19" s="59"/>
    </row>
    <row r="20" spans="1:5" x14ac:dyDescent="0.25">
      <c r="A20" s="50"/>
      <c r="B20" s="50"/>
    </row>
    <row r="21" spans="1:5" x14ac:dyDescent="0.25">
      <c r="A21" s="50"/>
      <c r="B21" s="50"/>
      <c r="E21" s="58"/>
    </row>
    <row r="22" spans="1:5" x14ac:dyDescent="0.25">
      <c r="A22" s="50"/>
      <c r="B22" s="50"/>
      <c r="E22" s="58"/>
    </row>
    <row r="23" spans="1:5" x14ac:dyDescent="0.25">
      <c r="A23" s="50"/>
      <c r="B23" s="50"/>
    </row>
    <row r="24" spans="1:5" x14ac:dyDescent="0.25">
      <c r="A24" s="50"/>
      <c r="B24" s="50"/>
    </row>
    <row r="25" spans="1:5" x14ac:dyDescent="0.25">
      <c r="A25" s="50"/>
      <c r="B25" s="50"/>
    </row>
    <row r="26" spans="1:5" x14ac:dyDescent="0.25">
      <c r="A26" s="50"/>
      <c r="B26" s="50"/>
    </row>
    <row r="27" spans="1:5" x14ac:dyDescent="0.25">
      <c r="A27" s="50"/>
      <c r="B27" s="50"/>
    </row>
  </sheetData>
  <hyperlinks>
    <hyperlink ref="A2" r:id="rId1" display="http://hl7.eu/fhir/eps/StructureDefinition/Alerts" xr:uid="{B9FDBF42-61AA-4C26-8384-0938A84E1BFD}"/>
    <hyperlink ref="A3:A7" r:id="rId2" display="http://hl7.eu/fhir/eps/StructureDefinition/Alerts" xr:uid="{1C1A9496-B31C-4022-9A42-91559C426EBE}"/>
    <hyperlink ref="A8" r:id="rId3" display="http://hl7.eu/fhir/eps/StructureDefinition/Alerts" xr:uid="{EA010343-9A90-4533-AA01-6956DCCB96A6}"/>
    <hyperlink ref="B4" r:id="rId4" xr:uid="{43AC6E78-5BB4-4E0B-A7E5-CF50ED14C2B0}"/>
    <hyperlink ref="A5" r:id="rId5" display="http://hl7.eu/fhir/eps/StructureDefinition/Alerts" xr:uid="{63C557E8-9197-4AE7-ACD6-9BFE11F13DE2}"/>
    <hyperlink ref="B5" r:id="rId6" xr:uid="{D547AFDF-0F38-4528-9EF4-94D1019BD143}"/>
  </hyperlinks>
  <pageMargins left="0.7" right="0.7" top="0.75" bottom="0.75" header="0.3" footer="0.3"/>
  <pageSetup paperSize="9"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heetViews>
  <sheetFormatPr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15</v>
      </c>
      <c r="G2" t="s">
        <v>15</v>
      </c>
      <c r="H2" t="s">
        <v>101</v>
      </c>
    </row>
    <row r="3" spans="1:8" x14ac:dyDescent="0.25">
      <c r="A3" t="s">
        <v>415</v>
      </c>
      <c r="B3" t="s">
        <v>99</v>
      </c>
      <c r="C3" s="25" t="s">
        <v>59</v>
      </c>
      <c r="D3" t="s">
        <v>674</v>
      </c>
      <c r="E3" t="s">
        <v>675</v>
      </c>
      <c r="F3" t="s">
        <v>15</v>
      </c>
      <c r="G3" t="s">
        <v>15</v>
      </c>
      <c r="H3" t="s">
        <v>101</v>
      </c>
    </row>
    <row r="4" spans="1:8" x14ac:dyDescent="0.25">
      <c r="A4" s="25" t="s">
        <v>862</v>
      </c>
      <c r="B4" t="s">
        <v>99</v>
      </c>
      <c r="C4" t="s">
        <v>167</v>
      </c>
      <c r="D4" t="s">
        <v>863</v>
      </c>
      <c r="E4" t="s">
        <v>864</v>
      </c>
      <c r="F4" t="s">
        <v>15</v>
      </c>
      <c r="G4" t="s">
        <v>15</v>
      </c>
      <c r="H4" t="s">
        <v>865</v>
      </c>
    </row>
    <row r="5" spans="1:8" x14ac:dyDescent="0.25">
      <c r="A5" s="25" t="s">
        <v>866</v>
      </c>
      <c r="B5" t="s">
        <v>99</v>
      </c>
      <c r="C5" t="s">
        <v>171</v>
      </c>
      <c r="D5" t="s">
        <v>867</v>
      </c>
      <c r="E5" t="s">
        <v>868</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theme="8" tint="0.79998168889431442"/>
  </sheetPr>
  <dimension ref="A1:H26"/>
  <sheetViews>
    <sheetView topLeftCell="B1" workbookViewId="0">
      <selection activeCell="C19" sqref="C19"/>
    </sheetView>
  </sheetViews>
  <sheetFormatPr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"http://hl7.eu/fhir/ig/idea4rc/StructureDefinition/"&amp;LogicalModels!$A$18</f>
        <v>http://hl7.eu/fhir/ig/idea4rc/StructureDefinition/OverallTreatmentResponse</v>
      </c>
      <c r="B2" s="80" t="s">
        <v>1034</v>
      </c>
      <c r="C2" s="54" t="str">
        <f>OverallTreatmentResponseI4RC!A2</f>
        <v>diagnosisReference</v>
      </c>
      <c r="D2" s="55" t="str">
        <f>OverallTreatmentResponseI4RC!D2</f>
        <v>Diagnosis reference (M)</v>
      </c>
      <c r="E2" s="55" t="s">
        <v>1141</v>
      </c>
      <c r="F2" s="54"/>
      <c r="G2" s="54" t="s">
        <v>118</v>
      </c>
      <c r="H2" s="55"/>
    </row>
    <row r="3" spans="1:8" x14ac:dyDescent="0.25">
      <c r="A3" s="57" t="str">
        <f>"http://hl7.eu/fhir/ig/idea4rc/StructureDefinition/"&amp;LogicalModels!$A$18</f>
        <v>http://hl7.eu/fhir/ig/idea4rc/StructureDefinition/OverallTreatmentResponse</v>
      </c>
      <c r="B3" s="80" t="s">
        <v>1034</v>
      </c>
      <c r="C3" s="54" t="str">
        <f>OverallTreatmentResponseI4RC!A3</f>
        <v>episodeEvent</v>
      </c>
      <c r="D3" s="55" t="str">
        <f>OverallTreatmentResponseI4RC!D3</f>
        <v>Episode Event Reference (M)</v>
      </c>
      <c r="E3" s="55" t="s">
        <v>1141</v>
      </c>
      <c r="F3" s="54"/>
      <c r="G3" s="54" t="s">
        <v>118</v>
      </c>
      <c r="H3" s="55"/>
    </row>
    <row r="4" spans="1:8" ht="30" x14ac:dyDescent="0.25">
      <c r="A4" s="68" t="str">
        <f>"http://hl7.eu/fhir/ig/idea4rc/StructureDefinition/"&amp;LogicalModels!$A$18</f>
        <v>http://hl7.eu/fhir/ig/idea4rc/StructureDefinition/OverallTreatmentResponse</v>
      </c>
      <c r="B4" s="80" t="s">
        <v>1034</v>
      </c>
      <c r="C4" s="69" t="str">
        <f>OverallTreatmentResponseI4RC!A4</f>
        <v>overallTreatmentResponse</v>
      </c>
      <c r="D4" s="70" t="str">
        <f>OverallTreatmentResponseI4RC!D4</f>
        <v>Overall Treatment response (based on imaging alone; no recist or other criteria) (M)</v>
      </c>
      <c r="E4" s="54" t="s">
        <v>1094</v>
      </c>
      <c r="F4" s="54"/>
      <c r="G4" s="16" t="s">
        <v>114</v>
      </c>
      <c r="H4" s="69"/>
    </row>
    <row r="5" spans="1:8" x14ac:dyDescent="0.25">
      <c r="A5" s="57" t="str">
        <f>"http://hl7.eu/fhir/ig/idea4rc/StructureDefinition/"&amp;LogicalModels!$A$18</f>
        <v>http://hl7.eu/fhir/ig/idea4rc/StructureDefinition/OverallTreatmentResponse</v>
      </c>
      <c r="B5" s="80" t="s">
        <v>1034</v>
      </c>
      <c r="C5" s="82" t="str">
        <f>OverallTreatmentResponseI4RC!A5</f>
        <v>overallTreatmentResponseDefined</v>
      </c>
      <c r="D5" s="84" t="str">
        <f>OverallTreatmentResponseI4RC!D5</f>
        <v>Overall Treatment response defined/done (M)</v>
      </c>
      <c r="E5" s="109" t="s">
        <v>408</v>
      </c>
      <c r="F5" s="54"/>
      <c r="G5" s="54" t="s">
        <v>118</v>
      </c>
      <c r="H5" s="54" t="s">
        <v>1148</v>
      </c>
    </row>
    <row r="6" spans="1:8" x14ac:dyDescent="0.25">
      <c r="A6" s="57" t="str">
        <f>"http://hl7.eu/fhir/ig/idea4rc/StructureDefinition/"&amp;LogicalModels!$A$18</f>
        <v>http://hl7.eu/fhir/ig/idea4rc/StructureDefinition/OverallTreatmentResponse</v>
      </c>
      <c r="B6" s="80" t="s">
        <v>1034</v>
      </c>
      <c r="C6" s="82" t="str">
        <f>OverallTreatmentResponseI4RC!A5</f>
        <v>overallTreatmentResponseDefined</v>
      </c>
      <c r="D6" s="84" t="str">
        <f>OverallTreatmentResponseI4RC!D5</f>
        <v>Overall Treatment response defined/done (M)</v>
      </c>
      <c r="E6" s="109" t="s">
        <v>1147</v>
      </c>
      <c r="F6" s="54"/>
      <c r="G6" s="54" t="s">
        <v>118</v>
      </c>
      <c r="H6" s="54" t="s">
        <v>409</v>
      </c>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5774DCCC-DE3A-49AF-B3FB-D72BD441D817}"/>
    <hyperlink ref="B2" r:id="rId2" xr:uid="{1EC84B1E-CE92-4C64-AE82-9116D4535788}"/>
    <hyperlink ref="B3" r:id="rId3" xr:uid="{0137695E-A9DC-4847-A5EA-38A02D0CC3D2}"/>
    <hyperlink ref="B4" r:id="rId4" xr:uid="{2D4BA3DC-0084-42FA-8846-9F3E12DF7ECB}"/>
    <hyperlink ref="B5" r:id="rId5" xr:uid="{A3BB3FF7-07EE-4C11-820A-A63E4CFE600F}"/>
    <hyperlink ref="B6" r:id="rId6" xr:uid="{8B082B11-0C69-44B3-9E41-D03E282C6C45}"/>
  </hyperlinks>
  <pageMargins left="0.7" right="0.7" top="0.75" bottom="0.75" header="0.3" footer="0.3"/>
  <pageSetup paperSize="9" orientation="portrait" r:id="rId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theme="8" tint="0.79998168889431442"/>
  </sheetPr>
  <dimension ref="A1:I26"/>
  <sheetViews>
    <sheetView workbookViewId="0"/>
  </sheetViews>
  <sheetFormatPr defaultColWidth="8.85546875" defaultRowHeight="15" x14ac:dyDescent="0.25"/>
  <cols>
    <col min="1" max="1" width="38.140625" bestFit="1" customWidth="1"/>
    <col min="3" max="3" width="16" bestFit="1" customWidth="1"/>
    <col min="4" max="4" width="35.28515625" customWidth="1"/>
  </cols>
  <sheetData>
    <row r="1" spans="1:9" x14ac:dyDescent="0.25">
      <c r="A1" t="s">
        <v>90</v>
      </c>
      <c r="B1" t="s">
        <v>91</v>
      </c>
      <c r="C1" t="s">
        <v>92</v>
      </c>
      <c r="D1" t="s">
        <v>93</v>
      </c>
      <c r="E1" t="s">
        <v>94</v>
      </c>
      <c r="F1" t="s">
        <v>95</v>
      </c>
      <c r="G1" t="s">
        <v>96</v>
      </c>
      <c r="H1" t="s">
        <v>97</v>
      </c>
    </row>
    <row r="2" spans="1:9" x14ac:dyDescent="0.25">
      <c r="A2" t="s">
        <v>412</v>
      </c>
      <c r="B2" t="s">
        <v>99</v>
      </c>
      <c r="C2" s="25" t="s">
        <v>49</v>
      </c>
      <c r="D2" t="s">
        <v>516</v>
      </c>
      <c r="E2" t="s">
        <v>517</v>
      </c>
      <c r="F2" t="s">
        <v>15</v>
      </c>
      <c r="G2" t="s">
        <v>15</v>
      </c>
      <c r="H2" t="s">
        <v>101</v>
      </c>
    </row>
    <row r="3" spans="1:9" x14ac:dyDescent="0.25">
      <c r="A3" s="5" t="s">
        <v>518</v>
      </c>
      <c r="B3" t="s">
        <v>99</v>
      </c>
      <c r="C3" t="s">
        <v>171</v>
      </c>
      <c r="D3" t="s">
        <v>519</v>
      </c>
      <c r="E3" t="s">
        <v>520</v>
      </c>
      <c r="F3" t="s">
        <v>15</v>
      </c>
      <c r="G3" t="s">
        <v>169</v>
      </c>
      <c r="H3" t="s">
        <v>101</v>
      </c>
    </row>
    <row r="4" spans="1:9" x14ac:dyDescent="0.25">
      <c r="A4" t="s">
        <v>654</v>
      </c>
      <c r="B4" t="s">
        <v>99</v>
      </c>
      <c r="C4" t="s">
        <v>167</v>
      </c>
      <c r="D4" t="s">
        <v>655</v>
      </c>
      <c r="E4" t="s">
        <v>656</v>
      </c>
      <c r="F4" t="s">
        <v>15</v>
      </c>
      <c r="G4" t="s">
        <v>169</v>
      </c>
      <c r="H4" t="s">
        <v>657</v>
      </c>
    </row>
    <row r="5" spans="1:9" x14ac:dyDescent="0.25">
      <c r="A5" t="s">
        <v>658</v>
      </c>
      <c r="B5" t="s">
        <v>99</v>
      </c>
      <c r="C5" t="s">
        <v>167</v>
      </c>
      <c r="D5" t="s">
        <v>659</v>
      </c>
      <c r="E5" t="s">
        <v>660</v>
      </c>
      <c r="F5" t="s">
        <v>15</v>
      </c>
      <c r="G5" t="s">
        <v>169</v>
      </c>
      <c r="H5" t="s">
        <v>661</v>
      </c>
    </row>
    <row r="6" spans="1:9" x14ac:dyDescent="0.25">
      <c r="A6" t="s">
        <v>662</v>
      </c>
      <c r="B6" t="s">
        <v>99</v>
      </c>
      <c r="C6" t="s">
        <v>167</v>
      </c>
      <c r="D6" t="s">
        <v>663</v>
      </c>
      <c r="E6" t="s">
        <v>664</v>
      </c>
      <c r="F6" t="s">
        <v>15</v>
      </c>
      <c r="G6" t="s">
        <v>169</v>
      </c>
      <c r="H6" t="s">
        <v>665</v>
      </c>
    </row>
    <row r="7" spans="1:9" x14ac:dyDescent="0.25">
      <c r="A7" t="s">
        <v>441</v>
      </c>
      <c r="B7" t="s">
        <v>99</v>
      </c>
      <c r="C7" t="s">
        <v>167</v>
      </c>
      <c r="D7" t="s">
        <v>442</v>
      </c>
      <c r="E7" t="s">
        <v>590</v>
      </c>
      <c r="F7" t="s">
        <v>15</v>
      </c>
      <c r="G7" t="s">
        <v>169</v>
      </c>
      <c r="H7" t="s">
        <v>444</v>
      </c>
    </row>
    <row r="8" spans="1:9" x14ac:dyDescent="0.25">
      <c r="A8" t="s">
        <v>666</v>
      </c>
      <c r="B8" t="s">
        <v>99</v>
      </c>
      <c r="C8" t="s">
        <v>175</v>
      </c>
      <c r="D8" t="s">
        <v>667</v>
      </c>
      <c r="E8" t="s">
        <v>668</v>
      </c>
      <c r="F8" t="s">
        <v>15</v>
      </c>
      <c r="G8" t="s">
        <v>169</v>
      </c>
      <c r="H8" t="s">
        <v>669</v>
      </c>
    </row>
    <row r="9" spans="1:9" x14ac:dyDescent="0.25">
      <c r="A9" t="s">
        <v>670</v>
      </c>
      <c r="B9" t="s">
        <v>99</v>
      </c>
      <c r="C9" t="s">
        <v>167</v>
      </c>
      <c r="D9" t="s">
        <v>671</v>
      </c>
      <c r="E9" t="s">
        <v>593</v>
      </c>
      <c r="F9" t="s">
        <v>15</v>
      </c>
      <c r="G9" t="s">
        <v>169</v>
      </c>
      <c r="H9" t="s">
        <v>672</v>
      </c>
    </row>
    <row r="10" spans="1:9" x14ac:dyDescent="0.25">
      <c r="A10" t="s">
        <v>595</v>
      </c>
      <c r="B10" t="s">
        <v>99</v>
      </c>
      <c r="C10" t="s">
        <v>175</v>
      </c>
      <c r="D10" t="s">
        <v>596</v>
      </c>
      <c r="E10" t="s">
        <v>597</v>
      </c>
      <c r="F10" t="s">
        <v>169</v>
      </c>
      <c r="G10" t="s">
        <v>15</v>
      </c>
      <c r="H10" t="s">
        <v>598</v>
      </c>
    </row>
    <row r="11" spans="1:9" x14ac:dyDescent="0.25">
      <c r="A11" t="s">
        <v>599</v>
      </c>
      <c r="B11" t="s">
        <v>178</v>
      </c>
      <c r="C11" t="s">
        <v>238</v>
      </c>
      <c r="D11" t="s">
        <v>600</v>
      </c>
      <c r="E11" t="s">
        <v>601</v>
      </c>
      <c r="F11" t="s">
        <v>169</v>
      </c>
      <c r="G11" t="s">
        <v>15</v>
      </c>
      <c r="H11" t="s">
        <v>602</v>
      </c>
    </row>
    <row r="12" spans="1:9" x14ac:dyDescent="0.25">
      <c r="A12" s="25" t="s">
        <v>603</v>
      </c>
      <c r="B12" t="s">
        <v>99</v>
      </c>
      <c r="C12" t="s">
        <v>175</v>
      </c>
      <c r="D12" t="s">
        <v>604</v>
      </c>
      <c r="E12" t="s">
        <v>605</v>
      </c>
      <c r="F12" t="s">
        <v>169</v>
      </c>
      <c r="G12" t="s">
        <v>15</v>
      </c>
      <c r="H12" t="s">
        <v>606</v>
      </c>
    </row>
    <row r="13" spans="1:9" x14ac:dyDescent="0.25">
      <c r="A13" t="s">
        <v>607</v>
      </c>
      <c r="B13" t="s">
        <v>99</v>
      </c>
      <c r="C13" t="s">
        <v>175</v>
      </c>
      <c r="D13" t="s">
        <v>608</v>
      </c>
      <c r="E13" t="s">
        <v>609</v>
      </c>
      <c r="F13" t="s">
        <v>169</v>
      </c>
      <c r="G13" t="s">
        <v>15</v>
      </c>
      <c r="H13" t="s">
        <v>610</v>
      </c>
    </row>
    <row r="14" spans="1:9" x14ac:dyDescent="0.25">
      <c r="A14" t="s">
        <v>611</v>
      </c>
      <c r="B14" t="s">
        <v>99</v>
      </c>
      <c r="C14" t="s">
        <v>175</v>
      </c>
      <c r="D14" t="s">
        <v>612</v>
      </c>
      <c r="E14" t="s">
        <v>613</v>
      </c>
      <c r="F14" t="s">
        <v>169</v>
      </c>
      <c r="G14" t="s">
        <v>15</v>
      </c>
      <c r="H14" t="s">
        <v>614</v>
      </c>
    </row>
    <row r="15" spans="1:9" x14ac:dyDescent="0.25">
      <c r="A15" t="s">
        <v>615</v>
      </c>
      <c r="B15" t="s">
        <v>99</v>
      </c>
      <c r="C15" t="s">
        <v>175</v>
      </c>
      <c r="D15" t="s">
        <v>616</v>
      </c>
      <c r="E15" t="s">
        <v>617</v>
      </c>
      <c r="F15" t="s">
        <v>15</v>
      </c>
      <c r="G15" t="s">
        <v>15</v>
      </c>
      <c r="H15" t="s">
        <v>618</v>
      </c>
    </row>
    <row r="16" spans="1:9" ht="30" x14ac:dyDescent="0.25">
      <c r="A16" s="26" t="s">
        <v>619</v>
      </c>
      <c r="B16" s="26" t="s">
        <v>178</v>
      </c>
      <c r="C16" s="26" t="s">
        <v>256</v>
      </c>
      <c r="D16" s="27" t="s">
        <v>620</v>
      </c>
      <c r="E16" s="27" t="s">
        <v>621</v>
      </c>
      <c r="F16" s="6" t="s">
        <v>15</v>
      </c>
      <c r="G16" s="6" t="s">
        <v>15</v>
      </c>
      <c r="H16" s="6"/>
      <c r="I16" s="6"/>
    </row>
    <row r="17" spans="1:8" x14ac:dyDescent="0.25">
      <c r="A17" s="9" t="s">
        <v>622</v>
      </c>
      <c r="B17" t="s">
        <v>178</v>
      </c>
      <c r="C17" t="s">
        <v>175</v>
      </c>
      <c r="D17" t="s">
        <v>623</v>
      </c>
      <c r="E17" t="s">
        <v>624</v>
      </c>
      <c r="F17" t="s">
        <v>15</v>
      </c>
      <c r="G17" t="s">
        <v>15</v>
      </c>
      <c r="H17" t="s">
        <v>475</v>
      </c>
    </row>
    <row r="18" spans="1:8" x14ac:dyDescent="0.25">
      <c r="A18" s="9" t="s">
        <v>625</v>
      </c>
      <c r="B18" t="s">
        <v>178</v>
      </c>
      <c r="C18" t="s">
        <v>175</v>
      </c>
      <c r="D18" t="s">
        <v>626</v>
      </c>
      <c r="E18" t="s">
        <v>627</v>
      </c>
      <c r="F18" t="s">
        <v>15</v>
      </c>
      <c r="G18" t="s">
        <v>15</v>
      </c>
      <c r="H18" t="s">
        <v>479</v>
      </c>
    </row>
    <row r="19" spans="1:8" x14ac:dyDescent="0.25">
      <c r="A19" s="9" t="s">
        <v>628</v>
      </c>
      <c r="B19" t="s">
        <v>178</v>
      </c>
      <c r="C19" t="s">
        <v>175</v>
      </c>
      <c r="D19" t="s">
        <v>629</v>
      </c>
      <c r="E19" t="s">
        <v>673</v>
      </c>
      <c r="F19" t="s">
        <v>15</v>
      </c>
      <c r="G19" t="s">
        <v>15</v>
      </c>
      <c r="H19" t="s">
        <v>631</v>
      </c>
    </row>
    <row r="20" spans="1:8" x14ac:dyDescent="0.25">
      <c r="A20" s="9" t="s">
        <v>632</v>
      </c>
      <c r="B20" t="s">
        <v>178</v>
      </c>
      <c r="C20" t="s">
        <v>175</v>
      </c>
      <c r="D20" t="s">
        <v>633</v>
      </c>
      <c r="E20" t="s">
        <v>634</v>
      </c>
      <c r="F20" t="s">
        <v>15</v>
      </c>
      <c r="G20" t="s">
        <v>15</v>
      </c>
      <c r="H20" t="s">
        <v>487</v>
      </c>
    </row>
    <row r="21" spans="1:8" x14ac:dyDescent="0.25">
      <c r="A21" s="9" t="s">
        <v>635</v>
      </c>
      <c r="B21" t="s">
        <v>178</v>
      </c>
      <c r="C21" t="s">
        <v>175</v>
      </c>
      <c r="D21" t="s">
        <v>636</v>
      </c>
      <c r="E21" t="s">
        <v>637</v>
      </c>
      <c r="F21" t="s">
        <v>15</v>
      </c>
      <c r="G21" t="s">
        <v>15</v>
      </c>
      <c r="H21" t="s">
        <v>491</v>
      </c>
    </row>
    <row r="22" spans="1:8" x14ac:dyDescent="0.25">
      <c r="A22" s="9" t="s">
        <v>638</v>
      </c>
      <c r="B22" t="s">
        <v>178</v>
      </c>
      <c r="C22" t="s">
        <v>175</v>
      </c>
      <c r="D22" t="s">
        <v>639</v>
      </c>
      <c r="E22" t="s">
        <v>640</v>
      </c>
      <c r="F22" t="s">
        <v>15</v>
      </c>
      <c r="G22" t="s">
        <v>15</v>
      </c>
      <c r="H22" t="s">
        <v>495</v>
      </c>
    </row>
    <row r="23" spans="1:8" x14ac:dyDescent="0.25">
      <c r="A23" s="9" t="s">
        <v>641</v>
      </c>
      <c r="B23" t="s">
        <v>178</v>
      </c>
      <c r="C23" t="s">
        <v>175</v>
      </c>
      <c r="D23" t="s">
        <v>642</v>
      </c>
      <c r="E23" t="s">
        <v>643</v>
      </c>
      <c r="F23" t="s">
        <v>15</v>
      </c>
      <c r="G23" t="s">
        <v>15</v>
      </c>
      <c r="H23" t="s">
        <v>644</v>
      </c>
    </row>
    <row r="24" spans="1:8" x14ac:dyDescent="0.25">
      <c r="A24" s="9" t="s">
        <v>645</v>
      </c>
      <c r="B24" t="s">
        <v>178</v>
      </c>
      <c r="C24" t="s">
        <v>175</v>
      </c>
      <c r="D24" t="s">
        <v>646</v>
      </c>
      <c r="E24" t="s">
        <v>647</v>
      </c>
      <c r="F24" t="s">
        <v>15</v>
      </c>
      <c r="G24" t="s">
        <v>15</v>
      </c>
      <c r="H24" t="s">
        <v>503</v>
      </c>
    </row>
    <row r="25" spans="1:8" x14ac:dyDescent="0.25">
      <c r="A25" s="9" t="s">
        <v>648</v>
      </c>
      <c r="B25" t="s">
        <v>178</v>
      </c>
      <c r="C25" t="s">
        <v>175</v>
      </c>
      <c r="D25" t="s">
        <v>649</v>
      </c>
      <c r="E25" t="s">
        <v>650</v>
      </c>
      <c r="F25" t="s">
        <v>15</v>
      </c>
      <c r="G25" t="s">
        <v>15</v>
      </c>
      <c r="H25" t="s">
        <v>507</v>
      </c>
    </row>
    <row r="26" spans="1:8" x14ac:dyDescent="0.25">
      <c r="A26" s="9" t="s">
        <v>651</v>
      </c>
      <c r="B26" t="s">
        <v>178</v>
      </c>
      <c r="C26" t="s">
        <v>175</v>
      </c>
      <c r="D26" t="s">
        <v>652</v>
      </c>
      <c r="E26" t="s">
        <v>653</v>
      </c>
      <c r="F26" t="s">
        <v>15</v>
      </c>
      <c r="G26" t="s">
        <v>15</v>
      </c>
      <c r="H26" t="s">
        <v>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theme="8" tint="0.79998168889431442"/>
  </sheetPr>
  <dimension ref="A1:H32"/>
  <sheetViews>
    <sheetView topLeftCell="C3" workbookViewId="0">
      <selection activeCell="H18" sqref="H1:H1048576"/>
    </sheetView>
  </sheetViews>
  <sheetFormatPr defaultColWidth="9.140625" defaultRowHeight="15" x14ac:dyDescent="0.25"/>
  <cols>
    <col min="1" max="1" width="71.7109375" style="56" customWidth="1"/>
    <col min="2" max="2" width="78.1406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"http://hl7.eu/fhir/ig/idea4rc/StructureDefinition/"&amp;LogicalModels!$A$8</f>
        <v>http://hl7.eu/fhir/ig/idea4rc/StructureDefinition/PathologicalStage</v>
      </c>
      <c r="B2" s="89" t="s">
        <v>120</v>
      </c>
      <c r="C2" s="54" t="str">
        <f>PathologicalStageI4RC!A2</f>
        <v>diagnosisReference</v>
      </c>
      <c r="D2" s="55" t="str">
        <f>PathologicalStageI4RC!D2</f>
        <v>Diagnosis Reference (M)</v>
      </c>
      <c r="E2" s="5" t="s">
        <v>1100</v>
      </c>
      <c r="F2" s="5"/>
      <c r="G2" s="5" t="s">
        <v>118</v>
      </c>
      <c r="H2" s="6"/>
    </row>
    <row r="3" spans="1:8" x14ac:dyDescent="0.25">
      <c r="A3" s="57" t="str">
        <f>"http://hl7.eu/fhir/ig/idea4rc/StructureDefinition/"&amp;LogicalModels!$A$8</f>
        <v>http://hl7.eu/fhir/ig/idea4rc/StructureDefinition/PathologicalStage</v>
      </c>
      <c r="B3" s="57" t="s">
        <v>1084</v>
      </c>
      <c r="C3" s="81" t="str">
        <f>PathologicalStageI4RC!A3</f>
        <v>stagingProceduresDoneBy</v>
      </c>
      <c r="D3" s="55" t="str">
        <f>PathologicalStageI4RC!D3</f>
        <v>Staging procedures done by (M)</v>
      </c>
      <c r="E3" s="5" t="s">
        <v>1057</v>
      </c>
      <c r="F3" s="5"/>
      <c r="G3" s="5" t="s">
        <v>118</v>
      </c>
      <c r="H3" s="55"/>
    </row>
    <row r="4" spans="1:8" x14ac:dyDescent="0.25">
      <c r="A4" s="57" t="str">
        <f>"http://hl7.eu/fhir/ig/idea4rc/StructureDefinition/"&amp;LogicalModels!$A$8</f>
        <v>http://hl7.eu/fhir/ig/idea4rc/StructureDefinition/PathologicalStage</v>
      </c>
      <c r="B4" s="57" t="s">
        <v>1084</v>
      </c>
      <c r="C4" s="81" t="str">
        <f>PathologicalStageI4RC!A4</f>
        <v>pt</v>
      </c>
      <c r="D4" s="55" t="str">
        <f>PathologicalStageI4RC!D4</f>
        <v>pT (M)</v>
      </c>
      <c r="E4" s="6" t="s">
        <v>1093</v>
      </c>
      <c r="F4" s="54"/>
      <c r="G4" s="54" t="s">
        <v>118</v>
      </c>
      <c r="H4" s="6" t="s">
        <v>1058</v>
      </c>
    </row>
    <row r="5" spans="1:8" x14ac:dyDescent="0.25">
      <c r="A5" s="57" t="str">
        <f>"http://hl7.eu/fhir/ig/idea4rc/StructureDefinition/"&amp;LogicalModels!$A$8</f>
        <v>http://hl7.eu/fhir/ig/idea4rc/StructureDefinition/PathologicalStage</v>
      </c>
      <c r="B5" s="46" t="s">
        <v>1059</v>
      </c>
      <c r="C5" s="81" t="str">
        <f>PathologicalStageI4RC!A4</f>
        <v>pt</v>
      </c>
      <c r="D5" s="55" t="str">
        <f>PathologicalStageI4RC!D4</f>
        <v>pT (M)</v>
      </c>
      <c r="E5" s="6" t="s">
        <v>1094</v>
      </c>
      <c r="F5" s="54"/>
      <c r="G5" s="67" t="s">
        <v>114</v>
      </c>
      <c r="H5" s="29" t="s">
        <v>1060</v>
      </c>
    </row>
    <row r="6" spans="1:8" ht="30" x14ac:dyDescent="0.25">
      <c r="A6" s="57" t="str">
        <f>"http://hl7.eu/fhir/ig/idea4rc/StructureDefinition/"&amp;LogicalModels!$A$8</f>
        <v>http://hl7.eu/fhir/ig/idea4rc/StructureDefinition/PathologicalStage</v>
      </c>
      <c r="B6" s="57" t="s">
        <v>1084</v>
      </c>
      <c r="C6" s="81" t="str">
        <f>PathologicalStageI4RC!A5</f>
        <v>pn</v>
      </c>
      <c r="D6" s="55" t="str">
        <f>PathologicalStageI4RC!D5</f>
        <v>pN (M)</v>
      </c>
      <c r="E6" s="6" t="s">
        <v>1095</v>
      </c>
      <c r="F6" s="5"/>
      <c r="G6" s="5" t="s">
        <v>118</v>
      </c>
      <c r="H6" s="6" t="s">
        <v>1062</v>
      </c>
    </row>
    <row r="7" spans="1:8" ht="30" x14ac:dyDescent="0.25">
      <c r="A7" s="57" t="str">
        <f>"http://hl7.eu/fhir/ig/idea4rc/StructureDefinition/"&amp;LogicalModels!$A$8</f>
        <v>http://hl7.eu/fhir/ig/idea4rc/StructureDefinition/PathologicalStage</v>
      </c>
      <c r="B7" s="46" t="s">
        <v>1061</v>
      </c>
      <c r="C7" s="81" t="str">
        <f>PathologicalStageI4RC!A5</f>
        <v>pn</v>
      </c>
      <c r="D7" s="55" t="str">
        <f>PathologicalStageI4RC!D5</f>
        <v>pN (M)</v>
      </c>
      <c r="E7" s="6" t="s">
        <v>1094</v>
      </c>
      <c r="F7" s="5"/>
      <c r="G7" s="67" t="s">
        <v>114</v>
      </c>
      <c r="H7" s="29" t="s">
        <v>1065</v>
      </c>
    </row>
    <row r="8" spans="1:8" ht="30" x14ac:dyDescent="0.25">
      <c r="A8" s="57" t="str">
        <f>"http://hl7.eu/fhir/ig/idea4rc/StructureDefinition/"&amp;LogicalModels!$A$8</f>
        <v>http://hl7.eu/fhir/ig/idea4rc/StructureDefinition/PathologicalStage</v>
      </c>
      <c r="B8" s="57" t="s">
        <v>1084</v>
      </c>
      <c r="C8" s="81" t="str">
        <f>PathologicalStageI4RC!A6</f>
        <v>pm</v>
      </c>
      <c r="D8" s="55" t="str">
        <f>PathologicalStageI4RC!D6</f>
        <v>pM (M)</v>
      </c>
      <c r="E8" s="6" t="s">
        <v>1096</v>
      </c>
      <c r="F8" s="5"/>
      <c r="G8" s="5" t="s">
        <v>118</v>
      </c>
      <c r="H8" s="6" t="s">
        <v>1067</v>
      </c>
    </row>
    <row r="9" spans="1:8" x14ac:dyDescent="0.25">
      <c r="A9" s="57" t="str">
        <f>"http://hl7.eu/fhir/ig/idea4rc/StructureDefinition/"&amp;LogicalModels!$A$8</f>
        <v>http://hl7.eu/fhir/ig/idea4rc/StructureDefinition/PathologicalStage</v>
      </c>
      <c r="B9" s="46" t="s">
        <v>1066</v>
      </c>
      <c r="C9" s="81" t="str">
        <f>PathologicalStageI4RC!A6</f>
        <v>pm</v>
      </c>
      <c r="D9" s="55" t="str">
        <f>PathologicalStageI4RC!D6</f>
        <v>pM (M)</v>
      </c>
      <c r="E9" s="6" t="s">
        <v>1094</v>
      </c>
      <c r="F9" s="5"/>
      <c r="G9" s="67" t="s">
        <v>114</v>
      </c>
      <c r="H9" s="29" t="s">
        <v>1069</v>
      </c>
    </row>
    <row r="10" spans="1:8" x14ac:dyDescent="0.25">
      <c r="A10" s="57" t="str">
        <f>"http://hl7.eu/fhir/ig/idea4rc/StructureDefinition/"&amp;LogicalModels!$A$8</f>
        <v>http://hl7.eu/fhir/ig/idea4rc/StructureDefinition/PathologicalStage</v>
      </c>
      <c r="B10" s="57" t="s">
        <v>1084</v>
      </c>
      <c r="C10" s="81" t="str">
        <f>PathologicalStageI4RC!A7</f>
        <v>extraNodalExtension</v>
      </c>
      <c r="D10" s="55" t="str">
        <f>PathologicalStageI4RC!D7</f>
        <v>Extra-nodal extension (rEne) (M)</v>
      </c>
      <c r="E10" s="6" t="s">
        <v>1097</v>
      </c>
      <c r="F10" s="5"/>
      <c r="G10" s="5" t="s">
        <v>118</v>
      </c>
      <c r="H10" s="6" t="s">
        <v>1070</v>
      </c>
    </row>
    <row r="11" spans="1:8" x14ac:dyDescent="0.25">
      <c r="A11" s="57" t="str">
        <f>"http://hl7.eu/fhir/ig/idea4rc/StructureDefinition/"&amp;LogicalModels!$A$8</f>
        <v>http://hl7.eu/fhir/ig/idea4rc/StructureDefinition/PathologicalStage</v>
      </c>
      <c r="B11" s="46" t="s">
        <v>1071</v>
      </c>
      <c r="C11" s="81" t="str">
        <f>PathologicalStageI4RC!A7</f>
        <v>extraNodalExtension</v>
      </c>
      <c r="D11" s="55" t="str">
        <f>PathologicalStageI4RC!D7</f>
        <v>Extra-nodal extension (rEne) (M)</v>
      </c>
      <c r="E11" s="6" t="s">
        <v>1094</v>
      </c>
      <c r="F11" s="5"/>
      <c r="G11" s="67" t="s">
        <v>114</v>
      </c>
      <c r="H11" s="6"/>
    </row>
    <row r="12" spans="1:8" ht="30" x14ac:dyDescent="0.25">
      <c r="A12" s="57" t="str">
        <f>"http://hl7.eu/fhir/ig/idea4rc/StructureDefinition/"&amp;LogicalModels!$A$8</f>
        <v>http://hl7.eu/fhir/ig/idea4rc/StructureDefinition/PathologicalStage</v>
      </c>
      <c r="B12" s="57" t="s">
        <v>1029</v>
      </c>
      <c r="C12" s="97" t="str">
        <f>PathologicalStageI4RC!A8</f>
        <v>sentinelNode</v>
      </c>
      <c r="D12" s="55" t="str">
        <f>PathologicalStageI4RC!D8</f>
        <v>Sentinel node (M)</v>
      </c>
      <c r="E12" s="6" t="s">
        <v>1129</v>
      </c>
      <c r="F12" s="6"/>
      <c r="G12" s="67" t="s">
        <v>118</v>
      </c>
      <c r="H12" s="29" t="s">
        <v>1218</v>
      </c>
    </row>
    <row r="13" spans="1:8" x14ac:dyDescent="0.25">
      <c r="A13" s="57" t="str">
        <f>"http://hl7.eu/fhir/ig/idea4rc/StructureDefinition/"&amp;LogicalModels!$A$8</f>
        <v>http://hl7.eu/fhir/ig/idea4rc/StructureDefinition/PathologicalStage</v>
      </c>
      <c r="B13" s="57" t="s">
        <v>1084</v>
      </c>
      <c r="C13" s="81" t="str">
        <f>PathologicalStageI4RC!A9</f>
        <v>pathologicalStaging</v>
      </c>
      <c r="D13" s="55" t="str">
        <f>PathologicalStageI4RC!D9</f>
        <v>Pathological staging (M)</v>
      </c>
      <c r="E13" s="6" t="s">
        <v>1094</v>
      </c>
      <c r="F13" s="5"/>
      <c r="G13" s="67" t="s">
        <v>114</v>
      </c>
      <c r="H13" s="29" t="s">
        <v>1086</v>
      </c>
    </row>
    <row r="14" spans="1:8" x14ac:dyDescent="0.25">
      <c r="A14" s="57" t="str">
        <f>"http://hl7.eu/fhir/ig/idea4rc/StructureDefinition/"&amp;LogicalModels!$A$8</f>
        <v>http://hl7.eu/fhir/ig/idea4rc/StructureDefinition/PathologicalStage</v>
      </c>
      <c r="B14" s="57" t="s">
        <v>1087</v>
      </c>
      <c r="C14" s="81" t="str">
        <f>PathologicalStageI4RC!A10</f>
        <v>localised</v>
      </c>
      <c r="D14" s="55" t="str">
        <f>PathologicalStageI4RC!D10</f>
        <v>Localised (M)</v>
      </c>
      <c r="E14" s="5" t="s">
        <v>1098</v>
      </c>
      <c r="F14" s="5"/>
      <c r="G14" s="5" t="s">
        <v>118</v>
      </c>
      <c r="H14" s="6" t="s">
        <v>1088</v>
      </c>
    </row>
    <row r="15" spans="1:8" ht="30" x14ac:dyDescent="0.25">
      <c r="A15" s="57" t="str">
        <f>"http://hl7.eu/fhir/ig/idea4rc/StructureDefinition/"&amp;LogicalModels!$A$8</f>
        <v>http://hl7.eu/fhir/ig/idea4rc/StructureDefinition/PathologicalStage</v>
      </c>
      <c r="B15" s="57" t="s">
        <v>1089</v>
      </c>
      <c r="C15" s="81" t="str">
        <f>PathologicalStageI4RC!A10</f>
        <v>localised</v>
      </c>
      <c r="D15" s="55" t="str">
        <f>PathologicalStageI4RC!D10</f>
        <v>Localised (M)</v>
      </c>
      <c r="E15" s="6" t="s">
        <v>1094</v>
      </c>
      <c r="F15" s="5"/>
      <c r="G15" s="5" t="s">
        <v>118</v>
      </c>
      <c r="H15" s="6" t="s">
        <v>1209</v>
      </c>
    </row>
    <row r="16" spans="1:8" x14ac:dyDescent="0.25">
      <c r="A16" s="57" t="str">
        <f>"http://hl7.eu/fhir/ig/idea4rc/StructureDefinition/"&amp;LogicalModels!$A$8</f>
        <v>http://hl7.eu/fhir/ig/idea4rc/StructureDefinition/PathologicalStage</v>
      </c>
      <c r="B16" s="57" t="s">
        <v>1087</v>
      </c>
      <c r="C16" s="54" t="str">
        <f>PathologicalStageI4RC!A11</f>
        <v>numberOfTumorNodules</v>
      </c>
      <c r="D16" s="55" t="str">
        <f>PathologicalStageI4RC!D11</f>
        <v>Number of tumor nodules (R)</v>
      </c>
      <c r="E16" s="5" t="s">
        <v>1098</v>
      </c>
      <c r="F16" s="54"/>
      <c r="G16" s="5" t="s">
        <v>118</v>
      </c>
      <c r="H16" s="92" t="s">
        <v>1092</v>
      </c>
    </row>
    <row r="17" spans="1:8" x14ac:dyDescent="0.25">
      <c r="A17" s="57" t="str">
        <f>"http://hl7.eu/fhir/ig/idea4rc/StructureDefinition/"&amp;LogicalModels!$A$8</f>
        <v>http://hl7.eu/fhir/ig/idea4rc/StructureDefinition/PathologicalStage</v>
      </c>
      <c r="B17" s="93" t="s">
        <v>1091</v>
      </c>
      <c r="C17" s="90" t="str">
        <f>PathologicalStageI4RC!A11</f>
        <v>numberOfTumorNodules</v>
      </c>
      <c r="D17" s="55" t="str">
        <f>PathologicalStageI4RC!D11</f>
        <v>Number of tumor nodules (R)</v>
      </c>
      <c r="E17" s="6" t="s">
        <v>1094</v>
      </c>
      <c r="F17" s="54"/>
      <c r="G17" s="67" t="s">
        <v>114</v>
      </c>
      <c r="H17" s="55"/>
    </row>
    <row r="18" spans="1:8" ht="30" x14ac:dyDescent="0.25">
      <c r="A18" s="57" t="str">
        <f>"http://hl7.eu/fhir/ig/idea4rc/StructureDefinition/"&amp;LogicalModels!$A$8</f>
        <v>http://hl7.eu/fhir/ig/idea4rc/StructureDefinition/PathologicalStage</v>
      </c>
      <c r="B18" s="115" t="s">
        <v>1155</v>
      </c>
      <c r="C18" s="110" t="str">
        <f>PathologicalStageI4RC!A12</f>
        <v>locoRegional</v>
      </c>
      <c r="D18" s="55" t="str">
        <f>PathologicalStageI4RC!D12</f>
        <v>Loco-regional (M)</v>
      </c>
      <c r="E18" s="6" t="s">
        <v>1094</v>
      </c>
      <c r="F18" s="54"/>
      <c r="G18" s="54" t="s">
        <v>1156</v>
      </c>
      <c r="H18" s="55" t="s">
        <v>1213</v>
      </c>
    </row>
    <row r="19" spans="1:8" ht="30" x14ac:dyDescent="0.25">
      <c r="A19" s="57" t="str">
        <f>"http://hl7.eu/fhir/ig/idea4rc/StructureDefinition/"&amp;LogicalModels!$A$8</f>
        <v>http://hl7.eu/fhir/ig/idea4rc/StructureDefinition/PathologicalStage</v>
      </c>
      <c r="B19" s="115" t="s">
        <v>1155</v>
      </c>
      <c r="C19" s="110" t="str">
        <f>PathologicalStageI4RC!A13</f>
        <v>isTransitMetastasisWithClinicalConfirmation</v>
      </c>
      <c r="D19" s="55" t="str">
        <f>PathologicalStageI4RC!D13</f>
        <v>Is Transit metastasis with clinical confirmation (M)</v>
      </c>
      <c r="E19" s="6" t="s">
        <v>1094</v>
      </c>
      <c r="F19" s="54"/>
      <c r="G19" s="54" t="s">
        <v>1156</v>
      </c>
      <c r="H19" s="55" t="s">
        <v>1214</v>
      </c>
    </row>
    <row r="20" spans="1:8" ht="30" x14ac:dyDescent="0.25">
      <c r="A20" s="57" t="str">
        <f>"http://hl7.eu/fhir/ig/idea4rc/StructureDefinition/"&amp;LogicalModels!$A$8</f>
        <v>http://hl7.eu/fhir/ig/idea4rc/StructureDefinition/PathologicalStage</v>
      </c>
      <c r="B20" s="115" t="s">
        <v>1155</v>
      </c>
      <c r="C20" s="110" t="str">
        <f>PathologicalStageI4RC!A14</f>
        <v>isMultifocalTumor</v>
      </c>
      <c r="D20" s="55" t="str">
        <f>PathologicalStageI4RC!D14</f>
        <v>Is Multifocal tumor (M)</v>
      </c>
      <c r="E20" s="6" t="s">
        <v>1094</v>
      </c>
      <c r="F20" s="54"/>
      <c r="G20" s="54" t="s">
        <v>1156</v>
      </c>
      <c r="H20" s="55" t="s">
        <v>1215</v>
      </c>
    </row>
    <row r="21" spans="1:8" ht="30" x14ac:dyDescent="0.25">
      <c r="A21" s="57" t="str">
        <f>"http://hl7.eu/fhir/ig/idea4rc/StructureDefinition/"&amp;LogicalModels!$A$8</f>
        <v>http://hl7.eu/fhir/ig/idea4rc/StructureDefinition/PathologicalStage</v>
      </c>
      <c r="B21" s="57" t="s">
        <v>1072</v>
      </c>
      <c r="C21" s="91" t="str">
        <f>PathologicalStageI4RC!A15</f>
        <v>regionalNodalMetastases</v>
      </c>
      <c r="D21" s="55" t="str">
        <f>PathologicalStageI4RC!D15</f>
        <v>Regional nodal metastases (M)</v>
      </c>
      <c r="E21" s="5" t="s">
        <v>1099</v>
      </c>
      <c r="F21" s="5"/>
      <c r="G21" s="5" t="s">
        <v>118</v>
      </c>
      <c r="H21" s="6" t="s">
        <v>1077</v>
      </c>
    </row>
    <row r="22" spans="1:8" x14ac:dyDescent="0.25">
      <c r="A22" s="57" t="str">
        <f>"http://hl7.eu/fhir/ig/idea4rc/StructureDefinition/"&amp;LogicalModels!$A$8</f>
        <v>http://hl7.eu/fhir/ig/idea4rc/StructureDefinition/PathologicalStage</v>
      </c>
      <c r="B22" s="57" t="s">
        <v>1072</v>
      </c>
      <c r="C22" s="91" t="str">
        <f>PathologicalStageI4RC!A16</f>
        <v>sites</v>
      </c>
      <c r="D22" s="55" t="str">
        <f>PathologicalStageI4RC!D16</f>
        <v>sites (R)</v>
      </c>
      <c r="E22" s="5" t="s">
        <v>1099</v>
      </c>
      <c r="F22" s="5"/>
      <c r="G22" s="5" t="s">
        <v>118</v>
      </c>
      <c r="H22" s="6"/>
    </row>
    <row r="23" spans="1:8" x14ac:dyDescent="0.25">
      <c r="A23" s="57" t="str">
        <f>"http://hl7.eu/fhir/ig/idea4rc/StructureDefinition/"&amp;LogicalModels!$A$8</f>
        <v>http://hl7.eu/fhir/ig/idea4rc/StructureDefinition/PathologicalStage</v>
      </c>
      <c r="B23" s="57" t="s">
        <v>1072</v>
      </c>
      <c r="C23" s="91" t="str">
        <f>PathologicalStageI4RC!A17</f>
        <v>sites.softTissue</v>
      </c>
      <c r="D23" s="55" t="str">
        <f>PathologicalStageI4RC!D17</f>
        <v>Soft tissue (R)</v>
      </c>
      <c r="E23" s="5" t="s">
        <v>1099</v>
      </c>
      <c r="F23" s="5"/>
      <c r="G23" s="5" t="s">
        <v>118</v>
      </c>
      <c r="H23" s="6" t="s">
        <v>1073</v>
      </c>
    </row>
    <row r="24" spans="1:8" ht="30" x14ac:dyDescent="0.25">
      <c r="A24" s="57" t="str">
        <f>"http://hl7.eu/fhir/ig/idea4rc/StructureDefinition/"&amp;LogicalModels!$A$8</f>
        <v>http://hl7.eu/fhir/ig/idea4rc/StructureDefinition/PathologicalStage</v>
      </c>
      <c r="B24" s="57" t="s">
        <v>1072</v>
      </c>
      <c r="C24" s="91" t="str">
        <f>PathologicalStageI4RC!A18</f>
        <v>sites.distantLymphNode</v>
      </c>
      <c r="D24" s="55" t="str">
        <f>PathologicalStageI4RC!D18</f>
        <v>distant lymph node (R)</v>
      </c>
      <c r="E24" s="5" t="s">
        <v>1099</v>
      </c>
      <c r="F24" s="5"/>
      <c r="G24" s="5" t="s">
        <v>118</v>
      </c>
      <c r="H24" s="6" t="s">
        <v>1078</v>
      </c>
    </row>
    <row r="25" spans="1:8" x14ac:dyDescent="0.25">
      <c r="A25" s="57" t="str">
        <f>"http://hl7.eu/fhir/ig/idea4rc/StructureDefinition/"&amp;LogicalModels!$A$8</f>
        <v>http://hl7.eu/fhir/ig/idea4rc/StructureDefinition/PathologicalStage</v>
      </c>
      <c r="B25" s="57" t="s">
        <v>1072</v>
      </c>
      <c r="C25" s="91" t="str">
        <f>PathologicalStageI4RC!A19</f>
        <v>sites.lung</v>
      </c>
      <c r="D25" s="55" t="str">
        <f>PathologicalStageI4RC!D19</f>
        <v>lung (R)</v>
      </c>
      <c r="E25" s="5" t="s">
        <v>1099</v>
      </c>
      <c r="F25" s="5"/>
      <c r="G25" s="5" t="s">
        <v>118</v>
      </c>
      <c r="H25" s="6" t="s">
        <v>1074</v>
      </c>
    </row>
    <row r="26" spans="1:8" x14ac:dyDescent="0.25">
      <c r="A26" s="57" t="str">
        <f>"http://hl7.eu/fhir/ig/idea4rc/StructureDefinition/"&amp;LogicalModels!$A$8</f>
        <v>http://hl7.eu/fhir/ig/idea4rc/StructureDefinition/PathologicalStage</v>
      </c>
      <c r="B26" s="57" t="s">
        <v>1072</v>
      </c>
      <c r="C26" s="91" t="str">
        <f>PathologicalStageI4RC!A20</f>
        <v>sites.metastasisatbone</v>
      </c>
      <c r="D26" s="55" t="str">
        <f>PathologicalStageI4RC!D20</f>
        <v>metastasisAtBone (R)</v>
      </c>
      <c r="E26" s="5" t="s">
        <v>1099</v>
      </c>
      <c r="F26" s="5"/>
      <c r="G26" s="5" t="s">
        <v>118</v>
      </c>
      <c r="H26" s="6" t="s">
        <v>1075</v>
      </c>
    </row>
    <row r="27" spans="1:8" x14ac:dyDescent="0.25">
      <c r="A27" s="57" t="str">
        <f>"http://hl7.eu/fhir/ig/idea4rc/StructureDefinition/"&amp;LogicalModels!$A$8</f>
        <v>http://hl7.eu/fhir/ig/idea4rc/StructureDefinition/PathologicalStage</v>
      </c>
      <c r="B27" s="57" t="s">
        <v>1072</v>
      </c>
      <c r="C27" s="91" t="str">
        <f>PathologicalStageI4RC!A21</f>
        <v>sites.liver</v>
      </c>
      <c r="D27" s="55" t="str">
        <f>PathologicalStageI4RC!D21</f>
        <v>liver (R)</v>
      </c>
      <c r="E27" s="5" t="s">
        <v>1099</v>
      </c>
      <c r="F27" s="5"/>
      <c r="G27" s="5" t="s">
        <v>118</v>
      </c>
      <c r="H27" s="6" t="s">
        <v>1076</v>
      </c>
    </row>
    <row r="28" spans="1:8" x14ac:dyDescent="0.25">
      <c r="A28" s="57" t="str">
        <f>"http://hl7.eu/fhir/ig/idea4rc/StructureDefinition/"&amp;LogicalModels!$A$8</f>
        <v>http://hl7.eu/fhir/ig/idea4rc/StructureDefinition/PathologicalStage</v>
      </c>
      <c r="B28" s="57" t="s">
        <v>1072</v>
      </c>
      <c r="C28" s="91" t="str">
        <f>PathologicalStageI4RC!A22</f>
        <v>sites.pleura</v>
      </c>
      <c r="D28" s="55" t="str">
        <f>PathologicalStageI4RC!D22</f>
        <v>pleura (R)</v>
      </c>
      <c r="E28" s="5" t="s">
        <v>1099</v>
      </c>
      <c r="F28" s="5"/>
      <c r="G28" s="5" t="s">
        <v>118</v>
      </c>
      <c r="H28" s="6" t="s">
        <v>1079</v>
      </c>
    </row>
    <row r="29" spans="1:8" x14ac:dyDescent="0.25">
      <c r="A29" s="57" t="str">
        <f>"http://hl7.eu/fhir/ig/idea4rc/StructureDefinition/"&amp;LogicalModels!$A$8</f>
        <v>http://hl7.eu/fhir/ig/idea4rc/StructureDefinition/PathologicalStage</v>
      </c>
      <c r="B29" s="57" t="s">
        <v>1072</v>
      </c>
      <c r="C29" s="91" t="str">
        <f>PathologicalStageI4RC!A23</f>
        <v>sites.peritoneum</v>
      </c>
      <c r="D29" s="55" t="str">
        <f>PathologicalStageI4RC!D23</f>
        <v>peritoneum (R)</v>
      </c>
      <c r="E29" s="5" t="s">
        <v>1099</v>
      </c>
      <c r="F29" s="5"/>
      <c r="G29" s="5" t="s">
        <v>118</v>
      </c>
      <c r="H29" s="6" t="s">
        <v>1080</v>
      </c>
    </row>
    <row r="30" spans="1:8" x14ac:dyDescent="0.25">
      <c r="A30" s="57" t="str">
        <f>"http://hl7.eu/fhir/ig/idea4rc/StructureDefinition/"&amp;LogicalModels!$A$8</f>
        <v>http://hl7.eu/fhir/ig/idea4rc/StructureDefinition/PathologicalStage</v>
      </c>
      <c r="B30" s="57" t="s">
        <v>1072</v>
      </c>
      <c r="C30" s="91" t="str">
        <f>PathologicalStageI4RC!A24</f>
        <v>sites.brain</v>
      </c>
      <c r="D30" s="55" t="str">
        <f>PathologicalStageI4RC!D24</f>
        <v>brain (R)</v>
      </c>
      <c r="E30" s="5" t="s">
        <v>1099</v>
      </c>
      <c r="F30" s="5"/>
      <c r="G30" s="5" t="s">
        <v>118</v>
      </c>
      <c r="H30" s="6" t="s">
        <v>1081</v>
      </c>
    </row>
    <row r="31" spans="1:8" x14ac:dyDescent="0.25">
      <c r="A31" s="57" t="str">
        <f>"http://hl7.eu/fhir/ig/idea4rc/StructureDefinition/"&amp;LogicalModels!$A$8</f>
        <v>http://hl7.eu/fhir/ig/idea4rc/StructureDefinition/PathologicalStage</v>
      </c>
      <c r="B31" s="57" t="s">
        <v>1072</v>
      </c>
      <c r="C31" s="91" t="str">
        <f>PathologicalStageI4RC!A25</f>
        <v>sites.otherViscera</v>
      </c>
      <c r="D31" s="55" t="str">
        <f>PathologicalStageI4RC!D25</f>
        <v>other viscera (R)</v>
      </c>
      <c r="E31" s="5" t="s">
        <v>1099</v>
      </c>
      <c r="F31" s="5"/>
      <c r="G31" s="5" t="s">
        <v>118</v>
      </c>
      <c r="H31" s="6" t="s">
        <v>1082</v>
      </c>
    </row>
    <row r="32" spans="1:8" x14ac:dyDescent="0.25">
      <c r="A32" s="57" t="str">
        <f>"http://hl7.eu/fhir/ig/idea4rc/StructureDefinition/"&amp;LogicalModels!$A$8</f>
        <v>http://hl7.eu/fhir/ig/idea4rc/StructureDefinition/PathologicalStage</v>
      </c>
      <c r="B32" s="57" t="s">
        <v>1072</v>
      </c>
      <c r="C32" s="91" t="str">
        <f>PathologicalStageI4RC!A26</f>
        <v>sites.unknown</v>
      </c>
      <c r="D32" s="55" t="str">
        <f>PathologicalStageI4RC!D26</f>
        <v>unknown (R)</v>
      </c>
      <c r="E32" s="5" t="s">
        <v>1099</v>
      </c>
      <c r="F32" s="5"/>
      <c r="G32" s="5" t="s">
        <v>118</v>
      </c>
      <c r="H32" s="6" t="s">
        <v>1083</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theme="6" tint="0.79998168889431442"/>
  </sheetPr>
  <dimension ref="A1:H24"/>
  <sheetViews>
    <sheetView workbookViewId="0">
      <selection activeCell="C17" sqref="C17"/>
    </sheetView>
  </sheetViews>
  <sheetFormatPr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15.4257812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ht="25.5" x14ac:dyDescent="0.2">
      <c r="A2" s="21" t="s">
        <v>98</v>
      </c>
      <c r="B2" s="21" t="s">
        <v>99</v>
      </c>
      <c r="C2" s="23" t="s">
        <v>33</v>
      </c>
      <c r="D2" s="21" t="s">
        <v>100</v>
      </c>
      <c r="E2" s="22" t="s">
        <v>362</v>
      </c>
      <c r="F2" s="21" t="s">
        <v>15</v>
      </c>
      <c r="G2" s="21" t="s">
        <v>15</v>
      </c>
      <c r="H2" s="21" t="s">
        <v>101</v>
      </c>
    </row>
    <row r="3" spans="1:8" ht="102" x14ac:dyDescent="0.2">
      <c r="A3" s="23" t="s">
        <v>363</v>
      </c>
      <c r="B3" s="21" t="s">
        <v>99</v>
      </c>
      <c r="C3" s="21" t="s">
        <v>167</v>
      </c>
      <c r="D3" s="21" t="s">
        <v>364</v>
      </c>
      <c r="E3" s="22" t="s">
        <v>365</v>
      </c>
      <c r="F3" s="21" t="s">
        <v>15</v>
      </c>
      <c r="G3" s="21" t="s">
        <v>15</v>
      </c>
      <c r="H3" s="21" t="s">
        <v>366</v>
      </c>
    </row>
    <row r="4" spans="1:8" ht="77.25" x14ac:dyDescent="0.25">
      <c r="A4" s="23" t="s">
        <v>367</v>
      </c>
      <c r="B4" s="21" t="s">
        <v>99</v>
      </c>
      <c r="C4" s="6" t="s">
        <v>59</v>
      </c>
      <c r="D4" s="24" t="s">
        <v>368</v>
      </c>
      <c r="E4" s="22" t="s">
        <v>369</v>
      </c>
      <c r="F4" s="21" t="s">
        <v>15</v>
      </c>
      <c r="G4" s="21" t="s">
        <v>15</v>
      </c>
      <c r="H4" s="21" t="s">
        <v>370</v>
      </c>
    </row>
    <row r="5" spans="1:8" ht="25.5" x14ac:dyDescent="0.2">
      <c r="A5" s="21" t="s">
        <v>371</v>
      </c>
      <c r="B5" s="21" t="s">
        <v>99</v>
      </c>
      <c r="C5" s="21" t="s">
        <v>103</v>
      </c>
      <c r="D5" s="21" t="s">
        <v>372</v>
      </c>
      <c r="E5" s="22" t="s">
        <v>373</v>
      </c>
      <c r="F5" s="21" t="s">
        <v>15</v>
      </c>
      <c r="G5" s="21" t="s">
        <v>15</v>
      </c>
      <c r="H5" s="21" t="s">
        <v>101</v>
      </c>
    </row>
    <row r="6" spans="1:8" ht="38.25" x14ac:dyDescent="0.2">
      <c r="A6" s="21" t="s">
        <v>374</v>
      </c>
      <c r="B6" s="21" t="s">
        <v>99</v>
      </c>
      <c r="C6" s="21" t="s">
        <v>175</v>
      </c>
      <c r="D6" s="21" t="s">
        <v>375</v>
      </c>
      <c r="E6" s="22" t="s">
        <v>376</v>
      </c>
      <c r="F6" s="21" t="s">
        <v>15</v>
      </c>
      <c r="G6" s="21" t="s">
        <v>169</v>
      </c>
      <c r="H6" s="21" t="s">
        <v>377</v>
      </c>
    </row>
    <row r="7" spans="1:8" ht="25.5" x14ac:dyDescent="0.2">
      <c r="A7" s="21" t="s">
        <v>378</v>
      </c>
      <c r="B7" s="21" t="s">
        <v>99</v>
      </c>
      <c r="C7" s="21" t="s">
        <v>103</v>
      </c>
      <c r="D7" s="21" t="s">
        <v>379</v>
      </c>
      <c r="E7" s="22" t="s">
        <v>380</v>
      </c>
      <c r="F7" s="21" t="s">
        <v>15</v>
      </c>
      <c r="G7" s="21" t="s">
        <v>169</v>
      </c>
      <c r="H7" s="21" t="s">
        <v>101</v>
      </c>
    </row>
    <row r="8" spans="1:8" ht="38.25" x14ac:dyDescent="0.2">
      <c r="A8" s="21" t="s">
        <v>381</v>
      </c>
      <c r="B8" s="21" t="s">
        <v>99</v>
      </c>
      <c r="C8" s="21" t="s">
        <v>167</v>
      </c>
      <c r="D8" s="21" t="s">
        <v>382</v>
      </c>
      <c r="E8" s="22" t="s">
        <v>383</v>
      </c>
      <c r="F8" s="21" t="s">
        <v>15</v>
      </c>
      <c r="G8" s="21" t="s">
        <v>169</v>
      </c>
      <c r="H8" s="21" t="s">
        <v>384</v>
      </c>
    </row>
    <row r="9" spans="1:8" ht="26.25" x14ac:dyDescent="0.25">
      <c r="A9" s="22" t="s">
        <v>385</v>
      </c>
      <c r="B9" s="21" t="s">
        <v>99</v>
      </c>
      <c r="C9" s="6" t="s">
        <v>103</v>
      </c>
      <c r="D9" s="21" t="s">
        <v>386</v>
      </c>
      <c r="E9" s="22" t="s">
        <v>387</v>
      </c>
      <c r="F9" s="21" t="s">
        <v>169</v>
      </c>
      <c r="G9" s="21" t="s">
        <v>15</v>
      </c>
      <c r="H9" s="21" t="s">
        <v>101</v>
      </c>
    </row>
    <row r="11" spans="1:8" ht="15" x14ac:dyDescent="0.25">
      <c r="C11" s="6"/>
    </row>
    <row r="24" spans="3:3" x14ac:dyDescent="0.2">
      <c r="C24" s="2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theme="8" tint="0.79998168889431442"/>
  </sheetPr>
  <dimension ref="A1:H36"/>
  <sheetViews>
    <sheetView topLeftCell="B1" workbookViewId="0">
      <selection activeCell="B17" sqref="B17"/>
    </sheetView>
  </sheetViews>
  <sheetFormatPr defaultColWidth="8.85546875" defaultRowHeight="15" x14ac:dyDescent="0.25"/>
  <cols>
    <col min="1" max="1" width="57.7109375" customWidth="1"/>
    <col min="2" max="2" width="59"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ht="30" x14ac:dyDescent="0.25">
      <c r="A2" s="7" t="str">
        <f>"http://hl7.eu/fhir/ig/idea4rc/StructureDefinition/"&amp;LogicalModels!$A$3</f>
        <v>http://hl7.eu/fhir/ig/idea4rc/StructureDefinition/PatientFollowUp</v>
      </c>
      <c r="B2" s="36" t="s">
        <v>349</v>
      </c>
      <c r="C2" s="37" t="str">
        <f>PatientFollowUpI4rc!A2</f>
        <v>patient</v>
      </c>
      <c r="D2" s="6" t="str">
        <f>PatientFollowUpI4rc!D2</f>
        <v>Patient (M)</v>
      </c>
      <c r="E2" s="5" t="s">
        <v>350</v>
      </c>
      <c r="F2" s="5"/>
      <c r="G2" s="5" t="s">
        <v>114</v>
      </c>
      <c r="H2" s="5"/>
    </row>
    <row r="3" spans="1:8" s="17" customFormat="1" ht="45" x14ac:dyDescent="0.25">
      <c r="A3" s="7" t="str">
        <f>"http://hl7.eu/fhir/ig/idea4rc/StructureDefinition/"&amp;LogicalModels!$A$3</f>
        <v>http://hl7.eu/fhir/ig/idea4rc/StructureDefinition/PatientFollowUp</v>
      </c>
      <c r="B3" s="36" t="s">
        <v>349</v>
      </c>
      <c r="C3" s="37" t="str">
        <f>PatientFollowUpI4rc!A4</f>
        <v>statusOfDiseaseAtLastFollowUp</v>
      </c>
      <c r="D3" s="6" t="str">
        <f>PatientFollowUpI4rc!D4</f>
        <v>Status of disease at last follow-up (M) type EpisodeEvent</v>
      </c>
      <c r="E3" s="5" t="s">
        <v>351</v>
      </c>
      <c r="F3" s="16"/>
      <c r="G3" s="16" t="s">
        <v>114</v>
      </c>
      <c r="H3" s="77" t="s">
        <v>1139</v>
      </c>
    </row>
    <row r="4" spans="1:8" s="17" customFormat="1" ht="30" x14ac:dyDescent="0.25">
      <c r="A4" s="7" t="str">
        <f>"http://hl7.eu/fhir/ig/idea4rc/StructureDefinition/"&amp;LogicalModels!$A$3</f>
        <v>http://hl7.eu/fhir/ig/idea4rc/StructureDefinition/PatientFollowUp</v>
      </c>
      <c r="B4" s="36" t="s">
        <v>349</v>
      </c>
      <c r="C4" s="37" t="str">
        <f>PatientFollowUpI4rc!A5</f>
        <v>patientFollowUpDate</v>
      </c>
      <c r="D4" s="6" t="str">
        <f>PatientFollowUpI4rc!D5</f>
        <v>Patient Follow Up date (M)</v>
      </c>
      <c r="E4" s="5" t="s">
        <v>353</v>
      </c>
      <c r="F4" s="5"/>
      <c r="G4" s="5" t="s">
        <v>118</v>
      </c>
      <c r="H4" s="16"/>
    </row>
    <row r="5" spans="1:8" s="17" customFormat="1" ht="45" x14ac:dyDescent="0.25">
      <c r="A5" s="7" t="str">
        <f>"http://hl7.eu/fhir/ig/idea4rc/StructureDefinition/"&amp;LogicalModels!$A$3</f>
        <v>http://hl7.eu/fhir/ig/idea4rc/StructureDefinition/PatientFollowUp</v>
      </c>
      <c r="B5" s="36" t="s">
        <v>349</v>
      </c>
      <c r="C5" s="100" t="str">
        <f>PatientFollowUpI4rc!A6</f>
        <v>newCancerDiagnosis</v>
      </c>
      <c r="D5" s="6" t="str">
        <f>PatientFollowUpI4rc!D6</f>
        <v>New cancer diagnosis (M)</v>
      </c>
      <c r="E5" s="5" t="s">
        <v>351</v>
      </c>
      <c r="F5" s="5"/>
      <c r="G5" s="5" t="s">
        <v>118</v>
      </c>
      <c r="H5" s="77" t="s">
        <v>1033</v>
      </c>
    </row>
    <row r="6" spans="1:8" s="17" customFormat="1" ht="30" x14ac:dyDescent="0.25">
      <c r="A6" s="7" t="str">
        <f>"http://hl7.eu/fhir/ig/idea4rc/StructureDefinition/"&amp;LogicalModels!$A$3</f>
        <v>http://hl7.eu/fhir/ig/idea4rc/StructureDefinition/PatientFollowUp</v>
      </c>
      <c r="B6" s="36" t="s">
        <v>349</v>
      </c>
      <c r="C6" s="100" t="str">
        <f>PatientFollowUpI4rc!A7</f>
        <v>dateOfNewCancerDiagnosis</v>
      </c>
      <c r="D6" s="6" t="str">
        <f>PatientFollowUpI4rc!D7</f>
        <v>Date of new cancer diagnosis (M)</v>
      </c>
      <c r="E6" s="5" t="s">
        <v>351</v>
      </c>
      <c r="F6" s="16"/>
      <c r="G6" s="16" t="s">
        <v>118</v>
      </c>
      <c r="H6" s="16" t="s">
        <v>352</v>
      </c>
    </row>
    <row r="7" spans="1:8" s="17" customFormat="1" ht="30" x14ac:dyDescent="0.25">
      <c r="A7" s="7" t="str">
        <f>"http://hl7.eu/fhir/ig/idea4rc/StructureDefinition/"&amp;LogicalModels!$A$3</f>
        <v>http://hl7.eu/fhir/ig/idea4rc/StructureDefinition/PatientFollowUp</v>
      </c>
      <c r="B7" s="36" t="s">
        <v>349</v>
      </c>
      <c r="C7" s="78" t="str">
        <f>PatientFollowUpI4rc!A8</f>
        <v>newCancerTopography</v>
      </c>
      <c r="D7" s="6" t="str">
        <f>PatientFollowUpI4rc!D8</f>
        <v>New cancer topography (M)</v>
      </c>
      <c r="E7" s="5" t="s">
        <v>351</v>
      </c>
      <c r="F7" s="16"/>
      <c r="G7" s="16" t="s">
        <v>118</v>
      </c>
      <c r="H7" s="16" t="s">
        <v>352</v>
      </c>
    </row>
    <row r="8" spans="1:8" s="17" customFormat="1" x14ac:dyDescent="0.25">
      <c r="A8" s="7" t="str">
        <f>"http://hl7.eu/fhir/ig/idea4rc/StructureDefinition/"&amp;LogicalModels!$A$3</f>
        <v>http://hl7.eu/fhir/ig/idea4rc/StructureDefinition/PatientFollowUp</v>
      </c>
      <c r="B8" t="s">
        <v>112</v>
      </c>
      <c r="C8" s="76" t="str">
        <f>PatientFollowUpI4rc!A2</f>
        <v>patient</v>
      </c>
      <c r="D8" s="16" t="str">
        <f>PatientFollowUpI4rc!D2</f>
        <v>Patient (M)</v>
      </c>
      <c r="E8" s="16" t="s">
        <v>113</v>
      </c>
      <c r="F8" s="16"/>
      <c r="G8" s="16" t="s">
        <v>114</v>
      </c>
      <c r="H8" s="17" t="s">
        <v>354</v>
      </c>
    </row>
    <row r="9" spans="1:8" s="17" customFormat="1" ht="30" x14ac:dyDescent="0.25">
      <c r="A9" s="7" t="str">
        <f>"http://hl7.eu/fhir/ig/idea4rc/StructureDefinition/"&amp;LogicalModels!$A$3</f>
        <v>http://hl7.eu/fhir/ig/idea4rc/StructureDefinition/PatientFollowUp</v>
      </c>
      <c r="B9" s="36" t="s">
        <v>112</v>
      </c>
      <c r="C9" s="76" t="str">
        <f>PatientFollowUpI4rc!A4</f>
        <v>statusOfDiseaseAtLastFollowUp</v>
      </c>
      <c r="D9" s="16" t="str">
        <f>PatientFollowUpI4rc!D4</f>
        <v>Status of disease at last follow-up (M) type EpisodeEvent</v>
      </c>
      <c r="E9" s="16" t="s">
        <v>355</v>
      </c>
      <c r="F9" s="16"/>
      <c r="G9" s="16" t="s">
        <v>114</v>
      </c>
      <c r="H9" s="17" t="s">
        <v>354</v>
      </c>
    </row>
    <row r="10" spans="1:8" ht="30" x14ac:dyDescent="0.25">
      <c r="A10" s="7" t="str">
        <f>"http://hl7.eu/fhir/ig/idea4rc/StructureDefinition/"&amp;LogicalModels!$A$3</f>
        <v>http://hl7.eu/fhir/ig/idea4rc/StructureDefinition/PatientFollowUp</v>
      </c>
      <c r="B10" s="36" t="s">
        <v>112</v>
      </c>
      <c r="C10" s="76" t="str">
        <f>PatientFollowUpI4rc!A7</f>
        <v>dateOfNewCancerDiagnosis</v>
      </c>
      <c r="D10" s="16" t="str">
        <f>PatientFollowUpI4rc!D7</f>
        <v>Date of new cancer diagnosis (M)</v>
      </c>
      <c r="E10" s="16" t="s">
        <v>356</v>
      </c>
      <c r="F10" s="16"/>
      <c r="G10" s="16" t="s">
        <v>114</v>
      </c>
      <c r="H10" s="17" t="s">
        <v>357</v>
      </c>
    </row>
    <row r="11" spans="1:8" ht="30" x14ac:dyDescent="0.25">
      <c r="A11" s="7" t="str">
        <f>"http://hl7.eu/fhir/ig/idea4rc/StructureDefinition/"&amp;LogicalModels!$A$3</f>
        <v>http://hl7.eu/fhir/ig/idea4rc/StructureDefinition/PatientFollowUp</v>
      </c>
      <c r="B11" s="36" t="s">
        <v>112</v>
      </c>
      <c r="C11" s="79" t="str">
        <f>PatientFollowUpI4rc!A8</f>
        <v>newCancerTopography</v>
      </c>
      <c r="D11" s="16" t="str">
        <f>PatientFollowUpI4rc!D8</f>
        <v>New cancer topography (M)</v>
      </c>
      <c r="E11" s="5" t="s">
        <v>143</v>
      </c>
      <c r="F11" s="5"/>
      <c r="G11" s="5" t="s">
        <v>114</v>
      </c>
      <c r="H11" t="s">
        <v>354</v>
      </c>
    </row>
    <row r="12" spans="1:8" ht="30" x14ac:dyDescent="0.25">
      <c r="A12" s="7" t="str">
        <f>"http://hl7.eu/fhir/ig/idea4rc/StructureDefinition/"&amp;LogicalModels!$A$3</f>
        <v>http://hl7.eu/fhir/ig/idea4rc/StructureDefinition/PatientFollowUp</v>
      </c>
      <c r="B12" s="6" t="s">
        <v>358</v>
      </c>
      <c r="C12" s="76" t="str">
        <f>PatientFollowUpI4rc!A2</f>
        <v>patient</v>
      </c>
      <c r="D12" s="16" t="str">
        <f>PatientFollowUpI4rc!D2</f>
        <v>Patient (M)</v>
      </c>
      <c r="E12" s="5" t="s">
        <v>359</v>
      </c>
      <c r="F12" s="5"/>
      <c r="G12" s="5" t="s">
        <v>114</v>
      </c>
      <c r="H12" s="5" t="s">
        <v>1138</v>
      </c>
    </row>
    <row r="13" spans="1:8" ht="30" x14ac:dyDescent="0.25">
      <c r="A13" s="7" t="str">
        <f>"http://hl7.eu/fhir/ig/idea4rc/StructureDefinition/"&amp;LogicalModels!$A$3</f>
        <v>http://hl7.eu/fhir/ig/idea4rc/StructureDefinition/PatientFollowUp</v>
      </c>
      <c r="B13" s="6" t="s">
        <v>358</v>
      </c>
      <c r="C13" s="76" t="str">
        <f>PatientFollowUpI4rc!A3</f>
        <v>statusOfPatientAtLastFollowUp</v>
      </c>
      <c r="D13" s="16" t="str">
        <f>PatientFollowUpI4rc!D3</f>
        <v>Status of patient at last follow-up (M)</v>
      </c>
      <c r="E13" s="5" t="s">
        <v>144</v>
      </c>
      <c r="F13" s="5"/>
      <c r="G13" s="5" t="s">
        <v>114</v>
      </c>
      <c r="H13" s="5" t="s">
        <v>1138</v>
      </c>
    </row>
    <row r="14" spans="1:8" ht="30" x14ac:dyDescent="0.25">
      <c r="A14" s="7" t="str">
        <f>"http://hl7.eu/fhir/ig/idea4rc/StructureDefinition/"&amp;LogicalModels!$A$3</f>
        <v>http://hl7.eu/fhir/ig/idea4rc/StructureDefinition/PatientFollowUp</v>
      </c>
      <c r="B14" s="6" t="s">
        <v>360</v>
      </c>
      <c r="C14" s="76" t="str">
        <f>PatientFollowUpI4rc!A2</f>
        <v>patient</v>
      </c>
      <c r="D14" s="16" t="str">
        <f>PatientFollowUpI4rc!D2</f>
        <v>Patient (M)</v>
      </c>
      <c r="E14" s="5" t="s">
        <v>359</v>
      </c>
      <c r="F14" s="5"/>
      <c r="G14" s="5" t="s">
        <v>114</v>
      </c>
      <c r="H14" s="5"/>
    </row>
    <row r="15" spans="1:8" ht="30" x14ac:dyDescent="0.25">
      <c r="A15" s="7" t="str">
        <f>"http://hl7.eu/fhir/ig/idea4rc/StructureDefinition/"&amp;LogicalModels!$A$3</f>
        <v>http://hl7.eu/fhir/ig/idea4rc/StructureDefinition/PatientFollowUp</v>
      </c>
      <c r="B15" s="6" t="s">
        <v>360</v>
      </c>
      <c r="C15" s="76" t="str">
        <f>PatientFollowUpI4rc!A5</f>
        <v>patientFollowUpDate</v>
      </c>
      <c r="D15" s="16" t="str">
        <f>PatientFollowUpI4rc!D9</f>
        <v>Last Contact (M)</v>
      </c>
      <c r="E15" s="5" t="s">
        <v>361</v>
      </c>
      <c r="F15" s="5"/>
      <c r="G15" s="5" t="s">
        <v>114</v>
      </c>
      <c r="H15" s="5"/>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opLeftCell="A4" workbookViewId="0">
      <selection activeCell="A24" sqref="A24"/>
    </sheetView>
  </sheetViews>
  <sheetFormatPr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15</v>
      </c>
      <c r="G2" t="s">
        <v>15</v>
      </c>
      <c r="H2" t="s">
        <v>101</v>
      </c>
    </row>
    <row r="3" spans="1:8" x14ac:dyDescent="0.25">
      <c r="A3" t="s">
        <v>1026</v>
      </c>
      <c r="B3" t="s">
        <v>99</v>
      </c>
      <c r="C3" s="25" t="s">
        <v>59</v>
      </c>
      <c r="D3" t="s">
        <v>416</v>
      </c>
      <c r="E3" t="s">
        <v>675</v>
      </c>
      <c r="F3" t="s">
        <v>15</v>
      </c>
      <c r="G3" t="s">
        <v>15</v>
      </c>
      <c r="H3" t="s">
        <v>101</v>
      </c>
    </row>
    <row r="4" spans="1:8" x14ac:dyDescent="0.25">
      <c r="A4" t="s">
        <v>757</v>
      </c>
      <c r="B4" t="s">
        <v>99</v>
      </c>
      <c r="C4" t="s">
        <v>171</v>
      </c>
      <c r="D4" t="s">
        <v>758</v>
      </c>
      <c r="E4" t="s">
        <v>759</v>
      </c>
      <c r="F4" t="s">
        <v>15</v>
      </c>
      <c r="G4" t="s">
        <v>15</v>
      </c>
      <c r="H4" t="s">
        <v>101</v>
      </c>
    </row>
    <row r="5" spans="1:8" x14ac:dyDescent="0.25">
      <c r="A5" t="s">
        <v>730</v>
      </c>
      <c r="B5" t="s">
        <v>99</v>
      </c>
      <c r="C5" t="s">
        <v>167</v>
      </c>
      <c r="D5" t="s">
        <v>760</v>
      </c>
      <c r="E5" t="s">
        <v>761</v>
      </c>
      <c r="F5" t="s">
        <v>15</v>
      </c>
      <c r="G5" t="s">
        <v>15</v>
      </c>
      <c r="H5" t="s">
        <v>429</v>
      </c>
    </row>
    <row r="6" spans="1:8" x14ac:dyDescent="0.25">
      <c r="A6" t="s">
        <v>732</v>
      </c>
      <c r="B6" s="25" t="s">
        <v>178</v>
      </c>
      <c r="C6" t="s">
        <v>167</v>
      </c>
      <c r="D6" s="25" t="s">
        <v>762</v>
      </c>
      <c r="E6" t="s">
        <v>763</v>
      </c>
      <c r="F6" t="s">
        <v>15</v>
      </c>
      <c r="G6" t="s">
        <v>15</v>
      </c>
      <c r="H6" t="s">
        <v>764</v>
      </c>
    </row>
    <row r="7" spans="1:8" x14ac:dyDescent="0.25">
      <c r="A7" t="s">
        <v>765</v>
      </c>
      <c r="B7" t="s">
        <v>99</v>
      </c>
      <c r="C7" t="s">
        <v>167</v>
      </c>
      <c r="D7" t="s">
        <v>766</v>
      </c>
      <c r="E7" t="s">
        <v>767</v>
      </c>
      <c r="F7" t="s">
        <v>15</v>
      </c>
      <c r="G7" t="s">
        <v>169</v>
      </c>
      <c r="H7" t="s">
        <v>768</v>
      </c>
    </row>
    <row r="8" spans="1:8" x14ac:dyDescent="0.25">
      <c r="A8" s="25" t="s">
        <v>769</v>
      </c>
      <c r="B8" t="s">
        <v>178</v>
      </c>
      <c r="C8" t="s">
        <v>171</v>
      </c>
      <c r="D8" t="s">
        <v>770</v>
      </c>
      <c r="E8" t="s">
        <v>771</v>
      </c>
      <c r="F8" t="s">
        <v>15</v>
      </c>
      <c r="G8" t="s">
        <v>169</v>
      </c>
      <c r="H8" t="s">
        <v>101</v>
      </c>
    </row>
    <row r="9" spans="1:8" x14ac:dyDescent="0.25">
      <c r="A9" t="s">
        <v>772</v>
      </c>
      <c r="B9" t="s">
        <v>99</v>
      </c>
      <c r="C9" t="s">
        <v>167</v>
      </c>
      <c r="D9" t="s">
        <v>773</v>
      </c>
      <c r="E9" t="s">
        <v>774</v>
      </c>
      <c r="F9" t="s">
        <v>15</v>
      </c>
      <c r="G9" t="s">
        <v>169</v>
      </c>
      <c r="H9" t="s">
        <v>775</v>
      </c>
    </row>
    <row r="10" spans="1:8" x14ac:dyDescent="0.25">
      <c r="A10" s="25" t="s">
        <v>776</v>
      </c>
      <c r="B10" t="s">
        <v>99</v>
      </c>
      <c r="C10" t="s">
        <v>173</v>
      </c>
      <c r="D10" t="s">
        <v>777</v>
      </c>
      <c r="E10" t="s">
        <v>778</v>
      </c>
      <c r="F10" t="s">
        <v>15</v>
      </c>
      <c r="G10" t="s">
        <v>15</v>
      </c>
      <c r="H10" t="s">
        <v>101</v>
      </c>
    </row>
    <row r="11" spans="1:8" x14ac:dyDescent="0.25">
      <c r="A11" s="25" t="s">
        <v>779</v>
      </c>
      <c r="B11" t="s">
        <v>178</v>
      </c>
      <c r="C11" t="s">
        <v>173</v>
      </c>
      <c r="D11" t="s">
        <v>780</v>
      </c>
      <c r="E11" t="s">
        <v>781</v>
      </c>
      <c r="F11" t="s">
        <v>15</v>
      </c>
      <c r="G11" t="s">
        <v>169</v>
      </c>
      <c r="H11" t="s">
        <v>782</v>
      </c>
    </row>
    <row r="12" spans="1:8" x14ac:dyDescent="0.25">
      <c r="A12" t="s">
        <v>783</v>
      </c>
      <c r="B12" t="s">
        <v>99</v>
      </c>
      <c r="C12" t="s">
        <v>173</v>
      </c>
      <c r="D12" t="s">
        <v>784</v>
      </c>
      <c r="E12" t="s">
        <v>785</v>
      </c>
      <c r="F12" t="s">
        <v>15</v>
      </c>
      <c r="G12" t="s">
        <v>15</v>
      </c>
      <c r="H12" t="s">
        <v>101</v>
      </c>
    </row>
    <row r="13" spans="1:8" x14ac:dyDescent="0.25">
      <c r="A13" t="s">
        <v>786</v>
      </c>
      <c r="B13" t="s">
        <v>178</v>
      </c>
      <c r="C13" t="s">
        <v>175</v>
      </c>
      <c r="D13" t="s">
        <v>787</v>
      </c>
      <c r="E13" t="s">
        <v>788</v>
      </c>
      <c r="F13" t="s">
        <v>15</v>
      </c>
      <c r="G13" t="s">
        <v>169</v>
      </c>
      <c r="H13" t="s">
        <v>789</v>
      </c>
    </row>
    <row r="14" spans="1:8" x14ac:dyDescent="0.25">
      <c r="A14" s="25" t="s">
        <v>790</v>
      </c>
      <c r="B14" t="s">
        <v>178</v>
      </c>
      <c r="C14" t="s">
        <v>175</v>
      </c>
      <c r="D14" t="s">
        <v>791</v>
      </c>
      <c r="E14" t="s">
        <v>792</v>
      </c>
      <c r="F14" t="s">
        <v>15</v>
      </c>
      <c r="G14" t="s">
        <v>169</v>
      </c>
      <c r="H14" t="s">
        <v>793</v>
      </c>
    </row>
    <row r="15" spans="1:8" x14ac:dyDescent="0.25">
      <c r="A15" s="25" t="s">
        <v>794</v>
      </c>
      <c r="B15" s="49" t="s">
        <v>178</v>
      </c>
      <c r="C15" t="s">
        <v>175</v>
      </c>
      <c r="D15" s="49" t="s">
        <v>795</v>
      </c>
      <c r="E15" t="s">
        <v>796</v>
      </c>
      <c r="F15" t="s">
        <v>15</v>
      </c>
      <c r="G15" t="s">
        <v>169</v>
      </c>
      <c r="H15" t="s">
        <v>797</v>
      </c>
    </row>
    <row r="16" spans="1:8" x14ac:dyDescent="0.25">
      <c r="A16" s="25" t="s">
        <v>798</v>
      </c>
      <c r="B16" s="49" t="s">
        <v>178</v>
      </c>
      <c r="C16" t="s">
        <v>167</v>
      </c>
      <c r="D16" s="49" t="s">
        <v>799</v>
      </c>
      <c r="E16" t="s">
        <v>800</v>
      </c>
      <c r="F16" t="s">
        <v>15</v>
      </c>
      <c r="G16" t="s">
        <v>169</v>
      </c>
      <c r="H16" t="s">
        <v>801</v>
      </c>
    </row>
    <row r="17" spans="1:8" x14ac:dyDescent="0.25">
      <c r="A17" t="s">
        <v>802</v>
      </c>
      <c r="B17" t="s">
        <v>99</v>
      </c>
      <c r="C17" t="s">
        <v>103</v>
      </c>
      <c r="D17" t="s">
        <v>803</v>
      </c>
      <c r="E17" t="s">
        <v>804</v>
      </c>
      <c r="F17" t="s">
        <v>15</v>
      </c>
      <c r="G17" t="s">
        <v>15</v>
      </c>
      <c r="H17" t="s">
        <v>101</v>
      </c>
    </row>
    <row r="18" spans="1:8" x14ac:dyDescent="0.25">
      <c r="A18" t="s">
        <v>805</v>
      </c>
      <c r="B18" t="s">
        <v>99</v>
      </c>
      <c r="C18" t="s">
        <v>103</v>
      </c>
      <c r="D18" t="s">
        <v>806</v>
      </c>
      <c r="E18" t="s">
        <v>807</v>
      </c>
      <c r="F18" t="s">
        <v>15</v>
      </c>
      <c r="G18" t="s">
        <v>15</v>
      </c>
      <c r="H18" t="s">
        <v>101</v>
      </c>
    </row>
    <row r="19" spans="1:8" x14ac:dyDescent="0.25">
      <c r="A19" t="s">
        <v>808</v>
      </c>
      <c r="B19" s="25" t="s">
        <v>178</v>
      </c>
      <c r="C19" t="s">
        <v>175</v>
      </c>
      <c r="D19" s="25" t="s">
        <v>809</v>
      </c>
      <c r="E19" t="s">
        <v>771</v>
      </c>
      <c r="F19" t="s">
        <v>15</v>
      </c>
      <c r="G19" t="s">
        <v>169</v>
      </c>
      <c r="H19" t="s">
        <v>101</v>
      </c>
    </row>
    <row r="20" spans="1:8" x14ac:dyDescent="0.25">
      <c r="A20" t="s">
        <v>810</v>
      </c>
      <c r="B20" s="25" t="s">
        <v>178</v>
      </c>
      <c r="C20" t="s">
        <v>175</v>
      </c>
      <c r="D20" s="25" t="s">
        <v>811</v>
      </c>
      <c r="E20" t="s">
        <v>771</v>
      </c>
      <c r="F20" t="s">
        <v>15</v>
      </c>
      <c r="G20" t="s">
        <v>169</v>
      </c>
      <c r="H20" t="s">
        <v>101</v>
      </c>
    </row>
    <row r="21" spans="1:8" x14ac:dyDescent="0.25">
      <c r="A21" t="s">
        <v>812</v>
      </c>
      <c r="B21" t="s">
        <v>99</v>
      </c>
      <c r="C21" t="s">
        <v>175</v>
      </c>
      <c r="D21" t="s">
        <v>813</v>
      </c>
      <c r="E21" t="s">
        <v>814</v>
      </c>
      <c r="F21" t="s">
        <v>15</v>
      </c>
      <c r="G21" t="s">
        <v>169</v>
      </c>
      <c r="H21" t="s">
        <v>101</v>
      </c>
    </row>
    <row r="22" spans="1:8" x14ac:dyDescent="0.25">
      <c r="A22" t="s">
        <v>815</v>
      </c>
      <c r="B22" t="s">
        <v>99</v>
      </c>
      <c r="C22" t="s">
        <v>175</v>
      </c>
      <c r="D22" t="s">
        <v>816</v>
      </c>
      <c r="E22" t="s">
        <v>814</v>
      </c>
      <c r="F22" t="s">
        <v>15</v>
      </c>
      <c r="G22" t="s">
        <v>169</v>
      </c>
      <c r="H22" t="s">
        <v>101</v>
      </c>
    </row>
    <row r="23" spans="1:8" x14ac:dyDescent="0.25">
      <c r="A23" t="s">
        <v>817</v>
      </c>
      <c r="B23" t="s">
        <v>99</v>
      </c>
      <c r="C23" t="s">
        <v>175</v>
      </c>
      <c r="D23" t="s">
        <v>818</v>
      </c>
      <c r="E23" t="s">
        <v>819</v>
      </c>
      <c r="F23" t="s">
        <v>15</v>
      </c>
      <c r="G23" t="s">
        <v>169</v>
      </c>
      <c r="H23" t="s">
        <v>820</v>
      </c>
    </row>
    <row r="24" spans="1:8" x14ac:dyDescent="0.25">
      <c r="A24" s="85" t="s">
        <v>1143</v>
      </c>
      <c r="B24" t="s">
        <v>178</v>
      </c>
      <c r="C24" t="s">
        <v>167</v>
      </c>
      <c r="D24" t="s">
        <v>1144</v>
      </c>
      <c r="E24" t="s">
        <v>1145</v>
      </c>
      <c r="F24" t="s">
        <v>169</v>
      </c>
      <c r="G24" t="s">
        <v>15</v>
      </c>
      <c r="H24" t="s">
        <v>1146</v>
      </c>
    </row>
    <row r="25" spans="1:8" x14ac:dyDescent="0.25">
      <c r="A25" t="s">
        <v>821</v>
      </c>
      <c r="B25" t="s">
        <v>178</v>
      </c>
      <c r="C25" t="s">
        <v>175</v>
      </c>
      <c r="D25" t="s">
        <v>822</v>
      </c>
      <c r="E25" t="s">
        <v>819</v>
      </c>
      <c r="F25" t="s">
        <v>15</v>
      </c>
      <c r="G25" t="s">
        <v>15</v>
      </c>
      <c r="H25" t="s">
        <v>631</v>
      </c>
    </row>
    <row r="26" spans="1:8" x14ac:dyDescent="0.25">
      <c r="A26" t="s">
        <v>823</v>
      </c>
      <c r="B26" t="s">
        <v>178</v>
      </c>
      <c r="C26" t="s">
        <v>175</v>
      </c>
      <c r="D26" t="s">
        <v>824</v>
      </c>
      <c r="E26" t="s">
        <v>819</v>
      </c>
      <c r="F26" t="s">
        <v>15</v>
      </c>
      <c r="G26" t="s">
        <v>15</v>
      </c>
      <c r="H26" t="s">
        <v>825</v>
      </c>
    </row>
    <row r="27" spans="1:8" x14ac:dyDescent="0.25">
      <c r="A27" t="s">
        <v>826</v>
      </c>
      <c r="B27" t="s">
        <v>178</v>
      </c>
      <c r="C27" t="s">
        <v>175</v>
      </c>
      <c r="D27" t="s">
        <v>827</v>
      </c>
      <c r="E27" t="s">
        <v>819</v>
      </c>
      <c r="F27" t="s">
        <v>15</v>
      </c>
      <c r="G27" t="s">
        <v>15</v>
      </c>
      <c r="H27" t="s">
        <v>487</v>
      </c>
    </row>
    <row r="28" spans="1:8" x14ac:dyDescent="0.25">
      <c r="A28" t="s">
        <v>828</v>
      </c>
      <c r="B28" t="s">
        <v>178</v>
      </c>
      <c r="C28" t="s">
        <v>175</v>
      </c>
      <c r="D28" t="s">
        <v>829</v>
      </c>
      <c r="E28" t="s">
        <v>819</v>
      </c>
      <c r="F28" t="s">
        <v>15</v>
      </c>
      <c r="G28" t="s">
        <v>15</v>
      </c>
      <c r="H28" t="s">
        <v>475</v>
      </c>
    </row>
    <row r="29" spans="1:8" x14ac:dyDescent="0.25">
      <c r="A29" t="s">
        <v>830</v>
      </c>
      <c r="B29" t="s">
        <v>178</v>
      </c>
      <c r="C29" t="s">
        <v>175</v>
      </c>
      <c r="D29" t="s">
        <v>831</v>
      </c>
      <c r="E29" t="s">
        <v>819</v>
      </c>
      <c r="F29" t="s">
        <v>15</v>
      </c>
      <c r="G29" t="s">
        <v>15</v>
      </c>
      <c r="H29" t="s">
        <v>491</v>
      </c>
    </row>
    <row r="30" spans="1:8" x14ac:dyDescent="0.25">
      <c r="A30" s="25" t="s">
        <v>832</v>
      </c>
      <c r="B30" t="s">
        <v>99</v>
      </c>
      <c r="C30" t="s">
        <v>167</v>
      </c>
      <c r="D30" t="s">
        <v>833</v>
      </c>
      <c r="E30" t="s">
        <v>834</v>
      </c>
      <c r="F30" t="s">
        <v>15</v>
      </c>
      <c r="G30" t="s">
        <v>15</v>
      </c>
      <c r="H30" t="s">
        <v>835</v>
      </c>
    </row>
    <row r="31" spans="1:8" x14ac:dyDescent="0.25">
      <c r="A31" t="s">
        <v>836</v>
      </c>
      <c r="B31" t="s">
        <v>99</v>
      </c>
      <c r="C31" t="s">
        <v>167</v>
      </c>
      <c r="D31" t="s">
        <v>837</v>
      </c>
      <c r="E31" t="s">
        <v>838</v>
      </c>
      <c r="F31" t="s">
        <v>169</v>
      </c>
      <c r="G31" t="s">
        <v>15</v>
      </c>
      <c r="H31" t="s">
        <v>101</v>
      </c>
    </row>
    <row r="32" spans="1:8" x14ac:dyDescent="0.25">
      <c r="A32" t="s">
        <v>754</v>
      </c>
      <c r="B32" t="s">
        <v>178</v>
      </c>
      <c r="C32" t="s">
        <v>167</v>
      </c>
      <c r="D32" t="s">
        <v>839</v>
      </c>
      <c r="E32" t="s">
        <v>840</v>
      </c>
      <c r="F32" t="s">
        <v>169</v>
      </c>
      <c r="G32" t="s">
        <v>15</v>
      </c>
      <c r="H32" t="s">
        <v>756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theme="8"/>
  </sheetPr>
  <dimension ref="A1:H33"/>
  <sheetViews>
    <sheetView topLeftCell="B16" workbookViewId="0">
      <selection activeCell="B4" sqref="B4"/>
    </sheetView>
  </sheetViews>
  <sheetFormatPr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"http://hl7.eu/fhir/ig/idea4rc/StructureDefinition/"&amp;LogicalModels!$A$14</f>
        <v>http://hl7.eu/fhir/ig/idea4rc/StructureDefinition/Radiotherapy</v>
      </c>
      <c r="B2" s="57" t="s">
        <v>923</v>
      </c>
      <c r="C2" s="81" t="str">
        <f>RadiotherapyI4RC!A2</f>
        <v>diagnosisReference</v>
      </c>
      <c r="D2" s="55" t="str">
        <f>RadiotherapyI4RC!D2</f>
        <v>Diagnosis reference (M)</v>
      </c>
      <c r="E2" s="95" t="s">
        <v>407</v>
      </c>
      <c r="F2" s="54"/>
      <c r="G2" s="67" t="s">
        <v>118</v>
      </c>
      <c r="H2" s="55"/>
    </row>
    <row r="3" spans="1:8" x14ac:dyDescent="0.25">
      <c r="A3" s="57" t="str">
        <f>"http://hl7.eu/fhir/ig/idea4rc/StructureDefinition/"&amp;LogicalModels!$A$14</f>
        <v>http://hl7.eu/fhir/ig/idea4rc/StructureDefinition/Radiotherapy</v>
      </c>
      <c r="B3" s="57" t="s">
        <v>923</v>
      </c>
      <c r="C3" s="81" t="str">
        <f>RadiotherapyI4RC!A3</f>
        <v>episodeEventReference</v>
      </c>
      <c r="D3" s="55" t="str">
        <f>RadiotherapyI4RC!D3</f>
        <v>Episode Event reference (M)</v>
      </c>
      <c r="E3" s="94" t="s">
        <v>407</v>
      </c>
      <c r="F3" s="6"/>
      <c r="G3" s="67" t="s">
        <v>118</v>
      </c>
      <c r="H3" s="29"/>
    </row>
    <row r="4" spans="1:8" x14ac:dyDescent="0.25">
      <c r="A4" s="57" t="str">
        <f>"http://hl7.eu/fhir/ig/idea4rc/StructureDefinition/"&amp;LogicalModels!$A$14</f>
        <v>http://hl7.eu/fhir/ig/idea4rc/StructureDefinition/Radiotherapy</v>
      </c>
      <c r="B4" s="57" t="s">
        <v>923</v>
      </c>
      <c r="C4" s="110" t="str">
        <f>RadiotherapyI4RC!A4</f>
        <v>radiotherapyHospital</v>
      </c>
      <c r="D4" s="55" t="str">
        <f>RadiotherapyI4RC!D4</f>
        <v>Radiotherapy Hospital (M)</v>
      </c>
      <c r="E4" s="109" t="s">
        <v>408</v>
      </c>
      <c r="F4" s="54"/>
      <c r="G4" s="54" t="s">
        <v>118</v>
      </c>
      <c r="H4" s="54" t="s">
        <v>1148</v>
      </c>
    </row>
    <row r="5" spans="1:8" x14ac:dyDescent="0.25">
      <c r="A5" s="57" t="str">
        <f>"http://hl7.eu/fhir/ig/idea4rc/StructureDefinition/"&amp;LogicalModels!$A$14</f>
        <v>http://hl7.eu/fhir/ig/idea4rc/StructureDefinition/Radiotherapy</v>
      </c>
      <c r="B5" s="57" t="s">
        <v>923</v>
      </c>
      <c r="C5" s="110" t="str">
        <f>RadiotherapyI4RC!A4</f>
        <v>radiotherapyHospital</v>
      </c>
      <c r="D5" s="55" t="str">
        <f>RadiotherapyI4RC!D4</f>
        <v>Radiotherapy Hospital (M)</v>
      </c>
      <c r="E5" s="109" t="s">
        <v>1147</v>
      </c>
      <c r="F5" s="54"/>
      <c r="G5" s="54" t="s">
        <v>118</v>
      </c>
      <c r="H5" s="54" t="s">
        <v>409</v>
      </c>
    </row>
    <row r="6" spans="1:8" ht="30" x14ac:dyDescent="0.25">
      <c r="A6" s="57" t="str">
        <f>"http://hl7.eu/fhir/ig/idea4rc/StructureDefinition/"&amp;LogicalModels!$A$14</f>
        <v>http://hl7.eu/fhir/ig/idea4rc/StructureDefinition/Radiotherapy</v>
      </c>
      <c r="B6" s="57" t="s">
        <v>923</v>
      </c>
      <c r="C6" s="81" t="str">
        <f>RadiotherapyI4RC!A5</f>
        <v>intent</v>
      </c>
      <c r="D6" s="55" t="str">
        <f>RadiotherapyI4RC!D5</f>
        <v>Intent (M)</v>
      </c>
      <c r="E6" s="6" t="s">
        <v>1102</v>
      </c>
      <c r="F6" s="6"/>
      <c r="G6" s="67" t="s">
        <v>118</v>
      </c>
      <c r="H6" s="29" t="s">
        <v>932</v>
      </c>
    </row>
    <row r="7" spans="1:8" ht="30" x14ac:dyDescent="0.25">
      <c r="A7" s="57" t="str">
        <f>"http://hl7.eu/fhir/ig/idea4rc/StructureDefinition/"&amp;LogicalModels!$A$14</f>
        <v>http://hl7.eu/fhir/ig/idea4rc/StructureDefinition/Radiotherapy</v>
      </c>
      <c r="B7" s="57" t="s">
        <v>923</v>
      </c>
      <c r="C7" s="90" t="str">
        <f>RadiotherapyI4RC!A6</f>
        <v>setting</v>
      </c>
      <c r="D7" s="55" t="str">
        <f>RadiotherapyI4RC!D6</f>
        <v>Setting (M (only if Intent is Curative OR Unknown))</v>
      </c>
      <c r="E7" s="92" t="s">
        <v>1103</v>
      </c>
      <c r="F7" s="6"/>
      <c r="G7" s="67" t="s">
        <v>114</v>
      </c>
      <c r="H7" s="29"/>
    </row>
    <row r="8" spans="1:8" ht="30" x14ac:dyDescent="0.25">
      <c r="A8" s="57" t="str">
        <f>"http://hl7.eu/fhir/ig/idea4rc/StructureDefinition/"&amp;LogicalModels!$A$14</f>
        <v>http://hl7.eu/fhir/ig/idea4rc/StructureDefinition/Radiotherapy</v>
      </c>
      <c r="B8" s="57" t="s">
        <v>923</v>
      </c>
      <c r="C8" s="96" t="str">
        <f>RadiotherapyI4RC!A7</f>
        <v>beamQuality</v>
      </c>
      <c r="D8" s="55" t="str">
        <f>RadiotherapyI4RC!D7</f>
        <v>Beam quality (M)</v>
      </c>
      <c r="E8" s="6" t="s">
        <v>1104</v>
      </c>
      <c r="F8" s="6"/>
      <c r="G8" s="67" t="s">
        <v>118</v>
      </c>
      <c r="H8" s="29" t="s">
        <v>1125</v>
      </c>
    </row>
    <row r="9" spans="1:8" ht="30" x14ac:dyDescent="0.25">
      <c r="A9" s="57" t="str">
        <f>"http://hl7.eu/fhir/ig/idea4rc/StructureDefinition/"&amp;LogicalModels!$A$14</f>
        <v>http://hl7.eu/fhir/ig/idea4rc/StructureDefinition/Radiotherapy</v>
      </c>
      <c r="B9" s="57" t="s">
        <v>923</v>
      </c>
      <c r="C9" s="96" t="str">
        <f>RadiotherapyI4RC!A8</f>
        <v>other</v>
      </c>
      <c r="D9" s="55" t="str">
        <f>RadiotherapyI4RC!D8</f>
        <v>Other; specify (O)</v>
      </c>
      <c r="E9" s="6" t="s">
        <v>1105</v>
      </c>
      <c r="F9" s="6"/>
      <c r="G9" s="67" t="s">
        <v>118</v>
      </c>
      <c r="H9" s="29"/>
    </row>
    <row r="10" spans="1:8" ht="30" x14ac:dyDescent="0.25">
      <c r="A10" s="57" t="str">
        <f>"http://hl7.eu/fhir/ig/idea4rc/StructureDefinition/"&amp;LogicalModels!$A$14</f>
        <v>http://hl7.eu/fhir/ig/idea4rc/StructureDefinition/Radiotherapy</v>
      </c>
      <c r="B10" s="57" t="s">
        <v>923</v>
      </c>
      <c r="C10" s="96" t="str">
        <f>RadiotherapyI4RC!A9</f>
        <v>treatmentTechnique</v>
      </c>
      <c r="D10" s="55" t="str">
        <f>RadiotherapyI4RC!D9</f>
        <v>Treatment technique (M)</v>
      </c>
      <c r="E10" s="6" t="s">
        <v>1106</v>
      </c>
      <c r="F10" s="6"/>
      <c r="G10" s="67" t="s">
        <v>118</v>
      </c>
      <c r="H10" s="29" t="s">
        <v>1125</v>
      </c>
    </row>
    <row r="11" spans="1:8" ht="30" x14ac:dyDescent="0.25">
      <c r="A11" s="57" t="str">
        <f>"http://hl7.eu/fhir/ig/idea4rc/StructureDefinition/"&amp;LogicalModels!$A$14</f>
        <v>http://hl7.eu/fhir/ig/idea4rc/StructureDefinition/Radiotherapy</v>
      </c>
      <c r="B11" s="57" t="s">
        <v>923</v>
      </c>
      <c r="C11" s="96" t="str">
        <f>RadiotherapyI4RC!A10</f>
        <v>totalDoseGy</v>
      </c>
      <c r="D11" s="55" t="str">
        <f>RadiotherapyI4RC!D10</f>
        <v>Total Dose (TD) Gy (M)</v>
      </c>
      <c r="E11" s="6" t="s">
        <v>1107</v>
      </c>
      <c r="F11" s="6"/>
      <c r="G11" s="67" t="s">
        <v>114</v>
      </c>
      <c r="H11" s="29"/>
    </row>
    <row r="12" spans="1:8" x14ac:dyDescent="0.25">
      <c r="A12" s="57" t="str">
        <f>"http://hl7.eu/fhir/ig/idea4rc/StructureDefinition/"&amp;LogicalModels!$A$14</f>
        <v>http://hl7.eu/fhir/ig/idea4rc/StructureDefinition/Radiotherapy</v>
      </c>
      <c r="B12" s="57" t="s">
        <v>923</v>
      </c>
      <c r="C12" s="83" t="str">
        <f>RadiotherapyI4RC!A11</f>
        <v>totalHighDose</v>
      </c>
      <c r="D12" s="55" t="str">
        <f>RadiotherapyI4RC!D11</f>
        <v>Total High Dose (Gy) (R)</v>
      </c>
      <c r="E12" s="83" t="s">
        <v>1108</v>
      </c>
      <c r="F12" s="54"/>
      <c r="G12" s="54"/>
      <c r="H12" s="55"/>
    </row>
    <row r="13" spans="1:8" ht="30" x14ac:dyDescent="0.25">
      <c r="A13" s="57" t="str">
        <f>"http://hl7.eu/fhir/ig/idea4rc/StructureDefinition/"&amp;LogicalModels!$A$14</f>
        <v>http://hl7.eu/fhir/ig/idea4rc/StructureDefinition/Radiotherapy</v>
      </c>
      <c r="B13" s="57" t="s">
        <v>923</v>
      </c>
      <c r="C13" s="96" t="str">
        <f>RadiotherapyI4RC!A12</f>
        <v>numberOfFractions</v>
      </c>
      <c r="D13" s="55" t="str">
        <f>RadiotherapyI4RC!D12</f>
        <v>Number of fractions (M)</v>
      </c>
      <c r="E13" s="6" t="s">
        <v>1109</v>
      </c>
      <c r="F13" s="5"/>
      <c r="G13" s="67" t="s">
        <v>118</v>
      </c>
      <c r="H13" s="29"/>
    </row>
    <row r="14" spans="1:8" x14ac:dyDescent="0.25">
      <c r="A14" s="57" t="str">
        <f>"http://hl7.eu/fhir/ig/idea4rc/StructureDefinition/"&amp;LogicalModels!$A$14</f>
        <v>http://hl7.eu/fhir/ig/idea4rc/StructureDefinition/Radiotherapy</v>
      </c>
      <c r="B14" s="57" t="s">
        <v>923</v>
      </c>
      <c r="C14" s="102" t="str">
        <f>RadiotherapyI4RC!A13</f>
        <v>adaptiveRt</v>
      </c>
      <c r="D14" s="55" t="str">
        <f>RadiotherapyI4RC!D13</f>
        <v>Adaptive RT (O)</v>
      </c>
      <c r="E14" s="92"/>
      <c r="F14" s="5"/>
      <c r="G14" s="67" t="s">
        <v>118</v>
      </c>
      <c r="H14" s="29"/>
    </row>
    <row r="15" spans="1:8" ht="30" x14ac:dyDescent="0.25">
      <c r="A15" s="57" t="str">
        <f>"http://hl7.eu/fhir/ig/idea4rc/StructureDefinition/"&amp;LogicalModels!$A$14</f>
        <v>http://hl7.eu/fhir/ig/idea4rc/StructureDefinition/Radiotherapy</v>
      </c>
      <c r="B15" s="57" t="s">
        <v>923</v>
      </c>
      <c r="C15" s="81" t="str">
        <f>RadiotherapyI4RC!A14</f>
        <v>igrt</v>
      </c>
      <c r="D15" s="55" t="str">
        <f>RadiotherapyI4RC!D14</f>
        <v>IGRT  (image guide radiotherapy) (O)</v>
      </c>
      <c r="E15" s="6" t="s">
        <v>1106</v>
      </c>
      <c r="F15" s="6"/>
      <c r="G15" s="67" t="s">
        <v>118</v>
      </c>
      <c r="H15" s="29" t="s">
        <v>1110</v>
      </c>
    </row>
    <row r="16" spans="1:8" ht="30" x14ac:dyDescent="0.25">
      <c r="A16" s="57" t="str">
        <f>"http://hl7.eu/fhir/ig/idea4rc/StructureDefinition/"&amp;LogicalModels!$A$14</f>
        <v>http://hl7.eu/fhir/ig/idea4rc/StructureDefinition/Radiotherapy</v>
      </c>
      <c r="B16" s="57" t="s">
        <v>923</v>
      </c>
      <c r="C16" s="81" t="str">
        <f>RadiotherapyI4RC!A15</f>
        <v>reirradiation</v>
      </c>
      <c r="D16" s="55" t="str">
        <f>RadiotherapyI4RC!D15</f>
        <v>Reirradiation (local or regional) (O)</v>
      </c>
      <c r="E16" s="54" t="s">
        <v>1051</v>
      </c>
      <c r="F16" s="54"/>
      <c r="G16" s="54"/>
      <c r="H16" s="55" t="s">
        <v>1111</v>
      </c>
    </row>
    <row r="17" spans="1:8" ht="30" x14ac:dyDescent="0.25">
      <c r="A17" s="57" t="str">
        <f>"http://hl7.eu/fhir/ig/idea4rc/StructureDefinition/"&amp;LogicalModels!$A$14</f>
        <v>http://hl7.eu/fhir/ig/idea4rc/StructureDefinition/Radiotherapy</v>
      </c>
      <c r="B17" s="57" t="s">
        <v>923</v>
      </c>
      <c r="C17" s="97" t="str">
        <f>RadiotherapyI4RC!A16</f>
        <v>fieldOfReirradiation</v>
      </c>
      <c r="D17" s="55" t="str">
        <f>RadiotherapyI4RC!D16</f>
        <v>Field of Re-irradiation (O)</v>
      </c>
      <c r="E17" s="6" t="s">
        <v>1112</v>
      </c>
      <c r="F17" s="54"/>
      <c r="G17" s="67" t="s">
        <v>114</v>
      </c>
      <c r="H17" s="55" t="s">
        <v>1113</v>
      </c>
    </row>
    <row r="18" spans="1:8" x14ac:dyDescent="0.25">
      <c r="A18" s="57" t="str">
        <f>"http://hl7.eu/fhir/ig/idea4rc/StructureDefinition/"&amp;LogicalModels!$A$14</f>
        <v>http://hl7.eu/fhir/ig/idea4rc/StructureDefinition/Radiotherapy</v>
      </c>
      <c r="B18" s="57" t="s">
        <v>923</v>
      </c>
      <c r="C18" s="81" t="str">
        <f>RadiotherapyI4RC!A17</f>
        <v>startDate</v>
      </c>
      <c r="D18" s="55" t="str">
        <f>RadiotherapyI4RC!D17</f>
        <v>Start date (M)</v>
      </c>
      <c r="E18" s="6" t="s">
        <v>1030</v>
      </c>
      <c r="F18" s="6"/>
      <c r="G18" s="67" t="s">
        <v>114</v>
      </c>
      <c r="H18" s="29"/>
    </row>
    <row r="19" spans="1:8" x14ac:dyDescent="0.25">
      <c r="A19" s="57" t="str">
        <f>"http://hl7.eu/fhir/ig/idea4rc/StructureDefinition/"&amp;LogicalModels!$A$14</f>
        <v>http://hl7.eu/fhir/ig/idea4rc/StructureDefinition/Radiotherapy</v>
      </c>
      <c r="B19" s="57" t="s">
        <v>923</v>
      </c>
      <c r="C19" s="81" t="str">
        <f>RadiotherapyI4RC!A18</f>
        <v>endDate</v>
      </c>
      <c r="D19" s="55" t="str">
        <f>RadiotherapyI4RC!D18</f>
        <v>End  date (M)</v>
      </c>
      <c r="E19" s="6" t="s">
        <v>1031</v>
      </c>
      <c r="F19" s="6"/>
      <c r="G19" s="67" t="s">
        <v>114</v>
      </c>
      <c r="H19" s="29"/>
    </row>
    <row r="20" spans="1:8" ht="30" x14ac:dyDescent="0.25">
      <c r="A20" s="57" t="str">
        <f>"http://hl7.eu/fhir/ig/idea4rc/StructureDefinition/"&amp;LogicalModels!$A$14</f>
        <v>http://hl7.eu/fhir/ig/idea4rc/StructureDefinition/Radiotherapy</v>
      </c>
      <c r="B20" s="57" t="s">
        <v>923</v>
      </c>
      <c r="C20" s="97" t="str">
        <f>RadiotherapyI4RC!A19</f>
        <v>treatmentSitePrimaryOnly</v>
      </c>
      <c r="D20" s="55" t="str">
        <f>RadiotherapyI4RC!D19</f>
        <v>Treatment site primary only (M (suggest to modify the label into Primary only))</v>
      </c>
      <c r="E20" s="6" t="s">
        <v>1114</v>
      </c>
      <c r="F20" s="6"/>
      <c r="G20" s="67" t="s">
        <v>118</v>
      </c>
      <c r="H20" s="29" t="s">
        <v>1115</v>
      </c>
    </row>
    <row r="21" spans="1:8" ht="30" x14ac:dyDescent="0.25">
      <c r="A21" s="57" t="str">
        <f>"http://hl7.eu/fhir/ig/idea4rc/StructureDefinition/"&amp;LogicalModels!$A$14</f>
        <v>http://hl7.eu/fhir/ig/idea4rc/StructureDefinition/Radiotherapy</v>
      </c>
      <c r="B21" s="57" t="s">
        <v>923</v>
      </c>
      <c r="C21" s="97" t="str">
        <f>RadiotherapyI4RC!A20</f>
        <v>treatmentSiteNeckOnly</v>
      </c>
      <c r="D21" s="55" t="str">
        <f>RadiotherapyI4RC!D20</f>
        <v>Treatment site neck only (M (suggest to modify the label into Neck only))</v>
      </c>
      <c r="E21" s="6" t="s">
        <v>1114</v>
      </c>
      <c r="F21" s="6"/>
      <c r="G21" s="67" t="s">
        <v>118</v>
      </c>
      <c r="H21" s="29" t="s">
        <v>1118</v>
      </c>
    </row>
    <row r="22" spans="1:8" ht="60" x14ac:dyDescent="0.25">
      <c r="A22" s="57" t="str">
        <f>"http://hl7.eu/fhir/ig/idea4rc/StructureDefinition/"&amp;LogicalModels!$A$14</f>
        <v>http://hl7.eu/fhir/ig/idea4rc/StructureDefinition/Radiotherapy</v>
      </c>
      <c r="B22" s="57" t="s">
        <v>923</v>
      </c>
      <c r="C22" s="97" t="str">
        <f>RadiotherapyI4RC!A21</f>
        <v>treatmentSitePrimaryAndIpsilateralNeck</v>
      </c>
      <c r="D22" s="55" t="str">
        <f>RadiotherapyI4RC!D21</f>
        <v>Treatment site primary and ipsilateral neck (M)</v>
      </c>
      <c r="E22" s="6" t="s">
        <v>1114</v>
      </c>
      <c r="F22" s="6"/>
      <c r="G22" s="67" t="s">
        <v>118</v>
      </c>
      <c r="H22" s="29" t="s">
        <v>1116</v>
      </c>
    </row>
    <row r="23" spans="1:8" ht="60" x14ac:dyDescent="0.25">
      <c r="A23" s="57" t="str">
        <f>"http://hl7.eu/fhir/ig/idea4rc/StructureDefinition/"&amp;LogicalModels!$A$14</f>
        <v>http://hl7.eu/fhir/ig/idea4rc/StructureDefinition/Radiotherapy</v>
      </c>
      <c r="B23" s="57" t="s">
        <v>923</v>
      </c>
      <c r="C23" s="97" t="str">
        <f>RadiotherapyI4RC!A22</f>
        <v>treatmentSitePrimaryAndBilateralNeck</v>
      </c>
      <c r="D23" s="55" t="str">
        <f>RadiotherapyI4RC!D22</f>
        <v>Treatment site primary and bilateral neck (M)</v>
      </c>
      <c r="E23" s="6" t="s">
        <v>1114</v>
      </c>
      <c r="F23" s="6"/>
      <c r="G23" s="67" t="s">
        <v>118</v>
      </c>
      <c r="H23" s="29" t="s">
        <v>1117</v>
      </c>
    </row>
    <row r="24" spans="1:8" x14ac:dyDescent="0.25">
      <c r="A24" s="57" t="str">
        <f>"http://hl7.eu/fhir/ig/idea4rc/StructureDefinition/"&amp;LogicalModels!$A$14</f>
        <v>http://hl7.eu/fhir/ig/idea4rc/StructureDefinition/Radiotherapy</v>
      </c>
      <c r="B24" s="57" t="s">
        <v>923</v>
      </c>
      <c r="C24" s="97" t="str">
        <f>RadiotherapyI4RC!A23</f>
        <v>treatmentSiteDistantMetastasis</v>
      </c>
      <c r="D24" s="55" t="str">
        <f>RadiotherapyI4RC!D23</f>
        <v>Treatment site distant metastasis (M)</v>
      </c>
      <c r="E24" s="6" t="s">
        <v>1114</v>
      </c>
      <c r="F24" s="6"/>
      <c r="G24" s="67" t="s">
        <v>118</v>
      </c>
      <c r="H24" s="29" t="s">
        <v>1119</v>
      </c>
    </row>
    <row r="25" spans="1:8" x14ac:dyDescent="0.25">
      <c r="A25" s="57" t="str">
        <f>"http://hl7.eu/fhir/ig/idea4rc/StructureDefinition/"&amp;LogicalModels!$A$14</f>
        <v>http://hl7.eu/fhir/ig/idea4rc/StructureDefinition/Radiotherapy</v>
      </c>
      <c r="B25" s="57" t="s">
        <v>923</v>
      </c>
      <c r="C25" s="97" t="str">
        <f>RadiotherapyI4RC!A24</f>
        <v>otherTreatmentSite</v>
      </c>
      <c r="D25" s="55" t="str">
        <f>RadiotherapyI4RC!D24</f>
        <v>Other Treatment Site (O)</v>
      </c>
      <c r="E25" s="6" t="s">
        <v>1114</v>
      </c>
      <c r="F25" s="6"/>
      <c r="G25" s="67" t="s">
        <v>114</v>
      </c>
      <c r="H25" s="29"/>
    </row>
    <row r="26" spans="1:8" x14ac:dyDescent="0.25">
      <c r="A26" s="57" t="str">
        <f>"http://hl7.eu/fhir/ig/idea4rc/StructureDefinition/"&amp;LogicalModels!$A$14</f>
        <v>http://hl7.eu/fhir/ig/idea4rc/StructureDefinition/Radiotherapy</v>
      </c>
      <c r="B26" s="57" t="s">
        <v>923</v>
      </c>
      <c r="C26" s="97" t="str">
        <f>RadiotherapyI4RC!A25</f>
        <v>metastaticTreatmentSiteLung</v>
      </c>
      <c r="D26" s="55" t="str">
        <f>RadiotherapyI4RC!D25</f>
        <v>Metastatic treatment site lung (R)</v>
      </c>
      <c r="E26" s="6" t="s">
        <v>1114</v>
      </c>
      <c r="F26" s="6"/>
      <c r="G26" s="67" t="s">
        <v>118</v>
      </c>
      <c r="H26" s="29" t="s">
        <v>1120</v>
      </c>
    </row>
    <row r="27" spans="1:8" x14ac:dyDescent="0.25">
      <c r="A27" s="57" t="str">
        <f>"http://hl7.eu/fhir/ig/idea4rc/StructureDefinition/"&amp;LogicalModels!$A$14</f>
        <v>http://hl7.eu/fhir/ig/idea4rc/StructureDefinition/Radiotherapy</v>
      </c>
      <c r="B27" s="57" t="s">
        <v>923</v>
      </c>
      <c r="C27" s="97" t="str">
        <f>RadiotherapyI4RC!A26</f>
        <v>metastaticTreatmentSiteMediastinum</v>
      </c>
      <c r="D27" s="55" t="str">
        <f>RadiotherapyI4RC!D26</f>
        <v>Metastatic treatment site mediastinum (R)</v>
      </c>
      <c r="E27" s="6" t="s">
        <v>1114</v>
      </c>
      <c r="F27" s="6"/>
      <c r="G27" s="67" t="s">
        <v>118</v>
      </c>
      <c r="H27" s="29" t="s">
        <v>1121</v>
      </c>
    </row>
    <row r="28" spans="1:8" x14ac:dyDescent="0.25">
      <c r="A28" s="57" t="str">
        <f>"http://hl7.eu/fhir/ig/idea4rc/StructureDefinition/"&amp;LogicalModels!$A$14</f>
        <v>http://hl7.eu/fhir/ig/idea4rc/StructureDefinition/Radiotherapy</v>
      </c>
      <c r="B28" s="57" t="s">
        <v>923</v>
      </c>
      <c r="C28" s="97" t="str">
        <f>RadiotherapyI4RC!A27</f>
        <v>metastaticTreatmentSiteBone</v>
      </c>
      <c r="D28" s="55" t="str">
        <f>RadiotherapyI4RC!D27</f>
        <v>Metastatic treatment site bone (R)</v>
      </c>
      <c r="E28" s="6" t="s">
        <v>1114</v>
      </c>
      <c r="F28" s="6"/>
      <c r="G28" s="67" t="s">
        <v>118</v>
      </c>
      <c r="H28" s="29" t="s">
        <v>1122</v>
      </c>
    </row>
    <row r="29" spans="1:8" x14ac:dyDescent="0.25">
      <c r="A29" s="57" t="str">
        <f>"http://hl7.eu/fhir/ig/idea4rc/StructureDefinition/"&amp;LogicalModels!$A$14</f>
        <v>http://hl7.eu/fhir/ig/idea4rc/StructureDefinition/Radiotherapy</v>
      </c>
      <c r="B29" s="57" t="s">
        <v>923</v>
      </c>
      <c r="C29" s="97" t="str">
        <f>RadiotherapyI4RC!A28</f>
        <v>metastaticTreatmentSiteSoftTissue</v>
      </c>
      <c r="D29" s="55" t="str">
        <f>RadiotherapyI4RC!D28</f>
        <v>Metastatic treatment site soft tissue (R)</v>
      </c>
      <c r="E29" s="6" t="s">
        <v>1114</v>
      </c>
      <c r="F29" s="6"/>
      <c r="G29" s="67" t="s">
        <v>118</v>
      </c>
      <c r="H29" s="29" t="s">
        <v>1123</v>
      </c>
    </row>
    <row r="30" spans="1:8" x14ac:dyDescent="0.25">
      <c r="A30" s="57" t="str">
        <f>"http://hl7.eu/fhir/ig/idea4rc/StructureDefinition/"&amp;LogicalModels!$A$14</f>
        <v>http://hl7.eu/fhir/ig/idea4rc/StructureDefinition/Radiotherapy</v>
      </c>
      <c r="B30" s="57" t="s">
        <v>923</v>
      </c>
      <c r="C30" s="97" t="str">
        <f>RadiotherapyI4RC!A29</f>
        <v>metastaticTreatmentSiteLiver</v>
      </c>
      <c r="D30" s="55" t="str">
        <f>RadiotherapyI4RC!D29</f>
        <v>Metastatic treatment site liver (R)</v>
      </c>
      <c r="E30" s="6" t="s">
        <v>1114</v>
      </c>
      <c r="F30" s="6"/>
      <c r="G30" s="67" t="s">
        <v>118</v>
      </c>
      <c r="H30" s="29" t="s">
        <v>1124</v>
      </c>
    </row>
    <row r="31" spans="1:8" x14ac:dyDescent="0.25">
      <c r="A31" s="57" t="str">
        <f>"http://hl7.eu/fhir/ig/idea4rc/StructureDefinition/"&amp;LogicalModels!$A$14</f>
        <v>http://hl7.eu/fhir/ig/idea4rc/StructureDefinition/Radiotherapy</v>
      </c>
      <c r="B31" s="57" t="s">
        <v>923</v>
      </c>
      <c r="C31" s="81" t="str">
        <f>RadiotherapyI4RC!A30</f>
        <v>rtTreatmentCompletedAsPlanned</v>
      </c>
      <c r="D31" s="55" t="str">
        <f>RadiotherapyI4RC!D30</f>
        <v>RT Treatment Completed as Planned? (M)</v>
      </c>
      <c r="E31" s="6" t="s">
        <v>1128</v>
      </c>
      <c r="F31" s="5"/>
      <c r="G31" s="67" t="s">
        <v>114</v>
      </c>
      <c r="H31" s="29" t="s">
        <v>1125</v>
      </c>
    </row>
    <row r="32" spans="1:8" x14ac:dyDescent="0.25">
      <c r="A32" s="57" t="str">
        <f>"http://hl7.eu/fhir/ig/idea4rc/StructureDefinition/"&amp;LogicalModels!$A$14</f>
        <v>http://hl7.eu/fhir/ig/idea4rc/StructureDefinition/Radiotherapy</v>
      </c>
      <c r="B32" s="57" t="s">
        <v>923</v>
      </c>
      <c r="C32" s="97" t="str">
        <f>RadiotherapyI4RC!A31</f>
        <v>regionalDeepHyperthemia</v>
      </c>
      <c r="D32" s="55" t="str">
        <f>RadiotherapyI4RC!D31</f>
        <v>Regional deep hyperthemia (M)</v>
      </c>
      <c r="E32" s="54" t="s">
        <v>1129</v>
      </c>
      <c r="F32" s="54"/>
      <c r="G32" s="67" t="s">
        <v>118</v>
      </c>
      <c r="H32" s="55"/>
    </row>
    <row r="33" spans="1:8" x14ac:dyDescent="0.25">
      <c r="A33" s="57" t="str">
        <f>"http://hl7.eu/fhir/ig/idea4rc/StructureDefinition/"&amp;LogicalModels!$A$14</f>
        <v>http://hl7.eu/fhir/ig/idea4rc/StructureDefinition/Radiotherapy</v>
      </c>
      <c r="B33" s="57" t="s">
        <v>923</v>
      </c>
      <c r="C33" s="97" t="str">
        <f>RadiotherapyI4RC!A32</f>
        <v>treatmentResponse</v>
      </c>
      <c r="D33" s="55" t="str">
        <f>RadiotherapyI4RC!D32</f>
        <v>Treatment response (R)</v>
      </c>
      <c r="E33" s="54" t="s">
        <v>1032</v>
      </c>
      <c r="F33" s="54"/>
      <c r="G33" s="54"/>
      <c r="H33" s="55"/>
    </row>
  </sheetData>
  <hyperlinks>
    <hyperlink ref="A2" r:id="rId1" display="http://hl7.eu/fhir/eps/StructureDefinition/Alerts" xr:uid="{0EFE3AB5-650A-4074-97AF-3E49F7F99882}"/>
    <hyperlink ref="A3:A6" r:id="rId2" display="http://hl7.eu/fhir/eps/StructureDefinition/Alerts" xr:uid="{629334E2-D8DA-4E2A-86AF-20E7F5E42966}"/>
    <hyperlink ref="A5" r:id="rId3" display="http://hl7.eu/fhir/eps/StructureDefinition/Alerts" xr:uid="{B8757A9A-3579-452A-91F1-0D102FFB0A7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heetViews>
  <sheetFormatPr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169</v>
      </c>
      <c r="G2" t="s">
        <v>15</v>
      </c>
      <c r="H2" t="s">
        <v>101</v>
      </c>
    </row>
    <row r="3" spans="1:8" x14ac:dyDescent="0.25">
      <c r="A3" t="s">
        <v>1026</v>
      </c>
      <c r="B3" t="s">
        <v>99</v>
      </c>
      <c r="C3" s="25" t="s">
        <v>59</v>
      </c>
      <c r="D3" t="s">
        <v>416</v>
      </c>
      <c r="E3" t="s">
        <v>675</v>
      </c>
      <c r="F3" t="s">
        <v>169</v>
      </c>
      <c r="G3" t="s">
        <v>15</v>
      </c>
      <c r="H3" t="s">
        <v>101</v>
      </c>
    </row>
    <row r="4" spans="1:8" x14ac:dyDescent="0.25">
      <c r="A4" t="s">
        <v>841</v>
      </c>
      <c r="B4" t="s">
        <v>99</v>
      </c>
      <c r="C4" t="s">
        <v>171</v>
      </c>
      <c r="D4" t="s">
        <v>842</v>
      </c>
      <c r="E4" t="s">
        <v>843</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806</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00B050"/>
  </sheetPr>
  <dimension ref="A1:H27"/>
  <sheetViews>
    <sheetView topLeftCell="B1" workbookViewId="0">
      <selection activeCell="C21" sqref="C21"/>
    </sheetView>
  </sheetViews>
  <sheetFormatPr defaultColWidth="9.140625" defaultRowHeight="15" x14ac:dyDescent="0.25"/>
  <cols>
    <col min="1" max="1" width="91.855468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"http://hl7.eu/fhir/ig/idea4rc/StructureDefinition/"&amp;LogicalModels!$A$15</f>
        <v>http://hl7.eu/fhir/ig/idea4rc/StructureDefinition/RegionalDeepHyperthemia</v>
      </c>
      <c r="B2" s="6" t="s">
        <v>1029</v>
      </c>
      <c r="C2" s="54" t="str">
        <f>RegionalDeepHyperthemiaI4RC!A2</f>
        <v>diagnosisReference</v>
      </c>
      <c r="D2" s="55" t="str">
        <f>RegionalDeepHyperthemiaI4RC!D2</f>
        <v>Diagnosis reference (M)</v>
      </c>
      <c r="E2" s="55" t="s">
        <v>407</v>
      </c>
      <c r="F2" s="54"/>
      <c r="G2" s="54" t="s">
        <v>118</v>
      </c>
      <c r="H2" s="55" t="s">
        <v>1127</v>
      </c>
    </row>
    <row r="3" spans="1:8" x14ac:dyDescent="0.25">
      <c r="A3" s="57" t="str">
        <f>"http://hl7.eu/fhir/ig/idea4rc/StructureDefinition/"&amp;LogicalModels!$A$15</f>
        <v>http://hl7.eu/fhir/ig/idea4rc/StructureDefinition/RegionalDeepHyperthemia</v>
      </c>
      <c r="B3" s="6" t="s">
        <v>1029</v>
      </c>
      <c r="C3" s="54" t="str">
        <f>RegionalDeepHyperthemiaI4RC!A3</f>
        <v>episodeEventReference</v>
      </c>
      <c r="D3" s="55" t="str">
        <f>RegionalDeepHyperthemiaI4RC!D3</f>
        <v>Episode Event reference (M)</v>
      </c>
      <c r="E3" s="55" t="s">
        <v>407</v>
      </c>
      <c r="F3" s="54"/>
      <c r="G3" s="54" t="s">
        <v>118</v>
      </c>
      <c r="H3" s="55"/>
    </row>
    <row r="4" spans="1:8" ht="30" x14ac:dyDescent="0.25">
      <c r="A4" s="57" t="str">
        <f>"http://hl7.eu/fhir/ig/idea4rc/StructureDefinition/"&amp;LogicalModels!$A$15</f>
        <v>http://hl7.eu/fhir/ig/idea4rc/StructureDefinition/RegionalDeepHyperthemia</v>
      </c>
      <c r="B4" s="6" t="s">
        <v>1029</v>
      </c>
      <c r="C4" s="54" t="str">
        <f>RegionalDeepHyperthemiaI4RC!A4</f>
        <v>regionaldeephyperthemiaDoneAthospital</v>
      </c>
      <c r="D4" s="55" t="str">
        <f>RegionalDeepHyperthemiaI4RC!D4</f>
        <v>RegionalDeepHyperthemia done atHospital (M)</v>
      </c>
      <c r="E4" s="123" t="s">
        <v>408</v>
      </c>
      <c r="F4" s="54"/>
      <c r="G4" s="54" t="s">
        <v>118</v>
      </c>
      <c r="H4" s="54" t="s">
        <v>1148</v>
      </c>
    </row>
    <row r="5" spans="1:8" ht="30" x14ac:dyDescent="0.25">
      <c r="A5" s="57" t="str">
        <f>"http://hl7.eu/fhir/ig/idea4rc/StructureDefinition/"&amp;LogicalModels!$A$15</f>
        <v>http://hl7.eu/fhir/ig/idea4rc/StructureDefinition/RegionalDeepHyperthemia</v>
      </c>
      <c r="B5" s="6" t="s">
        <v>1029</v>
      </c>
      <c r="C5" s="54" t="str">
        <f>RegionalDeepHyperthemiaI4RC!A4</f>
        <v>regionaldeephyperthemiaDoneAthospital</v>
      </c>
      <c r="D5" s="55" t="str">
        <f>RegionalDeepHyperthemiaI4RC!D4</f>
        <v>RegionalDeepHyperthemia done atHospital (M)</v>
      </c>
      <c r="E5" s="123" t="s">
        <v>1147</v>
      </c>
      <c r="F5" s="54"/>
      <c r="G5" s="54" t="s">
        <v>118</v>
      </c>
      <c r="H5" s="54" t="s">
        <v>409</v>
      </c>
    </row>
    <row r="6" spans="1:8" x14ac:dyDescent="0.25">
      <c r="A6" s="57" t="str">
        <f>"http://hl7.eu/fhir/ig/idea4rc/StructureDefinition/"&amp;LogicalModels!$A$15</f>
        <v>http://hl7.eu/fhir/ig/idea4rc/StructureDefinition/RegionalDeepHyperthemia</v>
      </c>
      <c r="B6" s="6" t="s">
        <v>1029</v>
      </c>
      <c r="C6" s="54" t="str">
        <f>RegionalDeepHyperthemiaI4RC!A5</f>
        <v>startDate</v>
      </c>
      <c r="D6" s="55" t="str">
        <f>RegionalDeepHyperthemiaI4RC!D5</f>
        <v>Start date (M)</v>
      </c>
      <c r="E6" s="54" t="s">
        <v>1030</v>
      </c>
      <c r="F6" s="54"/>
      <c r="G6" s="54" t="s">
        <v>118</v>
      </c>
      <c r="H6" s="55"/>
    </row>
    <row r="7" spans="1:8" x14ac:dyDescent="0.25">
      <c r="A7" s="57" t="str">
        <f>"http://hl7.eu/fhir/ig/idea4rc/StructureDefinition/"&amp;LogicalModels!$A$15</f>
        <v>http://hl7.eu/fhir/ig/idea4rc/StructureDefinition/RegionalDeepHyperthemia</v>
      </c>
      <c r="B7" s="6" t="s">
        <v>1029</v>
      </c>
      <c r="C7" s="54" t="str">
        <f>RegionalDeepHyperthemiaI4RC!A6</f>
        <v>endDate</v>
      </c>
      <c r="D7" s="55" t="str">
        <f>RegionalDeepHyperthemiaI4RC!D6</f>
        <v>End  date (M)</v>
      </c>
      <c r="E7" s="54" t="s">
        <v>1031</v>
      </c>
      <c r="F7" s="54"/>
      <c r="G7" s="54" t="s">
        <v>118</v>
      </c>
      <c r="H7" s="55"/>
    </row>
    <row r="8" spans="1:8" x14ac:dyDescent="0.25">
      <c r="A8" s="57" t="str">
        <f>"http://hl7.eu/fhir/ig/idea4rc/StructureDefinition/"&amp;LogicalModels!$A$15</f>
        <v>http://hl7.eu/fhir/ig/idea4rc/StructureDefinition/RegionalDeepHyperthemia</v>
      </c>
      <c r="B8" s="6" t="s">
        <v>1029</v>
      </c>
      <c r="C8" s="54" t="str">
        <f>RegionalDeepHyperthemiaI4RC!A7</f>
        <v>treatmentResponse</v>
      </c>
      <c r="D8" s="55" t="str">
        <f>RegionalDeepHyperthemiaI4RC!D7</f>
        <v>Treatment response (R)</v>
      </c>
      <c r="E8" s="54" t="s">
        <v>1032</v>
      </c>
      <c r="F8" s="54"/>
      <c r="G8" s="16" t="s">
        <v>114</v>
      </c>
      <c r="H8" s="55"/>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row>
    <row r="15" spans="1:8" x14ac:dyDescent="0.25">
      <c r="A15" s="50"/>
      <c r="B15" s="50"/>
      <c r="E15" s="59"/>
    </row>
    <row r="16" spans="1:8" x14ac:dyDescent="0.25">
      <c r="A16" s="50"/>
      <c r="B16" s="50"/>
    </row>
    <row r="17" spans="1:5" x14ac:dyDescent="0.25">
      <c r="A17" s="50"/>
      <c r="B17" s="50"/>
      <c r="E17" s="59"/>
    </row>
    <row r="18" spans="1:5" x14ac:dyDescent="0.25">
      <c r="A18" s="50"/>
      <c r="B18" s="50"/>
      <c r="E18" s="59"/>
    </row>
    <row r="19" spans="1:5" x14ac:dyDescent="0.25">
      <c r="A19" s="50"/>
      <c r="B19" s="50"/>
      <c r="E19" s="59"/>
    </row>
    <row r="20" spans="1:5" x14ac:dyDescent="0.25">
      <c r="A20" s="50"/>
      <c r="B20" s="50"/>
    </row>
    <row r="21" spans="1:5" x14ac:dyDescent="0.25">
      <c r="A21" s="50"/>
      <c r="B21" s="50"/>
      <c r="E21" s="58"/>
    </row>
    <row r="22" spans="1:5" x14ac:dyDescent="0.25">
      <c r="A22" s="50"/>
      <c r="B22" s="50"/>
      <c r="E22" s="58"/>
    </row>
    <row r="23" spans="1:5" x14ac:dyDescent="0.25">
      <c r="A23" s="50"/>
      <c r="B23" s="50"/>
    </row>
    <row r="24" spans="1:5" x14ac:dyDescent="0.25">
      <c r="A24" s="50"/>
      <c r="B24" s="50"/>
    </row>
    <row r="25" spans="1:5" x14ac:dyDescent="0.25">
      <c r="A25" s="50"/>
      <c r="B25" s="50"/>
    </row>
    <row r="26" spans="1:5" x14ac:dyDescent="0.25">
      <c r="A26" s="50"/>
      <c r="B26" s="50"/>
    </row>
    <row r="27" spans="1:5" x14ac:dyDescent="0.25">
      <c r="A27" s="50"/>
      <c r="B27" s="50"/>
    </row>
  </sheetData>
  <hyperlinks>
    <hyperlink ref="A2" r:id="rId1" display="http://hl7.eu/fhir/eps/StructureDefinition/Alerts" xr:uid="{1BE2CB6B-BCF5-4F4D-A053-C886575C492D}"/>
    <hyperlink ref="A3:A8" r:id="rId2" display="http://hl7.eu/fhir/eps/StructureDefinition/Alerts" xr:uid="{8C776B5D-363A-4B11-86A4-4332A044B449}"/>
    <hyperlink ref="A5" r:id="rId3" display="http://hl7.eu/fhir/eps/StructureDefinition/Alerts" xr:uid="{FE90B160-B730-40ED-B9E2-EB1568C9E4F9}"/>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workbookViewId="0">
      <selection activeCell="C35" sqref="C35"/>
    </sheetView>
  </sheetViews>
  <sheetFormatPr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80.710937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x14ac:dyDescent="0.2">
      <c r="A2" s="14" t="s">
        <v>231</v>
      </c>
      <c r="B2" s="14" t="s">
        <v>99</v>
      </c>
      <c r="C2" s="14" t="s">
        <v>167</v>
      </c>
      <c r="D2" s="14" t="s">
        <v>232</v>
      </c>
      <c r="E2" s="14" t="s">
        <v>975</v>
      </c>
      <c r="F2" s="14" t="s">
        <v>15</v>
      </c>
      <c r="G2" s="14" t="s">
        <v>15</v>
      </c>
      <c r="H2" s="14" t="s">
        <v>233</v>
      </c>
    </row>
    <row r="3" spans="1:8" x14ac:dyDescent="0.2">
      <c r="A3" s="14" t="s">
        <v>234</v>
      </c>
      <c r="B3" s="14" t="s">
        <v>99</v>
      </c>
      <c r="C3" s="14" t="s">
        <v>167</v>
      </c>
      <c r="D3" s="14" t="s">
        <v>235</v>
      </c>
      <c r="E3" s="14" t="s">
        <v>976</v>
      </c>
      <c r="F3" s="14" t="s">
        <v>15</v>
      </c>
      <c r="G3" s="14" t="s">
        <v>15</v>
      </c>
      <c r="H3" s="14" t="s">
        <v>236</v>
      </c>
    </row>
    <row r="4" spans="1:8" x14ac:dyDescent="0.2">
      <c r="A4" s="14" t="s">
        <v>237</v>
      </c>
      <c r="B4" s="14" t="s">
        <v>99</v>
      </c>
      <c r="C4" s="14" t="s">
        <v>238</v>
      </c>
      <c r="D4" s="14" t="s">
        <v>239</v>
      </c>
      <c r="E4" s="14" t="s">
        <v>977</v>
      </c>
      <c r="F4" s="14" t="s">
        <v>15</v>
      </c>
      <c r="G4" s="14" t="s">
        <v>15</v>
      </c>
      <c r="H4" s="14" t="s">
        <v>101</v>
      </c>
    </row>
    <row r="5" spans="1:8" x14ac:dyDescent="0.2">
      <c r="A5" s="14" t="s">
        <v>240</v>
      </c>
      <c r="B5" s="14" t="s">
        <v>99</v>
      </c>
      <c r="C5" s="14" t="s">
        <v>167</v>
      </c>
      <c r="D5" s="14" t="s">
        <v>241</v>
      </c>
      <c r="E5" s="14" t="s">
        <v>978</v>
      </c>
      <c r="F5" s="14" t="s">
        <v>15</v>
      </c>
      <c r="G5" s="14" t="s">
        <v>15</v>
      </c>
      <c r="H5" s="14" t="s">
        <v>242</v>
      </c>
    </row>
    <row r="6" spans="1:8" x14ac:dyDescent="0.2">
      <c r="A6" s="14" t="s">
        <v>243</v>
      </c>
      <c r="B6" s="14" t="s">
        <v>99</v>
      </c>
      <c r="C6" s="14" t="s">
        <v>167</v>
      </c>
      <c r="D6" s="14" t="s">
        <v>244</v>
      </c>
      <c r="E6" s="14" t="s">
        <v>979</v>
      </c>
      <c r="F6" s="14" t="s">
        <v>15</v>
      </c>
      <c r="G6" s="14" t="s">
        <v>15</v>
      </c>
      <c r="H6" s="14" t="s">
        <v>245</v>
      </c>
    </row>
    <row r="7" spans="1:8" x14ac:dyDescent="0.2">
      <c r="A7" s="14" t="s">
        <v>246</v>
      </c>
      <c r="B7" s="14" t="s">
        <v>178</v>
      </c>
      <c r="C7" s="14" t="s">
        <v>238</v>
      </c>
      <c r="D7" s="14" t="s">
        <v>247</v>
      </c>
      <c r="E7" s="14" t="s">
        <v>980</v>
      </c>
      <c r="F7" s="14" t="s">
        <v>15</v>
      </c>
      <c r="G7" s="14" t="s">
        <v>15</v>
      </c>
      <c r="H7" s="14" t="s">
        <v>101</v>
      </c>
    </row>
    <row r="8" spans="1:8" x14ac:dyDescent="0.2">
      <c r="A8" s="14" t="s">
        <v>248</v>
      </c>
      <c r="B8" s="14" t="s">
        <v>99</v>
      </c>
      <c r="C8" s="14" t="s">
        <v>167</v>
      </c>
      <c r="D8" s="14" t="s">
        <v>249</v>
      </c>
      <c r="E8" s="14" t="s">
        <v>981</v>
      </c>
      <c r="F8" s="14" t="s">
        <v>15</v>
      </c>
      <c r="G8" s="14" t="s">
        <v>15</v>
      </c>
      <c r="H8" s="14" t="s">
        <v>250</v>
      </c>
    </row>
    <row r="9" spans="1:8" ht="26.25" x14ac:dyDescent="0.25">
      <c r="A9" s="18" t="s">
        <v>251</v>
      </c>
      <c r="B9" s="14" t="s">
        <v>178</v>
      </c>
      <c r="C9" s="20" t="s">
        <v>173</v>
      </c>
      <c r="D9" s="14" t="s">
        <v>252</v>
      </c>
      <c r="E9" s="14" t="s">
        <v>982</v>
      </c>
      <c r="F9" s="14" t="s">
        <v>15</v>
      </c>
      <c r="G9" s="14" t="s">
        <v>169</v>
      </c>
      <c r="H9" s="14" t="s">
        <v>101</v>
      </c>
    </row>
    <row r="10" spans="1:8" x14ac:dyDescent="0.2">
      <c r="A10" s="14" t="s">
        <v>253</v>
      </c>
      <c r="B10" s="14" t="s">
        <v>178</v>
      </c>
      <c r="C10" s="14" t="s">
        <v>238</v>
      </c>
      <c r="D10" s="14" t="s">
        <v>254</v>
      </c>
      <c r="E10" s="14" t="s">
        <v>983</v>
      </c>
      <c r="F10" s="14" t="s">
        <v>15</v>
      </c>
      <c r="G10" s="14" t="s">
        <v>15</v>
      </c>
      <c r="H10" s="14" t="s">
        <v>101</v>
      </c>
    </row>
    <row r="11" spans="1:8" ht="15" x14ac:dyDescent="0.25">
      <c r="A11" s="14" t="s">
        <v>255</v>
      </c>
      <c r="B11" s="14" t="s">
        <v>99</v>
      </c>
      <c r="C11" s="9" t="s">
        <v>256</v>
      </c>
      <c r="D11" s="14" t="s">
        <v>257</v>
      </c>
      <c r="E11" s="14" t="s">
        <v>984</v>
      </c>
      <c r="F11" s="14" t="s">
        <v>15</v>
      </c>
      <c r="G11" s="14" t="s">
        <v>169</v>
      </c>
      <c r="H11" s="14" t="s">
        <v>101</v>
      </c>
    </row>
    <row r="12" spans="1:8" x14ac:dyDescent="0.2">
      <c r="A12" s="14" t="s">
        <v>258</v>
      </c>
      <c r="B12" s="14" t="s">
        <v>178</v>
      </c>
      <c r="C12" s="14" t="s">
        <v>175</v>
      </c>
      <c r="D12" s="14" t="s">
        <v>259</v>
      </c>
      <c r="E12" s="14" t="s">
        <v>985</v>
      </c>
      <c r="F12" s="14" t="s">
        <v>15</v>
      </c>
      <c r="G12" s="14" t="s">
        <v>169</v>
      </c>
      <c r="H12" s="14" t="s">
        <v>101</v>
      </c>
    </row>
    <row r="13" spans="1:8" x14ac:dyDescent="0.2">
      <c r="A13" s="14" t="s">
        <v>260</v>
      </c>
      <c r="B13" s="14" t="s">
        <v>178</v>
      </c>
      <c r="C13" s="14" t="s">
        <v>175</v>
      </c>
      <c r="D13" s="14" t="s">
        <v>261</v>
      </c>
      <c r="E13" s="14" t="str">
        <f t="array" ref="E13">"Previous cancer comorbidity related to "&amp;D13</f>
        <v>Previous cancer comorbidity related to Congestive heart failure (O)</v>
      </c>
      <c r="F13" s="14" t="s">
        <v>15</v>
      </c>
      <c r="G13" s="14" t="s">
        <v>169</v>
      </c>
      <c r="H13" s="14" t="s">
        <v>101</v>
      </c>
    </row>
    <row r="14" spans="1:8" x14ac:dyDescent="0.2">
      <c r="A14" s="14" t="s">
        <v>262</v>
      </c>
      <c r="B14" s="14" t="s">
        <v>178</v>
      </c>
      <c r="C14" s="14" t="s">
        <v>175</v>
      </c>
      <c r="D14" s="14" t="s">
        <v>263</v>
      </c>
      <c r="E14" s="14" t="str">
        <f t="array" ref="E14">"Previous cancer comorbidity related to "&amp;D14</f>
        <v>Previous cancer comorbidity related to Peripheral vascular disease (O)</v>
      </c>
      <c r="F14" s="14" t="s">
        <v>15</v>
      </c>
      <c r="G14" s="14" t="s">
        <v>169</v>
      </c>
      <c r="H14" s="14" t="s">
        <v>101</v>
      </c>
    </row>
    <row r="15" spans="1:8" x14ac:dyDescent="0.2">
      <c r="A15" s="14" t="s">
        <v>264</v>
      </c>
      <c r="B15" s="14" t="s">
        <v>178</v>
      </c>
      <c r="C15" s="14" t="s">
        <v>175</v>
      </c>
      <c r="D15" s="14" t="s">
        <v>265</v>
      </c>
      <c r="E15" s="14" t="str">
        <f t="array" ref="E15">"Previous cancer comorbidity related to "&amp;D15</f>
        <v>Previous cancer comorbidity related to Cerebrovascular accident  (except hemiplegia) (O)</v>
      </c>
      <c r="F15" s="14" t="s">
        <v>15</v>
      </c>
      <c r="G15" s="14" t="s">
        <v>169</v>
      </c>
      <c r="H15" s="14" t="s">
        <v>101</v>
      </c>
    </row>
    <row r="16" spans="1:8" x14ac:dyDescent="0.2">
      <c r="A16" s="14" t="s">
        <v>266</v>
      </c>
      <c r="B16" s="14" t="s">
        <v>178</v>
      </c>
      <c r="C16" s="14" t="s">
        <v>175</v>
      </c>
      <c r="D16" s="14" t="s">
        <v>267</v>
      </c>
      <c r="E16" s="14" t="str">
        <f t="array" ref="E16">"Previous cancer comorbidity related to "&amp;D16</f>
        <v>Previous cancer comorbidity related to Dementia (O)</v>
      </c>
      <c r="F16" s="14" t="s">
        <v>15</v>
      </c>
      <c r="G16" s="14" t="s">
        <v>169</v>
      </c>
      <c r="H16" s="14" t="s">
        <v>101</v>
      </c>
    </row>
    <row r="17" spans="1:8" x14ac:dyDescent="0.2">
      <c r="A17" s="14" t="s">
        <v>268</v>
      </c>
      <c r="B17" s="14" t="s">
        <v>178</v>
      </c>
      <c r="C17" s="14" t="s">
        <v>175</v>
      </c>
      <c r="D17" s="14" t="s">
        <v>269</v>
      </c>
      <c r="E17" s="14" t="str">
        <f t="array" ref="E17">"Previous cancer comorbidity related to "&amp;D17</f>
        <v>Previous cancer comorbidity related to Chronic pulmonary disease (O)</v>
      </c>
      <c r="F17" s="14" t="s">
        <v>15</v>
      </c>
      <c r="G17" s="14" t="s">
        <v>169</v>
      </c>
      <c r="H17" s="14" t="s">
        <v>101</v>
      </c>
    </row>
    <row r="18" spans="1:8" x14ac:dyDescent="0.2">
      <c r="A18" s="14" t="s">
        <v>270</v>
      </c>
      <c r="B18" s="14" t="s">
        <v>178</v>
      </c>
      <c r="C18" s="14" t="s">
        <v>175</v>
      </c>
      <c r="D18" s="14" t="s">
        <v>271</v>
      </c>
      <c r="E18" s="14" t="str">
        <f t="array" ref="E18">"Previous cancer comorbidity related to "&amp;D18</f>
        <v>Previous cancer comorbidity related to Connective tissue disease (O)</v>
      </c>
      <c r="F18" s="14" t="s">
        <v>15</v>
      </c>
      <c r="G18" s="14" t="s">
        <v>169</v>
      </c>
      <c r="H18" s="14" t="s">
        <v>101</v>
      </c>
    </row>
    <row r="19" spans="1:8" x14ac:dyDescent="0.2">
      <c r="A19" s="14" t="s">
        <v>272</v>
      </c>
      <c r="B19" s="14" t="s">
        <v>178</v>
      </c>
      <c r="C19" s="14" t="s">
        <v>175</v>
      </c>
      <c r="D19" s="14" t="s">
        <v>273</v>
      </c>
      <c r="E19" s="14" t="str">
        <f t="array" ref="E19">"Previous cancer comorbidity related to "&amp;D19</f>
        <v>Previous cancer comorbidity related to Ulcer (O)</v>
      </c>
      <c r="F19" s="14" t="s">
        <v>15</v>
      </c>
      <c r="G19" s="14" t="s">
        <v>169</v>
      </c>
      <c r="H19" s="14" t="s">
        <v>101</v>
      </c>
    </row>
    <row r="20" spans="1:8" x14ac:dyDescent="0.2">
      <c r="A20" s="14" t="s">
        <v>274</v>
      </c>
      <c r="B20" s="14" t="s">
        <v>178</v>
      </c>
      <c r="C20" s="14" t="s">
        <v>175</v>
      </c>
      <c r="D20" s="14" t="s">
        <v>275</v>
      </c>
      <c r="E20" s="14" t="str">
        <f t="array" ref="E20">"Previous cancer comorbidity related to "&amp;D20</f>
        <v>Previous cancer comorbidity related to Mild liver disease (O)</v>
      </c>
      <c r="F20" s="14" t="s">
        <v>15</v>
      </c>
      <c r="G20" s="14" t="s">
        <v>169</v>
      </c>
      <c r="H20" s="14" t="s">
        <v>101</v>
      </c>
    </row>
    <row r="21" spans="1:8" x14ac:dyDescent="0.2">
      <c r="A21" s="14" t="s">
        <v>276</v>
      </c>
      <c r="B21" s="14" t="s">
        <v>178</v>
      </c>
      <c r="C21" s="14" t="s">
        <v>175</v>
      </c>
      <c r="D21" s="14" t="s">
        <v>277</v>
      </c>
      <c r="E21" s="14" t="str">
        <f t="array" ref="E21">"Previous cancer comorbidity related to "&amp;D21</f>
        <v>Previous cancer comorbidity related to Moderate to severe liver disease (O)</v>
      </c>
      <c r="F21" s="14" t="s">
        <v>15</v>
      </c>
      <c r="G21" s="14" t="s">
        <v>169</v>
      </c>
      <c r="H21" s="14" t="s">
        <v>101</v>
      </c>
    </row>
    <row r="22" spans="1:8" x14ac:dyDescent="0.2">
      <c r="A22" s="19" t="s">
        <v>278</v>
      </c>
      <c r="B22" s="14" t="s">
        <v>178</v>
      </c>
      <c r="C22" s="14" t="s">
        <v>175</v>
      </c>
      <c r="D22" s="14" t="s">
        <v>279</v>
      </c>
      <c r="E22" s="14" t="str">
        <f t="array" ref="E22">"Previous cancer comorbidity related to "&amp;D22</f>
        <v>Previous cancer comorbidity related to Diabetes (without complications) (O)</v>
      </c>
      <c r="F22" s="14" t="s">
        <v>15</v>
      </c>
      <c r="G22" s="14" t="s">
        <v>169</v>
      </c>
      <c r="H22" s="14" t="s">
        <v>101</v>
      </c>
    </row>
    <row r="23" spans="1:8" x14ac:dyDescent="0.2">
      <c r="A23" s="14" t="s">
        <v>280</v>
      </c>
      <c r="B23" s="14" t="s">
        <v>178</v>
      </c>
      <c r="C23" s="14" t="s">
        <v>175</v>
      </c>
      <c r="D23" s="14" t="s">
        <v>281</v>
      </c>
      <c r="E23" s="14" t="str">
        <f t="array" ref="E23">"Previous cancer comorbidity related to "&amp;D23</f>
        <v>Previous cancer comorbidity related to Diabetes with end organ damage (O)</v>
      </c>
      <c r="F23" s="14" t="s">
        <v>15</v>
      </c>
      <c r="G23" s="14" t="s">
        <v>169</v>
      </c>
      <c r="H23" s="14" t="s">
        <v>101</v>
      </c>
    </row>
    <row r="24" spans="1:8" x14ac:dyDescent="0.2">
      <c r="A24" s="14" t="s">
        <v>282</v>
      </c>
      <c r="B24" s="14" t="s">
        <v>178</v>
      </c>
      <c r="C24" s="14" t="s">
        <v>175</v>
      </c>
      <c r="D24" s="14" t="s">
        <v>283</v>
      </c>
      <c r="E24" s="14" t="str">
        <f t="array" ref="E24">"Previous cancer comorbidity related to "&amp;D24</f>
        <v>Previous cancer comorbidity related to Hemiplegia (O)</v>
      </c>
      <c r="F24" s="14" t="s">
        <v>15</v>
      </c>
      <c r="G24" s="14" t="s">
        <v>169</v>
      </c>
      <c r="H24" s="14" t="s">
        <v>101</v>
      </c>
    </row>
    <row r="25" spans="1:8" x14ac:dyDescent="0.2">
      <c r="A25" s="14" t="s">
        <v>284</v>
      </c>
      <c r="B25" s="14" t="s">
        <v>178</v>
      </c>
      <c r="C25" s="14" t="s">
        <v>175</v>
      </c>
      <c r="D25" s="14" t="s">
        <v>285</v>
      </c>
      <c r="E25" s="14" t="str">
        <f t="array" ref="E25">"Previous cancer comorbidity related to "&amp;D25</f>
        <v>Previous cancer comorbidity related to Moderate to severe renal disease (O)</v>
      </c>
      <c r="F25" s="14" t="s">
        <v>15</v>
      </c>
      <c r="G25" s="14" t="s">
        <v>169</v>
      </c>
      <c r="H25" s="14" t="s">
        <v>101</v>
      </c>
    </row>
    <row r="26" spans="1:8" x14ac:dyDescent="0.2">
      <c r="A26" s="19" t="s">
        <v>286</v>
      </c>
      <c r="B26" s="14" t="s">
        <v>178</v>
      </c>
      <c r="C26" s="14" t="s">
        <v>175</v>
      </c>
      <c r="D26" s="14" t="s">
        <v>287</v>
      </c>
      <c r="E26" s="14" t="str">
        <f t="array" ref="E26">"Previous cancer comorbidity related to "&amp;D26</f>
        <v>Previous cancer comorbidity related to Solid tumor (non metastatic) (O)</v>
      </c>
      <c r="F26" s="14" t="s">
        <v>15</v>
      </c>
      <c r="G26" s="14" t="s">
        <v>169</v>
      </c>
      <c r="H26" s="14" t="s">
        <v>101</v>
      </c>
    </row>
    <row r="27" spans="1:8" x14ac:dyDescent="0.2">
      <c r="A27" s="14" t="s">
        <v>288</v>
      </c>
      <c r="B27" s="14" t="s">
        <v>178</v>
      </c>
      <c r="C27" s="14" t="s">
        <v>175</v>
      </c>
      <c r="D27" s="14" t="s">
        <v>289</v>
      </c>
      <c r="E27" s="14" t="str">
        <f t="array" ref="E27">"Previous cancer comorbidity related to "&amp;D27</f>
        <v>Previous cancer comorbidity related to Metastatic solid tumor (O)</v>
      </c>
      <c r="F27" s="14" t="s">
        <v>15</v>
      </c>
      <c r="G27" s="14" t="s">
        <v>169</v>
      </c>
      <c r="H27" s="14" t="s">
        <v>101</v>
      </c>
    </row>
    <row r="28" spans="1:8" x14ac:dyDescent="0.2">
      <c r="A28" s="14" t="s">
        <v>290</v>
      </c>
      <c r="B28" s="14" t="s">
        <v>178</v>
      </c>
      <c r="C28" s="14" t="s">
        <v>175</v>
      </c>
      <c r="D28" s="14" t="s">
        <v>291</v>
      </c>
      <c r="E28" s="14" t="str">
        <f t="array" ref="E28">"Previous cancer comorbidity related to "&amp;D28</f>
        <v>Previous cancer comorbidity related to Leukemia (O)</v>
      </c>
      <c r="F28" s="14" t="s">
        <v>15</v>
      </c>
      <c r="G28" s="14" t="s">
        <v>169</v>
      </c>
      <c r="H28" s="14" t="s">
        <v>101</v>
      </c>
    </row>
    <row r="29" spans="1:8" x14ac:dyDescent="0.2">
      <c r="A29" s="14" t="s">
        <v>292</v>
      </c>
      <c r="B29" s="14" t="s">
        <v>178</v>
      </c>
      <c r="C29" s="14" t="s">
        <v>175</v>
      </c>
      <c r="D29" s="14" t="s">
        <v>293</v>
      </c>
      <c r="E29" s="14" t="str">
        <f t="array" ref="E29">"Previous cancer comorbidity related to "&amp;D29</f>
        <v>Previous cancer comorbidity related to Lymphoma (O)</v>
      </c>
      <c r="F29" s="14" t="s">
        <v>15</v>
      </c>
      <c r="G29" s="14" t="s">
        <v>169</v>
      </c>
      <c r="H29" s="14" t="s">
        <v>101</v>
      </c>
    </row>
    <row r="30" spans="1:8" x14ac:dyDescent="0.2">
      <c r="A30" s="14" t="s">
        <v>294</v>
      </c>
      <c r="B30" s="14" t="s">
        <v>178</v>
      </c>
      <c r="C30" s="14" t="s">
        <v>175</v>
      </c>
      <c r="D30" s="14" t="s">
        <v>295</v>
      </c>
      <c r="E30" s="14" t="str">
        <f t="array" ref="E30">"Previous cancer comorbidity related to "&amp;D30</f>
        <v>Previous cancer comorbidity related to Multiple myeloma (O)</v>
      </c>
      <c r="F30" s="14" t="s">
        <v>15</v>
      </c>
      <c r="G30" s="14" t="s">
        <v>169</v>
      </c>
      <c r="H30" s="14" t="s">
        <v>101</v>
      </c>
    </row>
    <row r="31" spans="1:8" x14ac:dyDescent="0.2">
      <c r="A31" s="14" t="s">
        <v>296</v>
      </c>
      <c r="B31" s="14" t="s">
        <v>178</v>
      </c>
      <c r="C31" s="14" t="s">
        <v>175</v>
      </c>
      <c r="D31" s="14" t="s">
        <v>297</v>
      </c>
      <c r="E31" s="14" t="str">
        <f t="array" ref="E31">"Previous cancer comorbidity related to "&amp;D31</f>
        <v>Previous cancer comorbidity related to AIDS (O)</v>
      </c>
      <c r="F31" s="14" t="s">
        <v>15</v>
      </c>
      <c r="G31" s="14" t="s">
        <v>169</v>
      </c>
      <c r="H31" s="14" t="s">
        <v>101</v>
      </c>
    </row>
    <row r="32" spans="1:8" x14ac:dyDescent="0.2">
      <c r="A32" s="19" t="s">
        <v>298</v>
      </c>
      <c r="B32" s="14" t="s">
        <v>178</v>
      </c>
      <c r="C32" s="14" t="s">
        <v>238</v>
      </c>
      <c r="D32" s="14" t="s">
        <v>299</v>
      </c>
      <c r="E32" s="14" t="s">
        <v>986</v>
      </c>
      <c r="F32" s="14" t="s">
        <v>15</v>
      </c>
      <c r="G32" s="14" t="s">
        <v>169</v>
      </c>
      <c r="H32" s="14" t="s">
        <v>101</v>
      </c>
    </row>
    <row r="33" spans="1:8" x14ac:dyDescent="0.2">
      <c r="A33" s="14" t="s">
        <v>300</v>
      </c>
      <c r="B33" s="14" t="s">
        <v>178</v>
      </c>
      <c r="C33" s="14" t="s">
        <v>167</v>
      </c>
      <c r="D33" s="14" t="s">
        <v>301</v>
      </c>
      <c r="E33" s="14" t="s">
        <v>986</v>
      </c>
      <c r="F33" s="14" t="s">
        <v>15</v>
      </c>
      <c r="G33" s="14" t="s">
        <v>169</v>
      </c>
      <c r="H33" s="14" t="s">
        <v>302</v>
      </c>
    </row>
    <row r="34" spans="1:8" x14ac:dyDescent="0.2">
      <c r="A34" s="14" t="s">
        <v>303</v>
      </c>
      <c r="B34" s="14" t="s">
        <v>178</v>
      </c>
      <c r="C34" s="14" t="s">
        <v>238</v>
      </c>
      <c r="D34" s="14" t="s">
        <v>304</v>
      </c>
      <c r="E34" s="14" t="s">
        <v>987</v>
      </c>
      <c r="F34" s="14" t="s">
        <v>15</v>
      </c>
      <c r="G34" s="14" t="s">
        <v>169</v>
      </c>
      <c r="H34" s="14" t="s">
        <v>101</v>
      </c>
    </row>
    <row r="35" spans="1:8" x14ac:dyDescent="0.2">
      <c r="A35" s="14" t="s">
        <v>305</v>
      </c>
      <c r="B35" s="14" t="s">
        <v>178</v>
      </c>
      <c r="C35" s="14" t="s">
        <v>167</v>
      </c>
      <c r="D35" s="14" t="s">
        <v>306</v>
      </c>
      <c r="E35" s="14" t="s">
        <v>987</v>
      </c>
      <c r="F35" s="14" t="s">
        <v>15</v>
      </c>
      <c r="G35" s="14" t="s">
        <v>169</v>
      </c>
      <c r="H35" s="14" t="s">
        <v>307</v>
      </c>
    </row>
    <row r="36" spans="1:8" x14ac:dyDescent="0.2">
      <c r="A36" s="14" t="s">
        <v>308</v>
      </c>
      <c r="B36" s="14" t="s">
        <v>99</v>
      </c>
      <c r="C36" s="14" t="s">
        <v>175</v>
      </c>
      <c r="D36" s="14" t="s">
        <v>309</v>
      </c>
      <c r="E36" s="14" t="s">
        <v>988</v>
      </c>
      <c r="F36" s="14" t="s">
        <v>169</v>
      </c>
      <c r="G36" s="14" t="s">
        <v>15</v>
      </c>
      <c r="H36" s="14" t="s">
        <v>310</v>
      </c>
    </row>
    <row r="37" spans="1:8" x14ac:dyDescent="0.2">
      <c r="A37" s="14" t="s">
        <v>311</v>
      </c>
      <c r="B37" s="14" t="s">
        <v>99</v>
      </c>
      <c r="C37" s="14" t="s">
        <v>175</v>
      </c>
      <c r="D37" s="14" t="s">
        <v>312</v>
      </c>
      <c r="E37" s="14" t="s">
        <v>989</v>
      </c>
      <c r="F37" s="14" t="s">
        <v>169</v>
      </c>
      <c r="G37" s="14" t="s">
        <v>15</v>
      </c>
      <c r="H37" s="14" t="s">
        <v>313</v>
      </c>
    </row>
    <row r="38" spans="1:8" x14ac:dyDescent="0.2">
      <c r="A38" s="14" t="s">
        <v>314</v>
      </c>
      <c r="B38" s="14" t="s">
        <v>99</v>
      </c>
      <c r="C38" s="14" t="s">
        <v>175</v>
      </c>
      <c r="D38" s="14" t="s">
        <v>315</v>
      </c>
      <c r="E38" s="14" t="s">
        <v>992</v>
      </c>
      <c r="F38" s="14" t="s">
        <v>169</v>
      </c>
      <c r="G38" s="14" t="s">
        <v>15</v>
      </c>
      <c r="H38" s="14" t="s">
        <v>316</v>
      </c>
    </row>
    <row r="39" spans="1:8" x14ac:dyDescent="0.2">
      <c r="A39" s="14" t="s">
        <v>317</v>
      </c>
      <c r="B39" s="14" t="s">
        <v>99</v>
      </c>
      <c r="C39" s="14" t="s">
        <v>175</v>
      </c>
      <c r="D39" s="14" t="s">
        <v>318</v>
      </c>
      <c r="E39" s="14" t="s">
        <v>993</v>
      </c>
      <c r="F39" s="14" t="s">
        <v>169</v>
      </c>
      <c r="G39" s="14" t="s">
        <v>15</v>
      </c>
      <c r="H39" s="14" t="s">
        <v>319</v>
      </c>
    </row>
    <row r="40" spans="1:8" x14ac:dyDescent="0.2">
      <c r="A40" s="14" t="s">
        <v>320</v>
      </c>
      <c r="B40" s="14" t="s">
        <v>99</v>
      </c>
      <c r="C40" s="14" t="s">
        <v>175</v>
      </c>
      <c r="D40" s="14" t="s">
        <v>321</v>
      </c>
      <c r="E40" s="14" t="s">
        <v>994</v>
      </c>
      <c r="F40" s="14" t="s">
        <v>169</v>
      </c>
      <c r="G40" s="14" t="s">
        <v>15</v>
      </c>
      <c r="H40" s="14" t="s">
        <v>322</v>
      </c>
    </row>
    <row r="41" spans="1:8" x14ac:dyDescent="0.2">
      <c r="A41" s="14" t="s">
        <v>323</v>
      </c>
      <c r="B41" s="14" t="s">
        <v>99</v>
      </c>
      <c r="C41" s="14" t="s">
        <v>175</v>
      </c>
      <c r="D41" s="14" t="s">
        <v>324</v>
      </c>
      <c r="E41" s="14" t="s">
        <v>995</v>
      </c>
      <c r="F41" s="14" t="s">
        <v>169</v>
      </c>
      <c r="G41" s="14" t="s">
        <v>15</v>
      </c>
      <c r="H41" s="14" t="s">
        <v>325</v>
      </c>
    </row>
    <row r="42" spans="1:8" x14ac:dyDescent="0.2">
      <c r="A42" s="14" t="s">
        <v>326</v>
      </c>
      <c r="B42" s="14" t="s">
        <v>99</v>
      </c>
      <c r="C42" s="14" t="s">
        <v>175</v>
      </c>
      <c r="D42" s="14" t="s">
        <v>327</v>
      </c>
      <c r="E42" s="14" t="s">
        <v>996</v>
      </c>
      <c r="F42" s="14" t="s">
        <v>169</v>
      </c>
      <c r="G42" s="14" t="s">
        <v>15</v>
      </c>
      <c r="H42" s="14" t="s">
        <v>328</v>
      </c>
    </row>
    <row r="43" spans="1:8" x14ac:dyDescent="0.2">
      <c r="A43" s="14" t="s">
        <v>329</v>
      </c>
      <c r="B43" s="14" t="s">
        <v>99</v>
      </c>
      <c r="C43" s="14" t="s">
        <v>175</v>
      </c>
      <c r="D43" s="14" t="s">
        <v>330</v>
      </c>
      <c r="E43" s="14" t="s">
        <v>997</v>
      </c>
      <c r="F43" s="14" t="s">
        <v>169</v>
      </c>
      <c r="G43" s="14" t="s">
        <v>15</v>
      </c>
      <c r="H43" s="14" t="s">
        <v>331</v>
      </c>
    </row>
    <row r="44" spans="1:8" x14ac:dyDescent="0.2">
      <c r="A44" s="14" t="s">
        <v>332</v>
      </c>
      <c r="B44" s="14" t="s">
        <v>99</v>
      </c>
      <c r="C44" s="14" t="s">
        <v>175</v>
      </c>
      <c r="D44" s="14" t="s">
        <v>333</v>
      </c>
      <c r="E44" s="14" t="s">
        <v>998</v>
      </c>
      <c r="F44" s="14" t="s">
        <v>169</v>
      </c>
      <c r="G44" s="14" t="s">
        <v>15</v>
      </c>
      <c r="H44" s="14" t="s">
        <v>334</v>
      </c>
    </row>
    <row r="45" spans="1:8" x14ac:dyDescent="0.2">
      <c r="A45" s="14" t="s">
        <v>335</v>
      </c>
      <c r="B45" s="14" t="s">
        <v>99</v>
      </c>
      <c r="C45" s="14" t="s">
        <v>175</v>
      </c>
      <c r="D45" s="14" t="s">
        <v>336</v>
      </c>
      <c r="E45" s="14" t="s">
        <v>999</v>
      </c>
      <c r="F45" s="14" t="s">
        <v>169</v>
      </c>
      <c r="G45" s="14" t="s">
        <v>15</v>
      </c>
      <c r="H45" s="14" t="s">
        <v>337</v>
      </c>
    </row>
    <row r="46" spans="1:8" x14ac:dyDescent="0.2">
      <c r="A46" s="14" t="s">
        <v>338</v>
      </c>
      <c r="B46" s="14" t="s">
        <v>99</v>
      </c>
      <c r="C46" s="14" t="s">
        <v>175</v>
      </c>
      <c r="D46" s="14" t="s">
        <v>339</v>
      </c>
      <c r="E46" s="14" t="s">
        <v>1000</v>
      </c>
      <c r="F46" s="14" t="s">
        <v>169</v>
      </c>
      <c r="G46" s="14" t="s">
        <v>15</v>
      </c>
      <c r="H46" s="14" t="s">
        <v>340</v>
      </c>
    </row>
    <row r="47" spans="1:8" x14ac:dyDescent="0.2">
      <c r="A47" s="14" t="s">
        <v>341</v>
      </c>
      <c r="B47" s="14" t="s">
        <v>99</v>
      </c>
      <c r="C47" s="14" t="s">
        <v>167</v>
      </c>
      <c r="D47" s="14" t="s">
        <v>342</v>
      </c>
      <c r="E47" s="14" t="s">
        <v>1001</v>
      </c>
      <c r="F47" s="14" t="s">
        <v>169</v>
      </c>
      <c r="G47" s="14" t="s">
        <v>15</v>
      </c>
      <c r="H47" s="14" t="s">
        <v>343</v>
      </c>
    </row>
    <row r="48" spans="1:8" x14ac:dyDescent="0.2">
      <c r="A48" s="32" t="s">
        <v>344</v>
      </c>
      <c r="B48" s="32" t="s">
        <v>178</v>
      </c>
      <c r="C48" s="32" t="s">
        <v>167</v>
      </c>
      <c r="D48" s="32" t="s">
        <v>345</v>
      </c>
      <c r="E48" s="14" t="s">
        <v>990</v>
      </c>
      <c r="F48" s="14" t="s">
        <v>15</v>
      </c>
      <c r="G48" s="14" t="s">
        <v>15</v>
      </c>
      <c r="H48" s="14" t="s">
        <v>346</v>
      </c>
    </row>
    <row r="49" spans="1:8" x14ac:dyDescent="0.2">
      <c r="A49" s="14" t="s">
        <v>347</v>
      </c>
      <c r="B49" s="14" t="s">
        <v>178</v>
      </c>
      <c r="C49" s="14" t="s">
        <v>167</v>
      </c>
      <c r="D49" s="14" t="s">
        <v>893</v>
      </c>
      <c r="E49" s="14" t="s">
        <v>991</v>
      </c>
      <c r="F49" s="14" t="s">
        <v>169</v>
      </c>
      <c r="G49" s="14" t="s">
        <v>15</v>
      </c>
      <c r="H49" s="14" t="s">
        <v>348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4"/>
  <sheetViews>
    <sheetView topLeftCell="B21" workbookViewId="0"/>
  </sheetViews>
  <sheetFormatPr defaultColWidth="8.85546875" defaultRowHeight="15" x14ac:dyDescent="0.25"/>
  <cols>
    <col min="1" max="1" width="52.85546875" customWidth="1"/>
    <col min="2" max="2" width="76.140625" customWidth="1"/>
    <col min="3" max="3" width="38.42578125" bestFit="1" customWidth="1"/>
    <col min="4" max="4" width="53.5703125" style="4" customWidth="1"/>
    <col min="5" max="5" width="42.85546875" customWidth="1"/>
    <col min="6" max="6" width="15.5703125" customWidth="1"/>
    <col min="7" max="7" width="11.1406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7" t="str">
        <f>"http://hl7.eu/fhir/ig/idea4rc/StructureDefinition/"&amp;LogicalModels!$A$2</f>
        <v>http://hl7.eu/fhir/ig/idea4rc/StructureDefinition/Subject</v>
      </c>
      <c r="B2" s="5" t="s">
        <v>206</v>
      </c>
      <c r="C2" s="5" t="str">
        <f>SubjectI4rc!A2</f>
        <v>sex</v>
      </c>
      <c r="D2" s="6" t="str">
        <f>SubjectI4rc!D2</f>
        <v>Sex (M)</v>
      </c>
      <c r="E2" t="s">
        <v>207</v>
      </c>
      <c r="F2" s="5"/>
      <c r="G2" t="s">
        <v>114</v>
      </c>
      <c r="H2" t="s">
        <v>208</v>
      </c>
    </row>
    <row r="3" spans="1:8" x14ac:dyDescent="0.25">
      <c r="A3" s="7" t="str">
        <f>"http://hl7.eu/fhir/ig/idea4rc/StructureDefinition/"&amp;LogicalModels!$A$2</f>
        <v>http://hl7.eu/fhir/ig/idea4rc/StructureDefinition/Subject</v>
      </c>
      <c r="B3" s="5" t="s">
        <v>206</v>
      </c>
      <c r="C3" s="5" t="str">
        <f>SubjectI4rc!A3</f>
        <v>race</v>
      </c>
      <c r="D3" s="6" t="str">
        <f>SubjectI4rc!D3</f>
        <v>Race (M)</v>
      </c>
      <c r="E3" t="s">
        <v>209</v>
      </c>
      <c r="F3" s="5"/>
      <c r="G3" t="s">
        <v>114</v>
      </c>
    </row>
    <row r="4" spans="1:8" s="17" customFormat="1" x14ac:dyDescent="0.25">
      <c r="A4" s="7" t="str">
        <f>"http://hl7.eu/fhir/ig/idea4rc/StructureDefinition/"&amp;LogicalModels!$A$2</f>
        <v>http://hl7.eu/fhir/ig/idea4rc/StructureDefinition/Subject</v>
      </c>
      <c r="B4" s="5" t="s">
        <v>206</v>
      </c>
      <c r="C4" s="5" t="str">
        <f>SubjectI4rc!A4</f>
        <v>birthYear</v>
      </c>
      <c r="D4" s="6" t="str">
        <f>SubjectI4rc!D4</f>
        <v>Birth year (M)</v>
      </c>
      <c r="E4" t="s">
        <v>210</v>
      </c>
      <c r="F4" s="5"/>
      <c r="G4" t="s">
        <v>114</v>
      </c>
      <c r="H4" t="s">
        <v>211</v>
      </c>
    </row>
    <row r="5" spans="1:8" s="17" customFormat="1" x14ac:dyDescent="0.25">
      <c r="A5" s="7" t="str">
        <f>"http://hl7.eu/fhir/ig/idea4rc/StructureDefinition/"&amp;LogicalModels!$A$2</f>
        <v>http://hl7.eu/fhir/ig/idea4rc/StructureDefinition/Subject</v>
      </c>
      <c r="B5" s="5" t="s">
        <v>206</v>
      </c>
      <c r="C5" s="5" t="str">
        <f>SubjectI4rc!A5</f>
        <v>countryOfResidence</v>
      </c>
      <c r="D5" s="6" t="str">
        <f>SubjectI4rc!D5</f>
        <v>Country of Residence (M)</v>
      </c>
      <c r="E5" t="s">
        <v>212</v>
      </c>
      <c r="F5" s="5"/>
      <c r="G5" t="s">
        <v>114</v>
      </c>
      <c r="H5"/>
    </row>
    <row r="6" spans="1:8" s="17" customFormat="1" x14ac:dyDescent="0.25">
      <c r="A6" s="7" t="str">
        <f>"http://hl7.eu/fhir/ig/idea4rc/StructureDefinition/"&amp;LogicalModels!$A$2</f>
        <v>http://hl7.eu/fhir/ig/idea4rc/StructureDefinition/Subject</v>
      </c>
      <c r="B6" t="s">
        <v>213</v>
      </c>
      <c r="C6" s="5" t="str">
        <f>SubjectI4rc!A6</f>
        <v>smoking</v>
      </c>
      <c r="D6" s="6" t="str">
        <f>SubjectI4rc!D6</f>
        <v>Smoking (M)</v>
      </c>
      <c r="E6" s="5" t="s">
        <v>214</v>
      </c>
      <c r="F6" s="16"/>
      <c r="G6" s="17" t="s">
        <v>114</v>
      </c>
    </row>
    <row r="7" spans="1:8" s="17" customFormat="1" x14ac:dyDescent="0.25">
      <c r="A7" s="7" t="str">
        <f>"http://hl7.eu/fhir/ig/idea4rc/StructureDefinition/"&amp;LogicalModels!$A$2</f>
        <v>http://hl7.eu/fhir/ig/idea4rc/StructureDefinition/Subject</v>
      </c>
      <c r="B7" t="s">
        <v>213</v>
      </c>
      <c r="C7" s="5" t="str">
        <f>SubjectI4rc!A7</f>
        <v>cigarettesPackYearsSmokedDuringLife</v>
      </c>
      <c r="D7" s="6" t="str">
        <f>SubjectI4rc!D7</f>
        <v>Cigarettes pack years smoked during life (R)</v>
      </c>
      <c r="E7" s="5" t="s">
        <v>215</v>
      </c>
      <c r="F7" s="16"/>
      <c r="G7" s="17" t="s">
        <v>114</v>
      </c>
    </row>
    <row r="8" spans="1:8" s="17" customFormat="1" x14ac:dyDescent="0.25">
      <c r="A8" s="7" t="str">
        <f>"http://hl7.eu/fhir/ig/idea4rc/StructureDefinition/"&amp;LogicalModels!$A$2</f>
        <v>http://hl7.eu/fhir/ig/idea4rc/StructureDefinition/Subject</v>
      </c>
      <c r="B8" s="16" t="s">
        <v>216</v>
      </c>
      <c r="C8" s="5" t="str">
        <f>SubjectI4rc!A8</f>
        <v>alcohol</v>
      </c>
      <c r="D8" s="6" t="str">
        <f>SubjectI4rc!D8</f>
        <v>Alcohol (M)</v>
      </c>
      <c r="E8" s="5" t="s">
        <v>144</v>
      </c>
      <c r="F8" s="16"/>
      <c r="G8" s="17" t="s">
        <v>114</v>
      </c>
    </row>
    <row r="9" spans="1:8" s="17" customFormat="1" ht="30" x14ac:dyDescent="0.25">
      <c r="A9" s="7" t="str">
        <f>"http://hl7.eu/fhir/ig/idea4rc/StructureDefinition/"&amp;LogicalModels!$A$2</f>
        <v>http://hl7.eu/fhir/ig/idea4rc/StructureDefinition/Subject</v>
      </c>
      <c r="B9" s="16" t="s">
        <v>217</v>
      </c>
      <c r="C9" s="5" t="str">
        <f>SubjectI4rc!A9</f>
        <v xml:space="preserve">bmi
</v>
      </c>
      <c r="D9" s="6" t="str">
        <f>SubjectI4rc!D9</f>
        <v>Height/weight (BMI)
 (R)</v>
      </c>
      <c r="E9" s="16" t="s">
        <v>218</v>
      </c>
      <c r="F9" s="16"/>
      <c r="G9" s="17" t="s">
        <v>114</v>
      </c>
    </row>
    <row r="10" spans="1:8" s="17" customFormat="1" x14ac:dyDescent="0.25">
      <c r="A10" s="7" t="str">
        <f>"http://hl7.eu/fhir/ig/idea4rc/StructureDefinition/"&amp;LogicalModels!$A$2</f>
        <v>http://hl7.eu/fhir/ig/idea4rc/StructureDefinition/Subject</v>
      </c>
      <c r="B10" t="s">
        <v>219</v>
      </c>
      <c r="C10" s="5" t="str">
        <f>SubjectI4rc!A10</f>
        <v>charlsonComorbidityIndex</v>
      </c>
      <c r="D10" s="6" t="str">
        <f>SubjectI4rc!D10</f>
        <v>Charlson Comorbidity index (R)</v>
      </c>
      <c r="E10" s="16" t="s">
        <v>220</v>
      </c>
      <c r="F10" s="16"/>
      <c r="G10" s="17" t="s">
        <v>114</v>
      </c>
      <c r="H10" s="17" t="s">
        <v>221</v>
      </c>
    </row>
    <row r="11" spans="1:8" s="17" customFormat="1" x14ac:dyDescent="0.25">
      <c r="A11" s="7" t="str">
        <f>"http://hl7.eu/fhir/ig/idea4rc/StructureDefinition/"&amp;LogicalModels!$A$2</f>
        <v>http://hl7.eu/fhir/ig/idea4rc/StructureDefinition/Subject</v>
      </c>
      <c r="B11" s="5" t="s">
        <v>222</v>
      </c>
      <c r="C11" s="5" t="str">
        <f>SubjectI4rc!A11</f>
        <v>comorbidity</v>
      </c>
      <c r="D11" s="6" t="str">
        <f>SubjectI4rc!D11</f>
        <v>Comorbidity (M)</v>
      </c>
      <c r="E11" s="16" t="s">
        <v>223</v>
      </c>
      <c r="F11" s="16"/>
      <c r="G11" s="16" t="s">
        <v>114</v>
      </c>
      <c r="H11" s="16" t="s">
        <v>224</v>
      </c>
    </row>
    <row r="12" spans="1:8" s="17" customFormat="1" x14ac:dyDescent="0.25">
      <c r="A12" s="7" t="str">
        <f>"http://hl7.eu/fhir/ig/idea4rc/StructureDefinition/"&amp;LogicalModels!$A$2</f>
        <v>http://hl7.eu/fhir/ig/idea4rc/StructureDefinition/Subject</v>
      </c>
      <c r="B12" s="5" t="s">
        <v>222</v>
      </c>
      <c r="C12" s="5" t="str">
        <f>SubjectI4rc!A12</f>
        <v>comorbidity.myocardialInfarction</v>
      </c>
      <c r="D12" s="6" t="str">
        <f>SubjectI4rc!D12</f>
        <v>Myocardial infarction (O)</v>
      </c>
      <c r="E12" s="16" t="s">
        <v>223</v>
      </c>
      <c r="F12" s="16"/>
      <c r="G12" s="16" t="s">
        <v>114</v>
      </c>
      <c r="H12" s="16"/>
    </row>
    <row r="13" spans="1:8" s="17" customFormat="1" x14ac:dyDescent="0.25">
      <c r="A13" s="7" t="str">
        <f>"http://hl7.eu/fhir/ig/idea4rc/StructureDefinition/"&amp;LogicalModels!$A$2</f>
        <v>http://hl7.eu/fhir/ig/idea4rc/StructureDefinition/Subject</v>
      </c>
      <c r="B13" s="5" t="s">
        <v>222</v>
      </c>
      <c r="C13" s="5" t="str">
        <f>SubjectI4rc!A13</f>
        <v>comorbidity.congestiveHeartFailure</v>
      </c>
      <c r="D13" s="6" t="str">
        <f>SubjectI4rc!D13</f>
        <v>Congestive heart failure (O)</v>
      </c>
      <c r="E13" s="16" t="s">
        <v>223</v>
      </c>
      <c r="F13" s="16"/>
      <c r="G13" s="16" t="s">
        <v>114</v>
      </c>
      <c r="H13" s="16"/>
    </row>
    <row r="14" spans="1:8" s="17" customFormat="1" x14ac:dyDescent="0.25">
      <c r="A14" s="7" t="str">
        <f>"http://hl7.eu/fhir/ig/idea4rc/StructureDefinition/"&amp;LogicalModels!$A$2</f>
        <v>http://hl7.eu/fhir/ig/idea4rc/StructureDefinition/Subject</v>
      </c>
      <c r="B14" s="5" t="s">
        <v>222</v>
      </c>
      <c r="C14" s="5" t="str">
        <f>SubjectI4rc!A14</f>
        <v>comorbidity.peripheralVascularDisease</v>
      </c>
      <c r="D14" s="6" t="str">
        <f>SubjectI4rc!D14</f>
        <v>Peripheral vascular disease (O)</v>
      </c>
      <c r="E14" s="16" t="s">
        <v>223</v>
      </c>
      <c r="F14" s="16"/>
      <c r="G14" s="16" t="s">
        <v>114</v>
      </c>
      <c r="H14" s="16"/>
    </row>
    <row r="15" spans="1:8" s="17" customFormat="1" x14ac:dyDescent="0.25">
      <c r="A15" s="7" t="str">
        <f>"http://hl7.eu/fhir/ig/idea4rc/StructureDefinition/"&amp;LogicalModels!$A$2</f>
        <v>http://hl7.eu/fhir/ig/idea4rc/StructureDefinition/Subject</v>
      </c>
      <c r="B15" s="5" t="s">
        <v>222</v>
      </c>
      <c r="C15" s="5" t="str">
        <f>SubjectI4rc!A15</f>
        <v>comorbidity.cerebrovascularAccidentExceptHemiplegia</v>
      </c>
      <c r="D15" s="6" t="str">
        <f>SubjectI4rc!D15</f>
        <v>Cerebrovascular accident  (except hemiplegia) (O)</v>
      </c>
      <c r="E15" s="16" t="s">
        <v>223</v>
      </c>
      <c r="F15" s="16"/>
      <c r="G15" s="16" t="s">
        <v>114</v>
      </c>
      <c r="H15" s="16"/>
    </row>
    <row r="16" spans="1:8" s="17" customFormat="1" x14ac:dyDescent="0.25">
      <c r="A16" s="7" t="str">
        <f>"http://hl7.eu/fhir/ig/idea4rc/StructureDefinition/"&amp;LogicalModels!$A$2</f>
        <v>http://hl7.eu/fhir/ig/idea4rc/StructureDefinition/Subject</v>
      </c>
      <c r="B16" s="5" t="s">
        <v>222</v>
      </c>
      <c r="C16" s="5" t="str">
        <f>SubjectI4rc!A16</f>
        <v>comorbidity.dementia</v>
      </c>
      <c r="D16" s="6" t="str">
        <f>SubjectI4rc!D16</f>
        <v>Dementia (O)</v>
      </c>
      <c r="E16" s="16" t="s">
        <v>223</v>
      </c>
      <c r="F16" s="16"/>
      <c r="G16" s="16" t="s">
        <v>114</v>
      </c>
      <c r="H16" s="16"/>
    </row>
    <row r="17" spans="1:8" x14ac:dyDescent="0.25">
      <c r="A17" s="7" t="str">
        <f>"http://hl7.eu/fhir/ig/idea4rc/StructureDefinition/"&amp;LogicalModels!$A$2</f>
        <v>http://hl7.eu/fhir/ig/idea4rc/StructureDefinition/Subject</v>
      </c>
      <c r="B17" s="5" t="s">
        <v>222</v>
      </c>
      <c r="C17" s="5" t="str">
        <f>SubjectI4rc!A17</f>
        <v>comorbidity.chronicPulmonaryDisease</v>
      </c>
      <c r="D17" s="6" t="str">
        <f>SubjectI4rc!D17</f>
        <v>Chronic pulmonary disease (O)</v>
      </c>
      <c r="E17" s="16" t="s">
        <v>223</v>
      </c>
      <c r="F17" s="5"/>
      <c r="G17" s="5" t="s">
        <v>114</v>
      </c>
      <c r="H17" s="5"/>
    </row>
    <row r="18" spans="1:8" x14ac:dyDescent="0.25">
      <c r="A18" s="7" t="str">
        <f>"http://hl7.eu/fhir/ig/idea4rc/StructureDefinition/"&amp;LogicalModels!$A$2</f>
        <v>http://hl7.eu/fhir/ig/idea4rc/StructureDefinition/Subject</v>
      </c>
      <c r="B18" s="5" t="s">
        <v>222</v>
      </c>
      <c r="C18" s="5" t="str">
        <f>SubjectI4rc!A18</f>
        <v>comorbidity.connectiveTissueDisease</v>
      </c>
      <c r="D18" s="6" t="str">
        <f>SubjectI4rc!D18</f>
        <v>Connective tissue disease (O)</v>
      </c>
      <c r="E18" s="16" t="s">
        <v>223</v>
      </c>
      <c r="F18" s="5"/>
      <c r="G18" s="5" t="s">
        <v>114</v>
      </c>
      <c r="H18" s="5"/>
    </row>
    <row r="19" spans="1:8" x14ac:dyDescent="0.25">
      <c r="A19" s="7" t="str">
        <f>"http://hl7.eu/fhir/ig/idea4rc/StructureDefinition/"&amp;LogicalModels!$A$2</f>
        <v>http://hl7.eu/fhir/ig/idea4rc/StructureDefinition/Subject</v>
      </c>
      <c r="B19" s="5" t="s">
        <v>222</v>
      </c>
      <c r="C19" s="5" t="str">
        <f>SubjectI4rc!A19</f>
        <v>comorbidity.ulcer</v>
      </c>
      <c r="D19" s="6" t="str">
        <f>SubjectI4rc!D19</f>
        <v>Ulcer (O)</v>
      </c>
      <c r="E19" s="16" t="s">
        <v>223</v>
      </c>
      <c r="F19" s="5"/>
      <c r="G19" s="5" t="s">
        <v>114</v>
      </c>
      <c r="H19" s="5"/>
    </row>
    <row r="20" spans="1:8" x14ac:dyDescent="0.25">
      <c r="A20" s="7" t="str">
        <f>"http://hl7.eu/fhir/ig/idea4rc/StructureDefinition/"&amp;LogicalModels!$A$2</f>
        <v>http://hl7.eu/fhir/ig/idea4rc/StructureDefinition/Subject</v>
      </c>
      <c r="B20" s="5" t="s">
        <v>222</v>
      </c>
      <c r="C20" s="5" t="str">
        <f>SubjectI4rc!A20</f>
        <v>comorbidity.mildLiverDisease</v>
      </c>
      <c r="D20" s="6" t="str">
        <f>SubjectI4rc!D20</f>
        <v>Mild liver disease (O)</v>
      </c>
      <c r="E20" s="16" t="s">
        <v>223</v>
      </c>
      <c r="F20" s="5"/>
      <c r="G20" s="5" t="s">
        <v>114</v>
      </c>
      <c r="H20" s="5"/>
    </row>
    <row r="21" spans="1:8" x14ac:dyDescent="0.25">
      <c r="A21" s="7" t="str">
        <f>"http://hl7.eu/fhir/ig/idea4rc/StructureDefinition/"&amp;LogicalModels!$A$2</f>
        <v>http://hl7.eu/fhir/ig/idea4rc/StructureDefinition/Subject</v>
      </c>
      <c r="B21" s="5" t="s">
        <v>222</v>
      </c>
      <c r="C21" s="5" t="str">
        <f>SubjectI4rc!A21</f>
        <v>comorbidity.moderateToSevereLiverDisease</v>
      </c>
      <c r="D21" s="6" t="str">
        <f>SubjectI4rc!D21</f>
        <v>Moderate to severe liver disease (O)</v>
      </c>
      <c r="E21" s="16" t="s">
        <v>223</v>
      </c>
      <c r="F21" s="5"/>
      <c r="G21" s="5" t="s">
        <v>114</v>
      </c>
      <c r="H21" s="5"/>
    </row>
    <row r="22" spans="1:8" x14ac:dyDescent="0.25">
      <c r="A22" s="7" t="str">
        <f>"http://hl7.eu/fhir/ig/idea4rc/StructureDefinition/"&amp;LogicalModels!$A$2</f>
        <v>http://hl7.eu/fhir/ig/idea4rc/StructureDefinition/Subject</v>
      </c>
      <c r="B22" s="5" t="s">
        <v>222</v>
      </c>
      <c r="C22" s="5" t="str">
        <f>SubjectI4rc!A22</f>
        <v>comorbidity.diabetes</v>
      </c>
      <c r="D22" s="6" t="str">
        <f>SubjectI4rc!D22</f>
        <v>Diabetes (without complications) (O)</v>
      </c>
      <c r="E22" s="16" t="s">
        <v>223</v>
      </c>
      <c r="F22" s="5"/>
      <c r="G22" s="5" t="s">
        <v>114</v>
      </c>
      <c r="H22" s="5"/>
    </row>
    <row r="23" spans="1:8" x14ac:dyDescent="0.25">
      <c r="A23" s="7" t="str">
        <f>"http://hl7.eu/fhir/ig/idea4rc/StructureDefinition/"&amp;LogicalModels!$A$2</f>
        <v>http://hl7.eu/fhir/ig/idea4rc/StructureDefinition/Subject</v>
      </c>
      <c r="B23" s="5" t="s">
        <v>222</v>
      </c>
      <c r="C23" s="5" t="str">
        <f>SubjectI4rc!A23</f>
        <v>comorbidity.diabetesWithEndOrganDamage</v>
      </c>
      <c r="D23" s="6" t="str">
        <f>SubjectI4rc!D23</f>
        <v>Diabetes with end organ damage (O)</v>
      </c>
      <c r="E23" s="16" t="s">
        <v>223</v>
      </c>
      <c r="F23" s="5"/>
      <c r="G23" s="5" t="s">
        <v>114</v>
      </c>
      <c r="H23" s="5"/>
    </row>
    <row r="24" spans="1:8" x14ac:dyDescent="0.25">
      <c r="A24" s="7" t="str">
        <f>"http://hl7.eu/fhir/ig/idea4rc/StructureDefinition/"&amp;LogicalModels!$A$2</f>
        <v>http://hl7.eu/fhir/ig/idea4rc/StructureDefinition/Subject</v>
      </c>
      <c r="B24" s="5" t="s">
        <v>222</v>
      </c>
      <c r="C24" s="5" t="str">
        <f>SubjectI4rc!A24</f>
        <v>comorbidity.hemiplegia</v>
      </c>
      <c r="D24" s="6" t="str">
        <f>SubjectI4rc!D24</f>
        <v>Hemiplegia (O)</v>
      </c>
      <c r="E24" s="16" t="s">
        <v>223</v>
      </c>
      <c r="F24" s="5"/>
      <c r="G24" s="5" t="s">
        <v>114</v>
      </c>
      <c r="H24" s="5"/>
    </row>
    <row r="25" spans="1:8" x14ac:dyDescent="0.25">
      <c r="A25" s="7" t="str">
        <f>"http://hl7.eu/fhir/ig/idea4rc/StructureDefinition/"&amp;LogicalModels!$A$2</f>
        <v>http://hl7.eu/fhir/ig/idea4rc/StructureDefinition/Subject</v>
      </c>
      <c r="B25" s="5" t="s">
        <v>222</v>
      </c>
      <c r="C25" s="5" t="str">
        <f>SubjectI4rc!A25</f>
        <v>comorbidity.moderateToSevereRenalDisease</v>
      </c>
      <c r="D25" s="6" t="str">
        <f>SubjectI4rc!D25</f>
        <v>Moderate to severe renal disease (O)</v>
      </c>
      <c r="E25" s="16" t="s">
        <v>223</v>
      </c>
      <c r="F25" s="5"/>
      <c r="G25" s="5" t="s">
        <v>114</v>
      </c>
      <c r="H25" s="5"/>
    </row>
    <row r="26" spans="1:8" x14ac:dyDescent="0.25">
      <c r="A26" s="7" t="str">
        <f>"http://hl7.eu/fhir/ig/idea4rc/StructureDefinition/"&amp;LogicalModels!$A$2</f>
        <v>http://hl7.eu/fhir/ig/idea4rc/StructureDefinition/Subject</v>
      </c>
      <c r="B26" s="5" t="s">
        <v>222</v>
      </c>
      <c r="C26" s="5" t="str">
        <f>SubjectI4rc!A26</f>
        <v>comorbidity.solidTumor</v>
      </c>
      <c r="D26" s="6" t="str">
        <f>SubjectI4rc!D26</f>
        <v>Solid tumor (non metastatic) (O)</v>
      </c>
      <c r="E26" s="16" t="s">
        <v>223</v>
      </c>
      <c r="F26" s="5"/>
      <c r="G26" s="5" t="s">
        <v>114</v>
      </c>
      <c r="H26" s="5"/>
    </row>
    <row r="27" spans="1:8" x14ac:dyDescent="0.25">
      <c r="A27" s="7" t="str">
        <f>"http://hl7.eu/fhir/ig/idea4rc/StructureDefinition/"&amp;LogicalModels!$A$2</f>
        <v>http://hl7.eu/fhir/ig/idea4rc/StructureDefinition/Subject</v>
      </c>
      <c r="B27" s="5" t="s">
        <v>222</v>
      </c>
      <c r="C27" s="5" t="str">
        <f>SubjectI4rc!A27</f>
        <v>comorbidity.metastaticSolidTumor</v>
      </c>
      <c r="D27" s="6" t="str">
        <f>SubjectI4rc!D27</f>
        <v>Metastatic solid tumor (O)</v>
      </c>
      <c r="E27" s="16" t="s">
        <v>223</v>
      </c>
      <c r="F27" s="5"/>
      <c r="G27" s="5" t="s">
        <v>114</v>
      </c>
      <c r="H27" s="5"/>
    </row>
    <row r="28" spans="1:8" x14ac:dyDescent="0.25">
      <c r="A28" s="7" t="str">
        <f>"http://hl7.eu/fhir/ig/idea4rc/StructureDefinition/"&amp;LogicalModels!$A$2</f>
        <v>http://hl7.eu/fhir/ig/idea4rc/StructureDefinition/Subject</v>
      </c>
      <c r="B28" s="5" t="s">
        <v>222</v>
      </c>
      <c r="C28" s="5" t="str">
        <f>SubjectI4rc!A28</f>
        <v>comorbidity.leukemia</v>
      </c>
      <c r="D28" s="6" t="str">
        <f>SubjectI4rc!D28</f>
        <v>Leukemia (O)</v>
      </c>
      <c r="E28" s="16" t="s">
        <v>223</v>
      </c>
      <c r="F28" s="5"/>
      <c r="G28" s="5" t="s">
        <v>114</v>
      </c>
      <c r="H28" s="5"/>
    </row>
    <row r="29" spans="1:8" x14ac:dyDescent="0.25">
      <c r="A29" s="7" t="str">
        <f>"http://hl7.eu/fhir/ig/idea4rc/StructureDefinition/"&amp;LogicalModels!$A$2</f>
        <v>http://hl7.eu/fhir/ig/idea4rc/StructureDefinition/Subject</v>
      </c>
      <c r="B29" s="5" t="s">
        <v>222</v>
      </c>
      <c r="C29" s="5" t="str">
        <f>SubjectI4rc!A29</f>
        <v>comorbidity.lymphoma</v>
      </c>
      <c r="D29" s="6" t="str">
        <f>SubjectI4rc!D29</f>
        <v>Lymphoma (O)</v>
      </c>
      <c r="E29" s="16" t="s">
        <v>223</v>
      </c>
      <c r="F29" s="5"/>
      <c r="G29" s="5" t="s">
        <v>114</v>
      </c>
      <c r="H29" s="5"/>
    </row>
    <row r="30" spans="1:8" x14ac:dyDescent="0.25">
      <c r="A30" s="7" t="str">
        <f>"http://hl7.eu/fhir/ig/idea4rc/StructureDefinition/"&amp;LogicalModels!$A$2</f>
        <v>http://hl7.eu/fhir/ig/idea4rc/StructureDefinition/Subject</v>
      </c>
      <c r="B30" s="5" t="s">
        <v>222</v>
      </c>
      <c r="C30" s="5" t="str">
        <f>SubjectI4rc!A30</f>
        <v>comorbidity.multipleMyeloma</v>
      </c>
      <c r="D30" s="6" t="str">
        <f>SubjectI4rc!D30</f>
        <v>Multiple myeloma (O)</v>
      </c>
      <c r="E30" s="16" t="s">
        <v>223</v>
      </c>
      <c r="F30" s="5"/>
      <c r="G30" s="5" t="s">
        <v>114</v>
      </c>
      <c r="H30" s="5"/>
    </row>
    <row r="31" spans="1:8" x14ac:dyDescent="0.25">
      <c r="A31" s="7" t="str">
        <f>"http://hl7.eu/fhir/ig/idea4rc/StructureDefinition/"&amp;LogicalModels!$A$2</f>
        <v>http://hl7.eu/fhir/ig/idea4rc/StructureDefinition/Subject</v>
      </c>
      <c r="B31" s="5" t="s">
        <v>222</v>
      </c>
      <c r="C31" s="5" t="str">
        <f>SubjectI4rc!A31</f>
        <v>comorbidity.aids</v>
      </c>
      <c r="D31" s="6" t="str">
        <f>SubjectI4rc!D31</f>
        <v>AIDS (O)</v>
      </c>
      <c r="E31" s="16" t="s">
        <v>223</v>
      </c>
      <c r="F31" s="5"/>
      <c r="G31" s="5" t="s">
        <v>114</v>
      </c>
      <c r="H31" s="5"/>
    </row>
    <row r="32" spans="1:8" ht="30" x14ac:dyDescent="0.25">
      <c r="A32" s="7" t="str">
        <f>"http://hl7.eu/fhir/ig/idea4rc/StructureDefinition/"&amp;LogicalModels!$A$2</f>
        <v>http://hl7.eu/fhir/ig/idea4rc/StructureDefinition/Subject</v>
      </c>
      <c r="B32" s="34" t="s">
        <v>225</v>
      </c>
      <c r="C32" s="5" t="str">
        <f>SubjectI4rc!A32</f>
        <v>ecogPsAtDiagnosis</v>
      </c>
      <c r="D32" s="6" t="str">
        <f>SubjectI4rc!D32</f>
        <v>Eastern Cooperative Oncology Group performance status (ECOG PS)  at diagnosis (R)</v>
      </c>
      <c r="E32" s="5" t="s">
        <v>144</v>
      </c>
      <c r="F32" s="5"/>
      <c r="G32" s="17" t="s">
        <v>114</v>
      </c>
      <c r="H32" s="5" t="s">
        <v>226</v>
      </c>
    </row>
    <row r="33" spans="1:8" x14ac:dyDescent="0.25">
      <c r="A33" s="7" t="str">
        <f>"http://hl7.eu/fhir/ig/idea4rc/StructureDefinition/"&amp;LogicalModels!$A$2</f>
        <v>http://hl7.eu/fhir/ig/idea4rc/StructureDefinition/Subject</v>
      </c>
      <c r="B33" s="34" t="s">
        <v>225</v>
      </c>
      <c r="C33" s="5" t="str">
        <f>SubjectI4rc!A33</f>
        <v>ecogPsLabel</v>
      </c>
      <c r="D33" s="6" t="str">
        <f>SubjectI4rc!D33</f>
        <v>ECOG PS label (R)</v>
      </c>
      <c r="E33" s="5" t="s">
        <v>227</v>
      </c>
      <c r="F33" s="5"/>
      <c r="G33" s="5" t="s">
        <v>114</v>
      </c>
      <c r="H33" s="5"/>
    </row>
    <row r="34" spans="1:8" x14ac:dyDescent="0.25">
      <c r="A34" s="7" t="str">
        <f>"http://hl7.eu/fhir/ig/idea4rc/StructureDefinition/"&amp;LogicalModels!$A$2</f>
        <v>http://hl7.eu/fhir/ig/idea4rc/StructureDefinition/Subject</v>
      </c>
      <c r="B34" t="s">
        <v>228</v>
      </c>
      <c r="C34" s="5" t="str">
        <f>SubjectI4rc!A34</f>
        <v>karnofsyIndexAtDiagnosis</v>
      </c>
      <c r="D34" s="6" t="str">
        <f>SubjectI4rc!D34</f>
        <v>Karnofsy index at diagnosis (R)</v>
      </c>
      <c r="E34" s="5" t="s">
        <v>220</v>
      </c>
      <c r="F34" s="5"/>
      <c r="G34" s="17" t="s">
        <v>114</v>
      </c>
      <c r="H34" s="5"/>
    </row>
    <row r="35" spans="1:8" x14ac:dyDescent="0.25">
      <c r="A35" s="7" t="str">
        <f>"http://hl7.eu/fhir/ig/idea4rc/StructureDefinition/"&amp;LogicalModels!$A$2</f>
        <v>http://hl7.eu/fhir/ig/idea4rc/StructureDefinition/Subject</v>
      </c>
      <c r="B35" t="s">
        <v>228</v>
      </c>
      <c r="C35" s="5" t="str">
        <f>SubjectI4rc!A35</f>
        <v>karnofsyIndexLabel</v>
      </c>
      <c r="D35" s="6" t="str">
        <f>SubjectI4rc!D35</f>
        <v>Karnofsy index label (R)</v>
      </c>
      <c r="E35" s="5" t="s">
        <v>227</v>
      </c>
      <c r="F35" s="5"/>
      <c r="G35" s="5" t="s">
        <v>114</v>
      </c>
      <c r="H35" s="5"/>
    </row>
    <row r="36" spans="1:8" ht="135" x14ac:dyDescent="0.25">
      <c r="A36" s="7" t="str">
        <f>"http://hl7.eu/fhir/ig/idea4rc/StructureDefinition/"&amp;LogicalModels!$A$2</f>
        <v>http://hl7.eu/fhir/ig/idea4rc/StructureDefinition/Subject</v>
      </c>
      <c r="B36" s="5" t="s">
        <v>222</v>
      </c>
      <c r="C36" s="5" t="str">
        <f>SubjectI4rc!A36</f>
        <v>noGeneticSyndromeWho2020</v>
      </c>
      <c r="D36" s="6" t="str">
        <f>SubjectI4rc!D36</f>
        <v>No Genetic syndrome (M)</v>
      </c>
      <c r="E36" s="16" t="s">
        <v>223</v>
      </c>
      <c r="F36" s="5"/>
      <c r="G36" s="5" t="s">
        <v>114</v>
      </c>
      <c r="H36" s="29" t="s">
        <v>224</v>
      </c>
    </row>
    <row r="37" spans="1:8" x14ac:dyDescent="0.25">
      <c r="A37" s="7" t="str">
        <f>"http://hl7.eu/fhir/ig/idea4rc/StructureDefinition/"&amp;LogicalModels!$A$2</f>
        <v>http://hl7.eu/fhir/ig/idea4rc/StructureDefinition/Subject</v>
      </c>
      <c r="B37" s="5" t="s">
        <v>222</v>
      </c>
      <c r="C37" s="5" t="str">
        <f>SubjectI4rc!A37</f>
        <v>noGeneticSyndromeWho2020.olliersDisease</v>
      </c>
      <c r="D37" s="6" t="str">
        <f>SubjectI4rc!D37</f>
        <v>Olliers disease (M)</v>
      </c>
      <c r="E37" s="16" t="s">
        <v>223</v>
      </c>
      <c r="F37" s="5"/>
      <c r="G37" s="5" t="s">
        <v>114</v>
      </c>
      <c r="H37" s="5"/>
    </row>
    <row r="38" spans="1:8" x14ac:dyDescent="0.25">
      <c r="A38" s="7" t="str">
        <f>"http://hl7.eu/fhir/ig/idea4rc/StructureDefinition/"&amp;LogicalModels!$A$2</f>
        <v>http://hl7.eu/fhir/ig/idea4rc/StructureDefinition/Subject</v>
      </c>
      <c r="B38" s="5" t="s">
        <v>222</v>
      </c>
      <c r="C38" s="5" t="str">
        <f>SubjectI4rc!A38</f>
        <v>noGeneticSyndromeWho2020.maffuciSyndrome</v>
      </c>
      <c r="D38" s="6" t="str">
        <f>SubjectI4rc!D38</f>
        <v>Maffuci syndrome (M)</v>
      </c>
      <c r="E38" s="16" t="s">
        <v>223</v>
      </c>
      <c r="F38" s="5"/>
      <c r="G38" s="5" t="s">
        <v>114</v>
      </c>
      <c r="H38" s="5"/>
    </row>
    <row r="39" spans="1:8" x14ac:dyDescent="0.25">
      <c r="A39" s="7" t="str">
        <f>"http://hl7.eu/fhir/ig/idea4rc/StructureDefinition/"&amp;LogicalModels!$A$2</f>
        <v>http://hl7.eu/fhir/ig/idea4rc/StructureDefinition/Subject</v>
      </c>
      <c r="B39" s="5" t="s">
        <v>222</v>
      </c>
      <c r="C39" s="5" t="str">
        <f>SubjectI4rc!A39</f>
        <v>noGeneticSyndromeWho2020.liFraumeniSyndrome</v>
      </c>
      <c r="D39" s="6" t="str">
        <f>SubjectI4rc!D39</f>
        <v>Li-Fraumeni syndrome (M)</v>
      </c>
      <c r="E39" s="16" t="s">
        <v>223</v>
      </c>
      <c r="F39" s="5"/>
      <c r="G39" s="5" t="s">
        <v>114</v>
      </c>
      <c r="H39" s="5"/>
    </row>
    <row r="40" spans="1:8" x14ac:dyDescent="0.25">
      <c r="A40" s="7" t="str">
        <f>"http://hl7.eu/fhir/ig/idea4rc/StructureDefinition/"&amp;LogicalModels!$A$2</f>
        <v>http://hl7.eu/fhir/ig/idea4rc/StructureDefinition/Subject</v>
      </c>
      <c r="B40" s="5" t="s">
        <v>222</v>
      </c>
      <c r="C40" s="5" t="str">
        <f>SubjectI4rc!A40</f>
        <v>noGeneticSyndromeWho2020.mcCuneAlbrightSyndrome</v>
      </c>
      <c r="D40" s="6" t="str">
        <f>SubjectI4rc!D40</f>
        <v>McCune-Albright syndrome (M)</v>
      </c>
      <c r="E40" s="16" t="s">
        <v>223</v>
      </c>
      <c r="F40" s="5"/>
      <c r="G40" s="5" t="s">
        <v>114</v>
      </c>
      <c r="H40" s="5"/>
    </row>
    <row r="41" spans="1:8" x14ac:dyDescent="0.25">
      <c r="A41" s="7" t="str">
        <f>"http://hl7.eu/fhir/ig/idea4rc/StructureDefinition/"&amp;LogicalModels!$A$2</f>
        <v>http://hl7.eu/fhir/ig/idea4rc/StructureDefinition/Subject</v>
      </c>
      <c r="B41" s="5" t="s">
        <v>222</v>
      </c>
      <c r="C41" s="5" t="str">
        <f>SubjectI4rc!A41</f>
        <v>noGeneticSyndromeWho2020.multipleOsteochondromas</v>
      </c>
      <c r="D41" s="6" t="str">
        <f>SubjectI4rc!D41</f>
        <v>Multiple osteochondromas (M)</v>
      </c>
      <c r="E41" s="16" t="s">
        <v>223</v>
      </c>
      <c r="F41" s="5"/>
      <c r="G41" s="5" t="s">
        <v>114</v>
      </c>
      <c r="H41" s="5"/>
    </row>
    <row r="42" spans="1:8" x14ac:dyDescent="0.25">
      <c r="A42" s="7" t="str">
        <f>"http://hl7.eu/fhir/ig/idea4rc/StructureDefinition/"&amp;LogicalModels!$A$2</f>
        <v>http://hl7.eu/fhir/ig/idea4rc/StructureDefinition/Subject</v>
      </c>
      <c r="B42" s="5" t="s">
        <v>222</v>
      </c>
      <c r="C42" s="5" t="str">
        <f>SubjectI4rc!A42</f>
        <v>noGeneticSyndromeWho2020.neurofibromatosisType1</v>
      </c>
      <c r="D42" s="6" t="str">
        <f>SubjectI4rc!D42</f>
        <v>Neurofibromatosis type 1 (M)</v>
      </c>
      <c r="E42" s="16" t="s">
        <v>223</v>
      </c>
      <c r="F42" s="5"/>
      <c r="G42" s="5" t="s">
        <v>114</v>
      </c>
      <c r="H42" s="5"/>
    </row>
    <row r="43" spans="1:8" x14ac:dyDescent="0.25">
      <c r="A43" s="7" t="str">
        <f>"http://hl7.eu/fhir/ig/idea4rc/StructureDefinition/"&amp;LogicalModels!$A$2</f>
        <v>http://hl7.eu/fhir/ig/idea4rc/StructureDefinition/Subject</v>
      </c>
      <c r="B43" s="5" t="s">
        <v>222</v>
      </c>
      <c r="C43" s="5" t="str">
        <f>SubjectI4rc!A43</f>
        <v>noGeneticSyndromeWho2020.rothmundThomsonSyndrome</v>
      </c>
      <c r="D43" s="6" t="str">
        <f>SubjectI4rc!D43</f>
        <v>Rothmund-Thomson syndrome (M)</v>
      </c>
      <c r="E43" s="16" t="s">
        <v>223</v>
      </c>
      <c r="F43" s="5"/>
      <c r="G43" s="5" t="s">
        <v>114</v>
      </c>
      <c r="H43" s="5"/>
    </row>
    <row r="44" spans="1:8" x14ac:dyDescent="0.25">
      <c r="A44" s="7" t="str">
        <f>"http://hl7.eu/fhir/ig/idea4rc/StructureDefinition/"&amp;LogicalModels!$A$2</f>
        <v>http://hl7.eu/fhir/ig/idea4rc/StructureDefinition/Subject</v>
      </c>
      <c r="B44" s="5" t="s">
        <v>222</v>
      </c>
      <c r="C44" s="5" t="str">
        <f>SubjectI4rc!A44</f>
        <v>noGeneticSyndromeWho2020.wernerSyndrome</v>
      </c>
      <c r="D44" s="6" t="str">
        <f>SubjectI4rc!D44</f>
        <v>Werner syndrome (M)</v>
      </c>
      <c r="E44" s="16" t="s">
        <v>223</v>
      </c>
      <c r="F44" s="5"/>
      <c r="G44" s="5" t="s">
        <v>114</v>
      </c>
      <c r="H44" s="5"/>
    </row>
    <row r="45" spans="1:8" x14ac:dyDescent="0.25">
      <c r="A45" s="7" t="str">
        <f>"http://hl7.eu/fhir/ig/idea4rc/StructureDefinition/"&amp;LogicalModels!$A$2</f>
        <v>http://hl7.eu/fhir/ig/idea4rc/StructureDefinition/Subject</v>
      </c>
      <c r="B45" s="5" t="s">
        <v>222</v>
      </c>
      <c r="C45" s="5" t="str">
        <f>SubjectI4rc!A45</f>
        <v>noGeneticSyndromeWho2020.retinoblastoma</v>
      </c>
      <c r="D45" s="6" t="str">
        <f>SubjectI4rc!D45</f>
        <v>Retinoblastoma (M)</v>
      </c>
      <c r="E45" s="16" t="s">
        <v>223</v>
      </c>
      <c r="F45" s="5"/>
      <c r="G45" s="5" t="s">
        <v>114</v>
      </c>
      <c r="H45" s="5"/>
    </row>
    <row r="46" spans="1:8" x14ac:dyDescent="0.25">
      <c r="A46" s="7" t="str">
        <f>"http://hl7.eu/fhir/ig/idea4rc/StructureDefinition/"&amp;LogicalModels!$A$2</f>
        <v>http://hl7.eu/fhir/ig/idea4rc/StructureDefinition/Subject</v>
      </c>
      <c r="B46" s="5" t="s">
        <v>222</v>
      </c>
      <c r="C46" s="5" t="str">
        <f>SubjectI4rc!A46</f>
        <v>noGeneticSyndromeWho2020.pagetDisease</v>
      </c>
      <c r="D46" s="6" t="str">
        <f>SubjectI4rc!D46</f>
        <v>Paget disease (M)</v>
      </c>
      <c r="E46" s="16" t="s">
        <v>223</v>
      </c>
      <c r="F46" s="5"/>
      <c r="G46" s="5" t="s">
        <v>114</v>
      </c>
      <c r="H46" s="5"/>
    </row>
    <row r="47" spans="1:8" x14ac:dyDescent="0.25">
      <c r="A47" s="7" t="str">
        <f>"http://hl7.eu/fhir/ig/idea4rc/StructureDefinition/"&amp;LogicalModels!$A$2</f>
        <v>http://hl7.eu/fhir/ig/idea4rc/StructureDefinition/Subject</v>
      </c>
      <c r="B47" s="5" t="s">
        <v>222</v>
      </c>
      <c r="C47" s="5" t="str">
        <f>SubjectI4rc!A47</f>
        <v>noGeneticSyndromeWho2020.otherSyndromes</v>
      </c>
      <c r="D47" s="6" t="str">
        <f>SubjectI4rc!D47</f>
        <v>Other Genetic syndrome (M)</v>
      </c>
      <c r="E47" s="16" t="s">
        <v>223</v>
      </c>
      <c r="F47" s="5"/>
      <c r="G47" s="5" t="s">
        <v>114</v>
      </c>
      <c r="H47" s="5"/>
    </row>
    <row r="48" spans="1:8" x14ac:dyDescent="0.25">
      <c r="A48" s="7" t="str">
        <f>"http://hl7.eu/fhir/ig/idea4rc/StructureDefinition/"&amp;LogicalModels!$A$2</f>
        <v>http://hl7.eu/fhir/ig/idea4rc/StructureDefinition/Subject</v>
      </c>
      <c r="B48" s="33" t="s">
        <v>229</v>
      </c>
      <c r="C48" s="5" t="str">
        <f>SubjectI4rc!A48</f>
        <v>previousMalignantCancerSite</v>
      </c>
      <c r="D48" s="9" t="str">
        <f>SubjectI4rc!D48</f>
        <v>Previous malignant cancer site (R)</v>
      </c>
      <c r="E48" s="5" t="s">
        <v>144</v>
      </c>
      <c r="F48" s="5"/>
      <c r="G48" s="5" t="s">
        <v>114</v>
      </c>
      <c r="H48" s="5"/>
    </row>
    <row r="49" spans="1:8" x14ac:dyDescent="0.25">
      <c r="A49" s="7" t="str">
        <f>"http://hl7.eu/fhir/ig/idea4rc/StructureDefinition/"&amp;LogicalModels!$A$2</f>
        <v>http://hl7.eu/fhir/ig/idea4rc/StructureDefinition/Subject</v>
      </c>
      <c r="B49" s="5" t="s">
        <v>230</v>
      </c>
      <c r="C49" s="5" t="str">
        <f>SubjectI4rc!A49</f>
        <v>previousCancerTreatment</v>
      </c>
      <c r="D49" s="6" t="str">
        <f>SubjectI4rc!D49</f>
        <v>Previous cancer treatment (R)</v>
      </c>
      <c r="E49" s="5" t="s">
        <v>144</v>
      </c>
      <c r="F49" s="5"/>
      <c r="G49" s="5" t="s">
        <v>114</v>
      </c>
      <c r="H49" s="5"/>
    </row>
    <row r="50" spans="1:8" x14ac:dyDescent="0.25">
      <c r="A50" s="5"/>
      <c r="B50" s="5"/>
      <c r="C50" s="5"/>
      <c r="D50" s="6"/>
      <c r="E50" s="5"/>
      <c r="F50" s="5"/>
      <c r="G50" s="5"/>
      <c r="H50" s="5"/>
    </row>
    <row r="51" spans="1:8" x14ac:dyDescent="0.25">
      <c r="C51" s="30"/>
      <c r="D51" s="3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row r="63" spans="1:8" x14ac:dyDescent="0.25">
      <c r="D63"/>
    </row>
    <row r="64" spans="1:8" x14ac:dyDescent="0.25">
      <c r="D64"/>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92D050"/>
  </sheetPr>
  <dimension ref="A1:H31"/>
  <sheetViews>
    <sheetView topLeftCell="A4" workbookViewId="0"/>
  </sheetViews>
  <sheetFormatPr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s="41" t="s">
        <v>412</v>
      </c>
      <c r="B2" s="41" t="s">
        <v>99</v>
      </c>
      <c r="C2" s="41" t="s">
        <v>49</v>
      </c>
      <c r="D2" s="41" t="s">
        <v>413</v>
      </c>
      <c r="E2" s="41" t="s">
        <v>414</v>
      </c>
      <c r="F2" s="41" t="s">
        <v>15</v>
      </c>
      <c r="G2" s="41" t="s">
        <v>15</v>
      </c>
      <c r="H2" t="s">
        <v>101</v>
      </c>
    </row>
    <row r="3" spans="1:8" x14ac:dyDescent="0.25">
      <c r="A3" s="41" t="s">
        <v>1026</v>
      </c>
      <c r="B3" s="41" t="s">
        <v>99</v>
      </c>
      <c r="C3" s="41" t="s">
        <v>59</v>
      </c>
      <c r="D3" s="41" t="s">
        <v>416</v>
      </c>
      <c r="E3" s="41" t="s">
        <v>417</v>
      </c>
      <c r="F3" s="41" t="s">
        <v>15</v>
      </c>
      <c r="G3" s="41" t="s">
        <v>15</v>
      </c>
      <c r="H3" t="s">
        <v>101</v>
      </c>
    </row>
    <row r="4" spans="1:8" ht="165" x14ac:dyDescent="0.25">
      <c r="A4" s="41" t="s">
        <v>418</v>
      </c>
      <c r="B4" s="41" t="s">
        <v>99</v>
      </c>
      <c r="C4" s="41" t="s">
        <v>167</v>
      </c>
      <c r="D4" s="41" t="s">
        <v>419</v>
      </c>
      <c r="E4" s="42" t="s">
        <v>895</v>
      </c>
      <c r="F4" s="41" t="s">
        <v>169</v>
      </c>
      <c r="G4" s="41" t="s">
        <v>15</v>
      </c>
      <c r="H4" s="41" t="s">
        <v>420</v>
      </c>
    </row>
    <row r="5" spans="1:8" x14ac:dyDescent="0.25">
      <c r="A5" s="41" t="s">
        <v>421</v>
      </c>
      <c r="B5" s="41" t="s">
        <v>99</v>
      </c>
      <c r="C5" s="41" t="s">
        <v>171</v>
      </c>
      <c r="D5" s="41" t="s">
        <v>422</v>
      </c>
      <c r="E5" s="41" t="s">
        <v>423</v>
      </c>
      <c r="F5" s="41" t="s">
        <v>15</v>
      </c>
      <c r="G5" s="41" t="s">
        <v>169</v>
      </c>
      <c r="H5" t="s">
        <v>101</v>
      </c>
    </row>
    <row r="6" spans="1:8" ht="135" x14ac:dyDescent="0.25">
      <c r="A6" s="41" t="s">
        <v>424</v>
      </c>
      <c r="B6" s="41" t="s">
        <v>99</v>
      </c>
      <c r="C6" s="41" t="s">
        <v>103</v>
      </c>
      <c r="D6" s="41" t="s">
        <v>425</v>
      </c>
      <c r="E6" s="42" t="s">
        <v>896</v>
      </c>
      <c r="F6" s="41" t="s">
        <v>15</v>
      </c>
      <c r="G6" s="41" t="s">
        <v>15</v>
      </c>
      <c r="H6" t="s">
        <v>101</v>
      </c>
    </row>
    <row r="7" spans="1:8" x14ac:dyDescent="0.25">
      <c r="A7" s="41" t="s">
        <v>426</v>
      </c>
      <c r="B7" s="41" t="s">
        <v>178</v>
      </c>
      <c r="C7" s="41" t="s">
        <v>167</v>
      </c>
      <c r="D7" s="41" t="s">
        <v>427</v>
      </c>
      <c r="E7" s="41" t="s">
        <v>428</v>
      </c>
      <c r="F7" s="41" t="s">
        <v>15</v>
      </c>
      <c r="G7" s="41" t="s">
        <v>15</v>
      </c>
      <c r="H7" s="41" t="s">
        <v>429</v>
      </c>
    </row>
    <row r="8" spans="1:8" ht="345" x14ac:dyDescent="0.25">
      <c r="A8" s="41" t="s">
        <v>430</v>
      </c>
      <c r="B8" s="41" t="s">
        <v>99</v>
      </c>
      <c r="C8" s="41" t="s">
        <v>167</v>
      </c>
      <c r="D8" s="41" t="s">
        <v>431</v>
      </c>
      <c r="E8" s="41" t="s">
        <v>432</v>
      </c>
      <c r="F8" s="41" t="s">
        <v>15</v>
      </c>
      <c r="G8" s="41" t="s">
        <v>169</v>
      </c>
      <c r="H8" s="42" t="s">
        <v>897</v>
      </c>
    </row>
    <row r="9" spans="1:8" x14ac:dyDescent="0.25">
      <c r="A9" t="s">
        <v>433</v>
      </c>
      <c r="B9" t="s">
        <v>99</v>
      </c>
      <c r="C9" t="s">
        <v>167</v>
      </c>
      <c r="D9" t="s">
        <v>434</v>
      </c>
      <c r="E9" t="s">
        <v>435</v>
      </c>
      <c r="F9" t="s">
        <v>15</v>
      </c>
      <c r="G9" t="s">
        <v>15</v>
      </c>
      <c r="H9" t="s">
        <v>436</v>
      </c>
    </row>
    <row r="10" spans="1:8" x14ac:dyDescent="0.25">
      <c r="A10" t="s">
        <v>437</v>
      </c>
      <c r="B10" t="s">
        <v>99</v>
      </c>
      <c r="C10" t="s">
        <v>175</v>
      </c>
      <c r="D10" t="s">
        <v>438</v>
      </c>
      <c r="E10" t="s">
        <v>439</v>
      </c>
      <c r="F10" t="s">
        <v>169</v>
      </c>
      <c r="G10" t="s">
        <v>15</v>
      </c>
      <c r="H10" t="s">
        <v>440</v>
      </c>
    </row>
    <row r="11" spans="1:8" x14ac:dyDescent="0.25">
      <c r="A11" t="s">
        <v>441</v>
      </c>
      <c r="B11" t="s">
        <v>99</v>
      </c>
      <c r="C11" t="s">
        <v>167</v>
      </c>
      <c r="D11" t="s">
        <v>442</v>
      </c>
      <c r="E11" t="s">
        <v>443</v>
      </c>
      <c r="F11" t="s">
        <v>15</v>
      </c>
      <c r="G11" t="s">
        <v>169</v>
      </c>
      <c r="H11" t="s">
        <v>444</v>
      </c>
    </row>
    <row r="12" spans="1:8" x14ac:dyDescent="0.25">
      <c r="A12" t="s">
        <v>445</v>
      </c>
      <c r="B12" t="s">
        <v>99</v>
      </c>
      <c r="C12" s="25" t="s">
        <v>173</v>
      </c>
      <c r="D12" t="s">
        <v>446</v>
      </c>
      <c r="E12" t="s">
        <v>447</v>
      </c>
      <c r="F12" t="s">
        <v>169</v>
      </c>
      <c r="G12" t="s">
        <v>15</v>
      </c>
      <c r="H12" t="s">
        <v>448</v>
      </c>
    </row>
    <row r="13" spans="1:8" x14ac:dyDescent="0.25">
      <c r="A13" t="s">
        <v>449</v>
      </c>
      <c r="B13" t="s">
        <v>99</v>
      </c>
      <c r="C13" t="s">
        <v>167</v>
      </c>
      <c r="D13" t="s">
        <v>450</v>
      </c>
      <c r="E13" t="s">
        <v>451</v>
      </c>
      <c r="F13" t="s">
        <v>169</v>
      </c>
      <c r="G13" t="s">
        <v>15</v>
      </c>
      <c r="H13" t="s">
        <v>180</v>
      </c>
    </row>
    <row r="14" spans="1:8" x14ac:dyDescent="0.25">
      <c r="A14" t="s">
        <v>452</v>
      </c>
      <c r="B14" t="s">
        <v>99</v>
      </c>
      <c r="C14" t="s">
        <v>175</v>
      </c>
      <c r="D14" t="s">
        <v>453</v>
      </c>
      <c r="E14" t="s">
        <v>454</v>
      </c>
      <c r="F14" t="s">
        <v>15</v>
      </c>
      <c r="G14" t="s">
        <v>169</v>
      </c>
      <c r="H14" t="s">
        <v>377</v>
      </c>
    </row>
    <row r="15" spans="1:8" x14ac:dyDescent="0.25">
      <c r="A15" t="s">
        <v>455</v>
      </c>
      <c r="B15" t="s">
        <v>99</v>
      </c>
      <c r="C15" t="s">
        <v>175</v>
      </c>
      <c r="D15" t="s">
        <v>456</v>
      </c>
      <c r="E15" t="s">
        <v>457</v>
      </c>
      <c r="F15" t="s">
        <v>15</v>
      </c>
      <c r="G15" t="s">
        <v>169</v>
      </c>
      <c r="H15" t="s">
        <v>377</v>
      </c>
    </row>
    <row r="16" spans="1:8" x14ac:dyDescent="0.25">
      <c r="A16" t="s">
        <v>458</v>
      </c>
      <c r="B16" t="s">
        <v>99</v>
      </c>
      <c r="C16" t="s">
        <v>103</v>
      </c>
      <c r="D16" t="s">
        <v>459</v>
      </c>
      <c r="E16" t="s">
        <v>460</v>
      </c>
      <c r="F16" t="s">
        <v>15</v>
      </c>
      <c r="G16" t="s">
        <v>169</v>
      </c>
      <c r="H16" t="s">
        <v>101</v>
      </c>
    </row>
    <row r="17" spans="1:8" x14ac:dyDescent="0.25">
      <c r="A17" t="s">
        <v>461</v>
      </c>
      <c r="B17" t="s">
        <v>99</v>
      </c>
      <c r="C17" t="s">
        <v>167</v>
      </c>
      <c r="D17" t="s">
        <v>462</v>
      </c>
      <c r="E17" t="s">
        <v>463</v>
      </c>
      <c r="F17" t="s">
        <v>15</v>
      </c>
      <c r="G17" t="s">
        <v>169</v>
      </c>
      <c r="H17" t="s">
        <v>464</v>
      </c>
    </row>
    <row r="18" spans="1:8" x14ac:dyDescent="0.25">
      <c r="A18" t="s">
        <v>465</v>
      </c>
      <c r="B18" t="s">
        <v>99</v>
      </c>
      <c r="C18" t="s">
        <v>175</v>
      </c>
      <c r="D18" t="s">
        <v>466</v>
      </c>
      <c r="E18" t="s">
        <v>467</v>
      </c>
      <c r="F18" t="s">
        <v>15</v>
      </c>
      <c r="G18" t="s">
        <v>169</v>
      </c>
      <c r="H18" t="s">
        <v>377</v>
      </c>
    </row>
    <row r="19" spans="1:8" x14ac:dyDescent="0.25">
      <c r="A19" t="s">
        <v>468</v>
      </c>
      <c r="B19" t="s">
        <v>99</v>
      </c>
      <c r="C19" t="s">
        <v>103</v>
      </c>
      <c r="D19" t="s">
        <v>469</v>
      </c>
      <c r="E19" t="s">
        <v>470</v>
      </c>
      <c r="F19" t="s">
        <v>15</v>
      </c>
      <c r="G19" t="s">
        <v>169</v>
      </c>
      <c r="H19" t="s">
        <v>101</v>
      </c>
    </row>
    <row r="20" spans="1:8" ht="30" x14ac:dyDescent="0.25">
      <c r="A20" s="28" t="s">
        <v>471</v>
      </c>
      <c r="B20" s="28" t="s">
        <v>178</v>
      </c>
      <c r="C20" s="28" t="s">
        <v>256</v>
      </c>
      <c r="D20" s="28" t="s">
        <v>1133</v>
      </c>
      <c r="E20" s="101" t="s">
        <v>1134</v>
      </c>
      <c r="F20" s="28" t="s">
        <v>15</v>
      </c>
      <c r="G20" s="28" t="s">
        <v>169</v>
      </c>
      <c r="H20" s="28"/>
    </row>
    <row r="21" spans="1:8" x14ac:dyDescent="0.25">
      <c r="A21" s="25" t="s">
        <v>474</v>
      </c>
      <c r="B21" t="s">
        <v>178</v>
      </c>
      <c r="C21" t="s">
        <v>175</v>
      </c>
      <c r="D21" t="s">
        <v>472</v>
      </c>
      <c r="E21" t="s">
        <v>473</v>
      </c>
      <c r="F21" t="s">
        <v>15</v>
      </c>
      <c r="G21" t="s">
        <v>169</v>
      </c>
      <c r="H21" t="s">
        <v>475</v>
      </c>
    </row>
    <row r="22" spans="1:8" x14ac:dyDescent="0.25">
      <c r="A22" s="25" t="s">
        <v>476</v>
      </c>
      <c r="B22" t="s">
        <v>178</v>
      </c>
      <c r="C22" t="s">
        <v>175</v>
      </c>
      <c r="D22" t="s">
        <v>477</v>
      </c>
      <c r="E22" t="s">
        <v>478</v>
      </c>
      <c r="F22" t="s">
        <v>15</v>
      </c>
      <c r="G22" t="s">
        <v>169</v>
      </c>
      <c r="H22" t="s">
        <v>479</v>
      </c>
    </row>
    <row r="23" spans="1:8" x14ac:dyDescent="0.25">
      <c r="A23" s="25" t="s">
        <v>480</v>
      </c>
      <c r="B23" t="s">
        <v>178</v>
      </c>
      <c r="C23" t="s">
        <v>175</v>
      </c>
      <c r="D23" t="s">
        <v>481</v>
      </c>
      <c r="E23" t="s">
        <v>482</v>
      </c>
      <c r="F23" t="s">
        <v>15</v>
      </c>
      <c r="G23" t="s">
        <v>169</v>
      </c>
      <c r="H23" t="s">
        <v>483</v>
      </c>
    </row>
    <row r="24" spans="1:8" x14ac:dyDescent="0.25">
      <c r="A24" s="25" t="s">
        <v>484</v>
      </c>
      <c r="B24" t="s">
        <v>178</v>
      </c>
      <c r="C24" t="s">
        <v>175</v>
      </c>
      <c r="D24" t="s">
        <v>485</v>
      </c>
      <c r="E24" t="s">
        <v>486</v>
      </c>
      <c r="F24" t="s">
        <v>15</v>
      </c>
      <c r="G24" t="s">
        <v>169</v>
      </c>
      <c r="H24" t="s">
        <v>487</v>
      </c>
    </row>
    <row r="25" spans="1:8" x14ac:dyDescent="0.25">
      <c r="A25" s="25" t="s">
        <v>488</v>
      </c>
      <c r="B25" t="s">
        <v>178</v>
      </c>
      <c r="C25" t="s">
        <v>175</v>
      </c>
      <c r="D25" t="s">
        <v>489</v>
      </c>
      <c r="E25" t="s">
        <v>490</v>
      </c>
      <c r="F25" t="s">
        <v>15</v>
      </c>
      <c r="G25" t="s">
        <v>169</v>
      </c>
      <c r="H25" t="s">
        <v>491</v>
      </c>
    </row>
    <row r="26" spans="1:8" x14ac:dyDescent="0.25">
      <c r="A26" s="25" t="s">
        <v>492</v>
      </c>
      <c r="B26" t="s">
        <v>178</v>
      </c>
      <c r="C26" t="s">
        <v>175</v>
      </c>
      <c r="D26" t="s">
        <v>493</v>
      </c>
      <c r="E26" t="s">
        <v>494</v>
      </c>
      <c r="F26" t="s">
        <v>15</v>
      </c>
      <c r="G26" t="s">
        <v>169</v>
      </c>
      <c r="H26" t="s">
        <v>495</v>
      </c>
    </row>
    <row r="27" spans="1:8" x14ac:dyDescent="0.25">
      <c r="A27" s="25" t="s">
        <v>496</v>
      </c>
      <c r="B27" t="s">
        <v>178</v>
      </c>
      <c r="C27" t="s">
        <v>175</v>
      </c>
      <c r="D27" t="s">
        <v>497</v>
      </c>
      <c r="E27" t="s">
        <v>498</v>
      </c>
      <c r="F27" t="s">
        <v>15</v>
      </c>
      <c r="G27" t="s">
        <v>169</v>
      </c>
      <c r="H27" t="s">
        <v>499</v>
      </c>
    </row>
    <row r="28" spans="1:8" x14ac:dyDescent="0.25">
      <c r="A28" s="25" t="s">
        <v>500</v>
      </c>
      <c r="B28" t="s">
        <v>178</v>
      </c>
      <c r="C28" t="s">
        <v>175</v>
      </c>
      <c r="D28" t="s">
        <v>501</v>
      </c>
      <c r="E28" t="s">
        <v>502</v>
      </c>
      <c r="F28" t="s">
        <v>15</v>
      </c>
      <c r="G28" t="s">
        <v>169</v>
      </c>
      <c r="H28" t="s">
        <v>503</v>
      </c>
    </row>
    <row r="29" spans="1:8" x14ac:dyDescent="0.25">
      <c r="A29" s="25" t="s">
        <v>504</v>
      </c>
      <c r="B29" t="s">
        <v>178</v>
      </c>
      <c r="C29" t="s">
        <v>175</v>
      </c>
      <c r="D29" t="s">
        <v>505</v>
      </c>
      <c r="E29" t="s">
        <v>506</v>
      </c>
      <c r="F29" t="s">
        <v>15</v>
      </c>
      <c r="G29" t="s">
        <v>169</v>
      </c>
      <c r="H29" t="s">
        <v>507</v>
      </c>
    </row>
    <row r="30" spans="1:8" x14ac:dyDescent="0.25">
      <c r="A30" s="25" t="s">
        <v>508</v>
      </c>
      <c r="B30" t="s">
        <v>178</v>
      </c>
      <c r="C30" t="s">
        <v>175</v>
      </c>
      <c r="D30" t="s">
        <v>509</v>
      </c>
      <c r="E30" t="s">
        <v>510</v>
      </c>
      <c r="F30" t="s">
        <v>15</v>
      </c>
      <c r="G30" t="s">
        <v>169</v>
      </c>
      <c r="H30" t="s">
        <v>511</v>
      </c>
    </row>
    <row r="31" spans="1:8" x14ac:dyDescent="0.25">
      <c r="A31" t="s">
        <v>512</v>
      </c>
      <c r="B31" t="s">
        <v>99</v>
      </c>
      <c r="C31" t="s">
        <v>167</v>
      </c>
      <c r="D31" t="s">
        <v>513</v>
      </c>
      <c r="E31" t="s">
        <v>514</v>
      </c>
      <c r="F31" t="s">
        <v>15</v>
      </c>
      <c r="G31" t="s">
        <v>169</v>
      </c>
      <c r="H31" t="s">
        <v>515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theme="8" tint="0.79998168889431442"/>
  </sheetPr>
  <dimension ref="A1:H35"/>
  <sheetViews>
    <sheetView topLeftCell="B24" workbookViewId="0">
      <selection activeCell="B25" sqref="B25"/>
    </sheetView>
  </sheetViews>
  <sheetFormatPr defaultColWidth="9.140625" defaultRowHeight="15" x14ac:dyDescent="0.25"/>
  <cols>
    <col min="1" max="1" width="56.140625" style="56" customWidth="1"/>
    <col min="2" max="2" width="90.5703125" style="56" customWidth="1"/>
    <col min="3" max="3" width="49.5703125" style="56" customWidth="1"/>
    <col min="4" max="4" width="51" style="58" customWidth="1"/>
    <col min="5" max="5" width="35.140625" style="56" customWidth="1"/>
    <col min="6" max="6" width="11.140625" style="56" customWidth="1"/>
    <col min="7" max="7" width="12.8554687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98" t="s">
        <v>405</v>
      </c>
      <c r="B2" s="99" t="s">
        <v>406</v>
      </c>
      <c r="C2" s="5" t="str">
        <f>SurgeryI4RC!A2</f>
        <v>diagnosisReference</v>
      </c>
      <c r="D2" s="5" t="str">
        <f>SurgeryI4RC!D2</f>
        <v>Diagnosis reference (M)</v>
      </c>
      <c r="E2" s="55" t="s">
        <v>407</v>
      </c>
      <c r="F2" s="54"/>
      <c r="G2" s="5" t="s">
        <v>118</v>
      </c>
      <c r="H2" s="55"/>
    </row>
    <row r="3" spans="1:8" x14ac:dyDescent="0.25">
      <c r="A3" s="98" t="s">
        <v>405</v>
      </c>
      <c r="B3" s="99" t="s">
        <v>406</v>
      </c>
      <c r="C3" s="5" t="str">
        <f>SurgeryI4RC!A3</f>
        <v>episodeEventReference</v>
      </c>
      <c r="D3" s="5" t="str">
        <f>SurgeryI4RC!D3</f>
        <v>Episode Event reference (M)</v>
      </c>
      <c r="E3" s="55" t="s">
        <v>407</v>
      </c>
      <c r="F3" s="54"/>
      <c r="G3" s="5" t="s">
        <v>118</v>
      </c>
      <c r="H3" s="55"/>
    </row>
    <row r="4" spans="1:8" x14ac:dyDescent="0.25">
      <c r="A4" s="98" t="s">
        <v>405</v>
      </c>
      <c r="B4" s="99" t="s">
        <v>406</v>
      </c>
      <c r="C4" s="5" t="str">
        <f>SurgeryI4RC!A4</f>
        <v>surgeryType</v>
      </c>
      <c r="D4" s="5" t="str">
        <f>SurgeryI4RC!D4</f>
        <v>Surgery type (M)</v>
      </c>
      <c r="E4" s="54" t="s">
        <v>1158</v>
      </c>
      <c r="F4" s="54"/>
      <c r="G4" s="54" t="s">
        <v>114</v>
      </c>
      <c r="H4" s="54"/>
    </row>
    <row r="5" spans="1:8" x14ac:dyDescent="0.25">
      <c r="A5" s="98" t="s">
        <v>405</v>
      </c>
      <c r="B5" s="99" t="s">
        <v>406</v>
      </c>
      <c r="C5" s="5" t="str">
        <f>SurgeryI4RC!A5</f>
        <v>surgeryHospital</v>
      </c>
      <c r="D5" s="5" t="str">
        <f>SurgeryI4RC!D5</f>
        <v>Surgery Hospital (M)</v>
      </c>
      <c r="E5" s="109" t="s">
        <v>408</v>
      </c>
      <c r="F5" s="54"/>
      <c r="G5" s="5" t="s">
        <v>118</v>
      </c>
      <c r="H5" s="54" t="s">
        <v>1148</v>
      </c>
    </row>
    <row r="6" spans="1:8" x14ac:dyDescent="0.25">
      <c r="A6" s="98"/>
      <c r="B6" s="99" t="s">
        <v>406</v>
      </c>
      <c r="C6" s="5" t="str">
        <f>SurgeryI4RC!A5</f>
        <v>surgeryHospital</v>
      </c>
      <c r="D6" s="5" t="str">
        <f>SurgeryI4RC!D5</f>
        <v>Surgery Hospital (M)</v>
      </c>
      <c r="E6" s="109" t="s">
        <v>1147</v>
      </c>
      <c r="F6" s="54"/>
      <c r="G6" s="5" t="s">
        <v>118</v>
      </c>
      <c r="H6" s="54" t="s">
        <v>409</v>
      </c>
    </row>
    <row r="7" spans="1:8" x14ac:dyDescent="0.25">
      <c r="A7" s="98" t="s">
        <v>405</v>
      </c>
      <c r="B7" s="99" t="s">
        <v>406</v>
      </c>
      <c r="C7" s="5" t="str">
        <f>SurgeryI4RC!A6</f>
        <v>dateOfSurgery</v>
      </c>
      <c r="D7" s="5" t="str">
        <f>SurgeryI4RC!D6</f>
        <v>Date of surgery (M)</v>
      </c>
      <c r="E7" s="54" t="s">
        <v>410</v>
      </c>
      <c r="F7" s="54"/>
      <c r="G7" s="54" t="s">
        <v>114</v>
      </c>
      <c r="H7" s="55"/>
    </row>
    <row r="8" spans="1:8" x14ac:dyDescent="0.25">
      <c r="A8" s="98" t="s">
        <v>405</v>
      </c>
      <c r="B8" s="99" t="s">
        <v>406</v>
      </c>
      <c r="C8" s="5" t="str">
        <f>SurgeryI4RC!A7</f>
        <v>surgeryIntention</v>
      </c>
      <c r="D8" s="5" t="str">
        <f>SurgeryI4RC!D7</f>
        <v>Surgery intention (O)</v>
      </c>
      <c r="E8" s="54" t="s">
        <v>411</v>
      </c>
      <c r="F8" s="54"/>
      <c r="G8" s="54" t="s">
        <v>114</v>
      </c>
      <c r="H8" s="55"/>
    </row>
    <row r="9" spans="1:8" x14ac:dyDescent="0.25">
      <c r="A9" s="98" t="s">
        <v>405</v>
      </c>
      <c r="B9" s="99" t="s">
        <v>406</v>
      </c>
      <c r="C9" s="5" t="str">
        <f>SurgeryI4RC!A8</f>
        <v>typeOfSurgicalApproachOnTumour</v>
      </c>
      <c r="D9" s="5" t="str">
        <f>SurgeryI4RC!D8</f>
        <v>Type of surgical approach on Tumour (M)</v>
      </c>
      <c r="E9" s="54" t="s">
        <v>1130</v>
      </c>
      <c r="F9" s="54"/>
      <c r="G9" s="54" t="s">
        <v>114</v>
      </c>
      <c r="H9" s="55"/>
    </row>
    <row r="10" spans="1:8" x14ac:dyDescent="0.25">
      <c r="A10" s="98" t="s">
        <v>405</v>
      </c>
      <c r="B10" s="99" t="s">
        <v>406</v>
      </c>
      <c r="C10" s="5" t="str">
        <f>SurgeryI4RC!A9</f>
        <v>marginsAfterSurgery</v>
      </c>
      <c r="D10" s="5" t="str">
        <f>SurgeryI4RC!D9</f>
        <v>Margins after surgery (M)</v>
      </c>
      <c r="E10" s="54" t="s">
        <v>1032</v>
      </c>
      <c r="F10" s="54"/>
      <c r="G10" s="54" t="s">
        <v>114</v>
      </c>
      <c r="H10" s="55"/>
    </row>
    <row r="11" spans="1:8" ht="30" x14ac:dyDescent="0.25">
      <c r="A11" s="98" t="s">
        <v>405</v>
      </c>
      <c r="B11" s="99" t="s">
        <v>406</v>
      </c>
      <c r="C11" s="100" t="str">
        <f>SurgeryI4RC!A10</f>
        <v>tumorRupture</v>
      </c>
      <c r="D11" s="5" t="str">
        <f>SurgeryI4RC!D10</f>
        <v>Tumor rupture (M)</v>
      </c>
      <c r="E11" s="54" t="s">
        <v>1160</v>
      </c>
      <c r="F11" s="54"/>
      <c r="G11" s="5" t="s">
        <v>118</v>
      </c>
      <c r="H11" s="55" t="s">
        <v>1161</v>
      </c>
    </row>
    <row r="12" spans="1:8" x14ac:dyDescent="0.25">
      <c r="A12" s="98" t="s">
        <v>405</v>
      </c>
      <c r="B12" s="46" t="s">
        <v>1071</v>
      </c>
      <c r="C12" s="100" t="str">
        <f>SurgeryI4RC!A11</f>
        <v>extraNodalExtension</v>
      </c>
      <c r="D12" s="5" t="str">
        <f>SurgeryI4RC!D11</f>
        <v>Extra-nodal extension (rEne) (M)</v>
      </c>
      <c r="E12" s="6" t="s">
        <v>1094</v>
      </c>
      <c r="F12" s="5"/>
      <c r="G12" s="67" t="s">
        <v>114</v>
      </c>
      <c r="H12" s="55"/>
    </row>
    <row r="13" spans="1:8" x14ac:dyDescent="0.25">
      <c r="A13" s="98" t="s">
        <v>405</v>
      </c>
      <c r="B13" s="57" t="s">
        <v>1131</v>
      </c>
      <c r="C13" s="100" t="str">
        <f>SurgeryI4RC!A12</f>
        <v>surgicalSpecimenMitoticCount</v>
      </c>
      <c r="D13" s="5" t="str">
        <f>SurgeryI4RC!D12</f>
        <v>Surgical specimen Mitotic count (M)</v>
      </c>
      <c r="E13" s="6" t="s">
        <v>1094</v>
      </c>
      <c r="F13" s="54"/>
      <c r="G13" s="67" t="s">
        <v>114</v>
      </c>
      <c r="H13" s="55" t="s">
        <v>1132</v>
      </c>
    </row>
    <row r="14" spans="1:8" x14ac:dyDescent="0.25">
      <c r="A14" s="98" t="s">
        <v>405</v>
      </c>
      <c r="B14" s="46" t="s">
        <v>112</v>
      </c>
      <c r="C14" s="100" t="str">
        <f>SurgeryI4RC!A13</f>
        <v>surgicalSpecimenGradingOnlyInUntreatedTumours</v>
      </c>
      <c r="D14" s="5" t="str">
        <f>SurgeryI4RC!D13</f>
        <v>Surgical specimen grading only in untreated tumours (M)</v>
      </c>
      <c r="E14" s="5" t="s">
        <v>135</v>
      </c>
      <c r="F14" s="54"/>
      <c r="G14" s="67" t="s">
        <v>114</v>
      </c>
      <c r="H14" s="55"/>
    </row>
    <row r="15" spans="1:8" ht="45" x14ac:dyDescent="0.25">
      <c r="A15" s="98" t="s">
        <v>405</v>
      </c>
      <c r="B15" s="99" t="s">
        <v>406</v>
      </c>
      <c r="C15" s="100" t="str">
        <f>SurgeryI4RC!A14</f>
        <v>reconstruction</v>
      </c>
      <c r="D15" s="5" t="str">
        <f>SurgeryI4RC!D14</f>
        <v>Reconstruction (M)</v>
      </c>
      <c r="E15" s="66"/>
      <c r="F15" s="54"/>
      <c r="G15" s="54"/>
      <c r="H15" s="122" t="s">
        <v>1192</v>
      </c>
    </row>
    <row r="16" spans="1:8" ht="30" x14ac:dyDescent="0.25">
      <c r="A16" s="98" t="s">
        <v>405</v>
      </c>
      <c r="B16" s="99" t="s">
        <v>406</v>
      </c>
      <c r="C16" s="120" t="str">
        <f>SurgeryI4RC!A15</f>
        <v>neckSurgery</v>
      </c>
      <c r="D16" s="5" t="str">
        <f>SurgeryI4RC!D15</f>
        <v>Neck surgery (M)</v>
      </c>
      <c r="E16" s="54" t="s">
        <v>1114</v>
      </c>
      <c r="F16" s="54"/>
      <c r="G16" s="5" t="s">
        <v>118</v>
      </c>
      <c r="H16" s="29" t="s">
        <v>1162</v>
      </c>
    </row>
    <row r="17" spans="1:8" ht="30" x14ac:dyDescent="0.25">
      <c r="A17" s="98" t="s">
        <v>405</v>
      </c>
      <c r="B17" s="99" t="s">
        <v>406</v>
      </c>
      <c r="C17" s="120" t="str">
        <f>SurgeryI4RC!A16</f>
        <v>dateOfNeckSurgery</v>
      </c>
      <c r="D17" s="5" t="str">
        <f>SurgeryI4RC!D16</f>
        <v>Date of Neck surgery (M)</v>
      </c>
      <c r="E17" s="54" t="s">
        <v>410</v>
      </c>
      <c r="F17" s="54"/>
      <c r="G17" s="5" t="s">
        <v>118</v>
      </c>
      <c r="H17" s="55" t="s">
        <v>1163</v>
      </c>
    </row>
    <row r="18" spans="1:8" ht="30" x14ac:dyDescent="0.25">
      <c r="A18" s="98" t="s">
        <v>405</v>
      </c>
      <c r="B18" s="99" t="s">
        <v>406</v>
      </c>
      <c r="C18" s="120" t="str">
        <f>SurgeryI4RC!A17</f>
        <v>lateralityOfTheDissection</v>
      </c>
      <c r="D18" s="5" t="str">
        <f>SurgeryI4RC!D17</f>
        <v>Laterality of the dissection (M)</v>
      </c>
      <c r="E18" s="54" t="s">
        <v>1136</v>
      </c>
      <c r="F18" s="54"/>
      <c r="G18" s="67" t="s">
        <v>114</v>
      </c>
      <c r="H18" s="55" t="s">
        <v>1163</v>
      </c>
    </row>
    <row r="19" spans="1:8" ht="105" x14ac:dyDescent="0.25">
      <c r="A19" s="98" t="s">
        <v>405</v>
      </c>
      <c r="B19" s="99" t="s">
        <v>406</v>
      </c>
      <c r="C19" s="120" t="str">
        <f>SurgeryI4RC!A18</f>
        <v>surgeryOnM</v>
      </c>
      <c r="D19" s="5" t="str">
        <f>SurgeryI4RC!D18</f>
        <v>Surgery on M (M)</v>
      </c>
      <c r="E19" s="66"/>
      <c r="F19" s="54"/>
      <c r="G19" s="5" t="s">
        <v>118</v>
      </c>
      <c r="H19" s="29" t="s">
        <v>1165</v>
      </c>
    </row>
    <row r="20" spans="1:8" ht="105" x14ac:dyDescent="0.25">
      <c r="A20" s="98" t="s">
        <v>405</v>
      </c>
      <c r="B20" s="99" t="s">
        <v>406</v>
      </c>
      <c r="C20" s="120" t="str">
        <f>SurgeryI4RC!A19</f>
        <v>dateOfSurgeryOnM</v>
      </c>
      <c r="D20" s="5" t="str">
        <f>SurgeryI4RC!D19</f>
        <v>Date of surgery on M (M)</v>
      </c>
      <c r="E20" s="54" t="s">
        <v>410</v>
      </c>
      <c r="F20" s="54"/>
      <c r="G20" s="5" t="s">
        <v>118</v>
      </c>
      <c r="H20" s="55" t="s">
        <v>1164</v>
      </c>
    </row>
    <row r="21" spans="1:8" x14ac:dyDescent="0.25">
      <c r="A21" s="98" t="s">
        <v>405</v>
      </c>
      <c r="B21" s="99" t="s">
        <v>406</v>
      </c>
      <c r="C21" s="120" t="str">
        <f>SurgeryI4RC!A20</f>
        <v>siteOfSurgeryOnMetastasis</v>
      </c>
      <c r="D21" s="5" t="str">
        <f>SurgeryI4RC!D20</f>
        <v>Site of surgery on metastasis</v>
      </c>
      <c r="E21" s="54" t="s">
        <v>1114</v>
      </c>
      <c r="F21" s="54"/>
      <c r="G21" s="5" t="s">
        <v>118</v>
      </c>
    </row>
    <row r="22" spans="1:8" ht="45" x14ac:dyDescent="0.25">
      <c r="A22" s="98" t="s">
        <v>405</v>
      </c>
      <c r="B22" s="99" t="s">
        <v>406</v>
      </c>
      <c r="C22" s="120" t="str">
        <f>SurgeryI4RC!A21</f>
        <v>siteOfSurgeryOnMetastasis.softTissue</v>
      </c>
      <c r="D22" s="5" t="str">
        <f>SurgeryI4RC!D21</f>
        <v>Site of surgery on metastasis_soft tissue (O)</v>
      </c>
      <c r="E22" s="54" t="s">
        <v>1114</v>
      </c>
      <c r="F22" s="54"/>
      <c r="G22" s="5" t="s">
        <v>118</v>
      </c>
      <c r="H22" s="29" t="s">
        <v>1167</v>
      </c>
    </row>
    <row r="23" spans="1:8" ht="45" x14ac:dyDescent="0.25">
      <c r="A23" s="98" t="s">
        <v>405</v>
      </c>
      <c r="B23" s="99" t="s">
        <v>406</v>
      </c>
      <c r="C23" s="120" t="str">
        <f>SurgeryI4RC!A22</f>
        <v>siteOfSurgeryOnMetastasis.distantLymphNodes</v>
      </c>
      <c r="D23" s="5" t="str">
        <f>SurgeryI4RC!D22</f>
        <v>Site of surgery on metastasis_distant lymph nodes (O)</v>
      </c>
      <c r="E23" s="54" t="s">
        <v>1114</v>
      </c>
      <c r="F23" s="54"/>
      <c r="G23" s="5" t="s">
        <v>118</v>
      </c>
      <c r="H23" s="29" t="s">
        <v>1166</v>
      </c>
    </row>
    <row r="24" spans="1:8" ht="45" x14ac:dyDescent="0.25">
      <c r="A24" s="98" t="s">
        <v>405</v>
      </c>
      <c r="B24" s="99" t="s">
        <v>406</v>
      </c>
      <c r="C24" s="120" t="str">
        <f>SurgeryI4RC!A23</f>
        <v>siteOfSurgeryOnMetastasis.lung</v>
      </c>
      <c r="D24" s="5" t="str">
        <f>SurgeryI4RC!D23</f>
        <v>Site of surgery on metastasis_lung (O)</v>
      </c>
      <c r="E24" s="54" t="s">
        <v>1114</v>
      </c>
      <c r="F24" s="54"/>
      <c r="G24" s="5" t="s">
        <v>118</v>
      </c>
      <c r="H24" s="29" t="s">
        <v>1168</v>
      </c>
    </row>
    <row r="25" spans="1:8" ht="45" x14ac:dyDescent="0.25">
      <c r="A25" s="98" t="s">
        <v>405</v>
      </c>
      <c r="B25" s="99" t="s">
        <v>406</v>
      </c>
      <c r="C25" s="120" t="str">
        <f>SurgeryI4RC!A24</f>
        <v>siteOfSurgeryOnMetastasis.bone</v>
      </c>
      <c r="D25" s="5" t="str">
        <f>SurgeryI4RC!D24</f>
        <v>Site of surgery on metastasis_bone (O)</v>
      </c>
      <c r="E25" s="54" t="s">
        <v>1114</v>
      </c>
      <c r="F25" s="54"/>
      <c r="G25" s="5" t="s">
        <v>118</v>
      </c>
      <c r="H25" s="29" t="s">
        <v>1169</v>
      </c>
    </row>
    <row r="26" spans="1:8" ht="45" x14ac:dyDescent="0.25">
      <c r="A26" s="98" t="s">
        <v>405</v>
      </c>
      <c r="B26" s="99" t="s">
        <v>406</v>
      </c>
      <c r="C26" s="120" t="str">
        <f>SurgeryI4RC!A25</f>
        <v>siteOfSurgeryOnMetastasis.liver</v>
      </c>
      <c r="D26" s="5" t="str">
        <f>SurgeryI4RC!D25</f>
        <v>Site of surgery on metastasis_liver (O)</v>
      </c>
      <c r="E26" s="54" t="s">
        <v>1114</v>
      </c>
      <c r="F26" s="54"/>
      <c r="G26" s="5" t="s">
        <v>118</v>
      </c>
      <c r="H26" s="29" t="s">
        <v>1170</v>
      </c>
    </row>
    <row r="27" spans="1:8" ht="45" x14ac:dyDescent="0.25">
      <c r="A27" s="98" t="s">
        <v>405</v>
      </c>
      <c r="B27" s="99" t="s">
        <v>406</v>
      </c>
      <c r="C27" s="120" t="str">
        <f>SurgeryI4RC!A26</f>
        <v>siteOfSurgeryOnMetastasis.pleura</v>
      </c>
      <c r="D27" s="5" t="str">
        <f>SurgeryI4RC!D26</f>
        <v>Site of surgery on metastasis_pleura (O)</v>
      </c>
      <c r="E27" s="54" t="s">
        <v>1114</v>
      </c>
      <c r="F27" s="54"/>
      <c r="G27" s="5" t="s">
        <v>118</v>
      </c>
      <c r="H27" s="29" t="s">
        <v>1171</v>
      </c>
    </row>
    <row r="28" spans="1:8" ht="45" x14ac:dyDescent="0.25">
      <c r="A28" s="98" t="s">
        <v>405</v>
      </c>
      <c r="B28" s="99" t="s">
        <v>406</v>
      </c>
      <c r="C28" s="120" t="str">
        <f>SurgeryI4RC!A27</f>
        <v>siteOfSurgeryOnMetastasis.peritoneum</v>
      </c>
      <c r="D28" s="5" t="str">
        <f>SurgeryI4RC!D27</f>
        <v>Site of surgery on metastasis_peritoneum (O)</v>
      </c>
      <c r="E28" s="54" t="s">
        <v>1114</v>
      </c>
      <c r="F28" s="54"/>
      <c r="G28" s="5" t="s">
        <v>118</v>
      </c>
      <c r="H28" s="29" t="s">
        <v>1172</v>
      </c>
    </row>
    <row r="29" spans="1:8" ht="45" x14ac:dyDescent="0.25">
      <c r="A29" s="98" t="s">
        <v>405</v>
      </c>
      <c r="B29" s="99" t="s">
        <v>406</v>
      </c>
      <c r="C29" s="120" t="str">
        <f>SurgeryI4RC!A28</f>
        <v>siteOfSurgeryOnMetastasis.brain</v>
      </c>
      <c r="D29" s="5" t="str">
        <f>SurgeryI4RC!D28</f>
        <v>Site of surgery on metastasis_brain (O)</v>
      </c>
      <c r="E29" s="54" t="s">
        <v>1114</v>
      </c>
      <c r="F29" s="54"/>
      <c r="G29" s="5" t="s">
        <v>118</v>
      </c>
      <c r="H29" s="29" t="s">
        <v>1173</v>
      </c>
    </row>
    <row r="30" spans="1:8" ht="45" x14ac:dyDescent="0.25">
      <c r="A30" s="98" t="s">
        <v>405</v>
      </c>
      <c r="B30" s="99" t="s">
        <v>406</v>
      </c>
      <c r="C30" s="120" t="str">
        <f>SurgeryI4RC!A29</f>
        <v>siteOfSurgeryOnMetastasis.otherViscera</v>
      </c>
      <c r="D30" s="5" t="str">
        <f>SurgeryI4RC!D29</f>
        <v>Site of surgery on metastasis_other viscera (O)</v>
      </c>
      <c r="E30" s="54" t="s">
        <v>1114</v>
      </c>
      <c r="F30" s="54"/>
      <c r="G30" s="5" t="s">
        <v>118</v>
      </c>
      <c r="H30" s="29" t="s">
        <v>1174</v>
      </c>
    </row>
    <row r="31" spans="1:8" ht="45" x14ac:dyDescent="0.25">
      <c r="A31" s="98" t="s">
        <v>405</v>
      </c>
      <c r="B31" s="99" t="s">
        <v>406</v>
      </c>
      <c r="C31" s="120" t="str">
        <f>SurgeryI4RC!A30</f>
        <v>siteOfSurgeryOnMetastasis.unknown</v>
      </c>
      <c r="D31" s="5" t="str">
        <f>SurgeryI4RC!D30</f>
        <v>Site of surgery on metastasis_unknown (O)</v>
      </c>
      <c r="E31" s="54" t="s">
        <v>1135</v>
      </c>
      <c r="F31" s="54"/>
      <c r="G31" s="5" t="s">
        <v>118</v>
      </c>
      <c r="H31" s="29" t="s">
        <v>1175</v>
      </c>
    </row>
    <row r="32" spans="1:8" x14ac:dyDescent="0.25">
      <c r="A32" s="98" t="s">
        <v>405</v>
      </c>
      <c r="B32" s="99" t="s">
        <v>406</v>
      </c>
      <c r="C32" s="120" t="str">
        <f>SurgeryI4RC!A31</f>
        <v>surgicalComplications</v>
      </c>
      <c r="D32" s="5" t="str">
        <f>SurgeryI4RC!D31</f>
        <v>Surgical complications (Clavien-Dindo Classification) (M)</v>
      </c>
      <c r="E32" s="54" t="s">
        <v>1137</v>
      </c>
      <c r="F32" s="54"/>
      <c r="G32" s="67" t="s">
        <v>114</v>
      </c>
      <c r="H32" s="5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 ref="B11" r:id="rId12" xr:uid="{A68DEC42-CCE6-411E-BA45-5A10A9C1CCA3}"/>
    <hyperlink ref="B14" r:id="rId13" xr:uid="{999901EC-11EA-4B85-876F-6628730A91AE}"/>
    <hyperlink ref="B15" r:id="rId14" xr:uid="{B5261F26-6E81-49CF-9D21-F547F673AA15}"/>
  </hyperlinks>
  <pageMargins left="0.7" right="0.7" top="0.75" bottom="0.75" header="0.3" footer="0.3"/>
  <pageSetup paperSize="9" orientation="portrait" r:id="rId1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heetViews>
  <sheetFormatPr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1002</v>
      </c>
      <c r="F2" t="s">
        <v>15</v>
      </c>
      <c r="G2" t="s">
        <v>15</v>
      </c>
      <c r="H2" t="s">
        <v>101</v>
      </c>
    </row>
    <row r="3" spans="1:8" x14ac:dyDescent="0.25">
      <c r="A3" t="s">
        <v>415</v>
      </c>
      <c r="B3" t="s">
        <v>99</v>
      </c>
      <c r="C3" s="25" t="s">
        <v>59</v>
      </c>
      <c r="D3" t="s">
        <v>416</v>
      </c>
      <c r="E3" t="s">
        <v>1003</v>
      </c>
      <c r="F3" t="s">
        <v>15</v>
      </c>
      <c r="G3" t="s">
        <v>15</v>
      </c>
      <c r="H3" t="s">
        <v>101</v>
      </c>
    </row>
    <row r="4" spans="1:8" x14ac:dyDescent="0.25">
      <c r="A4" s="25" t="s">
        <v>725</v>
      </c>
      <c r="B4" t="s">
        <v>99</v>
      </c>
      <c r="C4" t="s">
        <v>171</v>
      </c>
      <c r="D4" t="s">
        <v>726</v>
      </c>
      <c r="E4" t="s">
        <v>1004</v>
      </c>
      <c r="F4" t="s">
        <v>15</v>
      </c>
      <c r="G4" t="s">
        <v>15</v>
      </c>
      <c r="H4" t="s">
        <v>101</v>
      </c>
    </row>
    <row r="5" spans="1:8" x14ac:dyDescent="0.25">
      <c r="A5" t="s">
        <v>727</v>
      </c>
      <c r="B5" t="s">
        <v>99</v>
      </c>
      <c r="C5" t="s">
        <v>167</v>
      </c>
      <c r="D5" t="s">
        <v>728</v>
      </c>
      <c r="E5" t="s">
        <v>1005</v>
      </c>
      <c r="F5" t="s">
        <v>15</v>
      </c>
      <c r="G5" t="s">
        <v>15</v>
      </c>
      <c r="H5" t="s">
        <v>729</v>
      </c>
    </row>
    <row r="6" spans="1:8" x14ac:dyDescent="0.25">
      <c r="A6" t="s">
        <v>730</v>
      </c>
      <c r="B6" t="s">
        <v>178</v>
      </c>
      <c r="C6" t="s">
        <v>167</v>
      </c>
      <c r="D6" t="s">
        <v>731</v>
      </c>
      <c r="E6" t="s">
        <v>1006</v>
      </c>
      <c r="F6" t="s">
        <v>15</v>
      </c>
      <c r="G6" t="s">
        <v>169</v>
      </c>
      <c r="H6" t="s">
        <v>429</v>
      </c>
    </row>
    <row r="7" spans="1:8" ht="15" customHeight="1" x14ac:dyDescent="0.25">
      <c r="A7" t="s">
        <v>732</v>
      </c>
      <c r="B7" t="s">
        <v>178</v>
      </c>
      <c r="C7" t="s">
        <v>167</v>
      </c>
      <c r="D7" t="s">
        <v>733</v>
      </c>
      <c r="E7" s="4" t="s">
        <v>1013</v>
      </c>
      <c r="F7" t="s">
        <v>15</v>
      </c>
      <c r="G7" t="s">
        <v>169</v>
      </c>
      <c r="H7" t="s">
        <v>734</v>
      </c>
    </row>
    <row r="8" spans="1:8" x14ac:dyDescent="0.25">
      <c r="A8" t="s">
        <v>735</v>
      </c>
      <c r="B8" t="s">
        <v>178</v>
      </c>
      <c r="C8" t="s">
        <v>167</v>
      </c>
      <c r="D8" t="s">
        <v>736</v>
      </c>
      <c r="E8" t="s">
        <v>1007</v>
      </c>
      <c r="F8" t="s">
        <v>169</v>
      </c>
      <c r="G8" t="s">
        <v>15</v>
      </c>
      <c r="H8" t="s">
        <v>737</v>
      </c>
    </row>
    <row r="9" spans="1:8" x14ac:dyDescent="0.25">
      <c r="A9" t="s">
        <v>738</v>
      </c>
      <c r="B9" t="s">
        <v>99</v>
      </c>
      <c r="C9" t="s">
        <v>103</v>
      </c>
      <c r="D9" t="s">
        <v>739</v>
      </c>
      <c r="E9" t="s">
        <v>1008</v>
      </c>
      <c r="F9" t="s">
        <v>15</v>
      </c>
      <c r="G9" t="s">
        <v>15</v>
      </c>
      <c r="H9" t="s">
        <v>101</v>
      </c>
    </row>
    <row r="10" spans="1:8" x14ac:dyDescent="0.25">
      <c r="A10" t="s">
        <v>740</v>
      </c>
      <c r="B10" t="s">
        <v>99</v>
      </c>
      <c r="C10" t="s">
        <v>103</v>
      </c>
      <c r="D10" t="s">
        <v>741</v>
      </c>
      <c r="E10" t="s">
        <v>1009</v>
      </c>
      <c r="F10" t="s">
        <v>15</v>
      </c>
      <c r="G10" t="s">
        <v>15</v>
      </c>
      <c r="H10" t="s">
        <v>101</v>
      </c>
    </row>
    <row r="11" spans="1:8" x14ac:dyDescent="0.25">
      <c r="A11" s="25" t="s">
        <v>742</v>
      </c>
      <c r="B11" t="s">
        <v>178</v>
      </c>
      <c r="C11" t="s">
        <v>173</v>
      </c>
      <c r="D11" t="s">
        <v>743</v>
      </c>
      <c r="E11" t="s">
        <v>1014</v>
      </c>
      <c r="F11" t="s">
        <v>15</v>
      </c>
      <c r="G11" t="s">
        <v>15</v>
      </c>
      <c r="H11" t="s">
        <v>101</v>
      </c>
    </row>
    <row r="12" spans="1:8" x14ac:dyDescent="0.25">
      <c r="A12" t="s">
        <v>744</v>
      </c>
      <c r="B12" t="s">
        <v>178</v>
      </c>
      <c r="C12" t="s">
        <v>167</v>
      </c>
      <c r="D12" t="s">
        <v>745</v>
      </c>
      <c r="E12" t="s">
        <v>1010</v>
      </c>
      <c r="F12" t="s">
        <v>15</v>
      </c>
      <c r="G12" t="s">
        <v>15</v>
      </c>
      <c r="H12" t="s">
        <v>746</v>
      </c>
    </row>
    <row r="13" spans="1:8" x14ac:dyDescent="0.25">
      <c r="A13" t="s">
        <v>747</v>
      </c>
      <c r="B13" t="s">
        <v>99</v>
      </c>
      <c r="C13" t="s">
        <v>103</v>
      </c>
      <c r="D13" t="s">
        <v>748</v>
      </c>
      <c r="E13" t="s">
        <v>1015</v>
      </c>
      <c r="F13" t="s">
        <v>15</v>
      </c>
      <c r="G13" t="s">
        <v>169</v>
      </c>
      <c r="H13" t="s">
        <v>101</v>
      </c>
    </row>
    <row r="14" spans="1:8" x14ac:dyDescent="0.25">
      <c r="A14" t="s">
        <v>749</v>
      </c>
      <c r="B14" t="s">
        <v>99</v>
      </c>
      <c r="C14" t="s">
        <v>103</v>
      </c>
      <c r="D14" t="s">
        <v>750</v>
      </c>
      <c r="E14" t="s">
        <v>1016</v>
      </c>
      <c r="F14" t="s">
        <v>15</v>
      </c>
      <c r="G14" t="s">
        <v>169</v>
      </c>
      <c r="H14" t="s">
        <v>101</v>
      </c>
    </row>
    <row r="15" spans="1:8" x14ac:dyDescent="0.25">
      <c r="A15" t="s">
        <v>751</v>
      </c>
      <c r="B15" t="s">
        <v>99</v>
      </c>
      <c r="C15" t="s">
        <v>167</v>
      </c>
      <c r="D15" t="s">
        <v>752</v>
      </c>
      <c r="E15" t="s">
        <v>1011</v>
      </c>
      <c r="F15" t="s">
        <v>15</v>
      </c>
      <c r="G15" t="s">
        <v>15</v>
      </c>
      <c r="H15" t="s">
        <v>753</v>
      </c>
    </row>
    <row r="16" spans="1:8" x14ac:dyDescent="0.25">
      <c r="A16" s="25" t="s">
        <v>754</v>
      </c>
      <c r="B16" t="s">
        <v>99</v>
      </c>
      <c r="C16" t="s">
        <v>167</v>
      </c>
      <c r="D16" t="s">
        <v>755</v>
      </c>
      <c r="E16" t="s">
        <v>1012</v>
      </c>
      <c r="F16" t="s">
        <v>15</v>
      </c>
      <c r="G16" t="s">
        <v>15</v>
      </c>
      <c r="H16" t="s">
        <v>756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theme="8" tint="0.79998168889431442"/>
  </sheetPr>
  <dimension ref="A1:H27"/>
  <sheetViews>
    <sheetView tabSelected="1" topLeftCell="B1" workbookViewId="0">
      <selection activeCell="E6" sqref="E6"/>
    </sheetView>
  </sheetViews>
  <sheetFormatPr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"http://hl7.eu/fhir/ig/idea4rc/StructureDefinition/"&amp;LogicalModels!$A$13</f>
        <v>http://hl7.eu/fhir/ig/idea4rc/StructureDefinition/SystemicTreatment</v>
      </c>
      <c r="B2" s="57" t="s">
        <v>940</v>
      </c>
      <c r="C2" s="54" t="str">
        <f>SystemicTreatmentI4RC!A2</f>
        <v>diagnosisReference</v>
      </c>
      <c r="D2" s="55" t="str">
        <f>SystemicTreatmentI4RC!D2</f>
        <v>Diagnosis reference (M)</v>
      </c>
      <c r="E2" s="55" t="s">
        <v>1035</v>
      </c>
      <c r="F2" s="54"/>
      <c r="G2" s="67" t="s">
        <v>118</v>
      </c>
      <c r="H2" s="55"/>
    </row>
    <row r="3" spans="1:8" x14ac:dyDescent="0.25">
      <c r="A3" s="57" t="str">
        <f>"http://hl7.eu/fhir/ig/idea4rc/StructureDefinition/"&amp;LogicalModels!$A$13</f>
        <v>http://hl7.eu/fhir/ig/idea4rc/StructureDefinition/SystemicTreatment</v>
      </c>
      <c r="B3" s="57" t="s">
        <v>940</v>
      </c>
      <c r="C3" s="54" t="str">
        <f>SystemicTreatmentI4RC!A3</f>
        <v>episodeEvent</v>
      </c>
      <c r="D3" s="55" t="str">
        <f>SystemicTreatmentI4RC!D3</f>
        <v>Episode Event reference (M)</v>
      </c>
      <c r="E3" s="55" t="s">
        <v>1035</v>
      </c>
      <c r="F3" s="6"/>
      <c r="G3" s="67" t="s">
        <v>118</v>
      </c>
      <c r="H3" s="29"/>
    </row>
    <row r="4" spans="1:8" x14ac:dyDescent="0.25">
      <c r="A4" s="57" t="str">
        <f>"http://hl7.eu/fhir/ig/idea4rc/StructureDefinition/"&amp;LogicalModels!$A$13</f>
        <v>http://hl7.eu/fhir/ig/idea4rc/StructureDefinition/SystemicTreatment</v>
      </c>
      <c r="B4" s="57" t="s">
        <v>940</v>
      </c>
      <c r="C4" s="54" t="str">
        <f>SystemicTreatmentI4RC!A4</f>
        <v>systemicTreatmentHospital</v>
      </c>
      <c r="D4" s="55" t="str">
        <f>SystemicTreatmentI4RC!D4</f>
        <v>SystemicTreatment Hospital (M)</v>
      </c>
      <c r="E4" s="109" t="s">
        <v>1149</v>
      </c>
      <c r="F4" s="54"/>
      <c r="G4" s="54"/>
      <c r="H4" s="54"/>
    </row>
    <row r="5" spans="1:8" x14ac:dyDescent="0.25">
      <c r="A5" s="57" t="str">
        <f>"http://hl7.eu/fhir/ig/idea4rc/StructureDefinition/"&amp;LogicalModels!$A$13</f>
        <v>http://hl7.eu/fhir/ig/idea4rc/StructureDefinition/SystemicTreatment</v>
      </c>
      <c r="B5" s="57" t="s">
        <v>940</v>
      </c>
      <c r="C5" s="54" t="str">
        <f>SystemicTreatmentI4RC!A4</f>
        <v>systemicTreatmentHospital</v>
      </c>
      <c r="D5" s="55" t="str">
        <f>SystemicTreatmentI4RC!D4</f>
        <v>SystemicTreatment Hospital (M)</v>
      </c>
      <c r="E5" s="109" t="s">
        <v>1150</v>
      </c>
      <c r="F5" s="54"/>
      <c r="G5" s="54"/>
      <c r="H5" s="54"/>
    </row>
    <row r="6" spans="1:8" ht="30" x14ac:dyDescent="0.25">
      <c r="A6" s="57" t="str">
        <f>"http://hl7.eu/fhir/ig/idea4rc/StructureDefinition/"&amp;LogicalModels!$A$13</f>
        <v>http://hl7.eu/fhir/ig/idea4rc/StructureDefinition/SystemicTreatment</v>
      </c>
      <c r="B6" s="57" t="s">
        <v>940</v>
      </c>
      <c r="C6" s="109" t="str">
        <f>SystemicTreatmentI4RC!A5</f>
        <v>typeOfSystemicTreatment</v>
      </c>
      <c r="D6" s="55" t="str">
        <f>SystemicTreatmentI4RC!D5</f>
        <v>type of systemic treatment (M)</v>
      </c>
      <c r="E6" s="55" t="s">
        <v>1036</v>
      </c>
      <c r="F6" s="6"/>
      <c r="G6" s="67" t="s">
        <v>114</v>
      </c>
      <c r="H6" s="29" t="s">
        <v>1037</v>
      </c>
    </row>
    <row r="7" spans="1:8" ht="30" x14ac:dyDescent="0.25">
      <c r="A7" s="57" t="str">
        <f>"http://hl7.eu/fhir/ig/idea4rc/StructureDefinition/"&amp;LogicalModels!$A$13</f>
        <v>http://hl7.eu/fhir/ig/idea4rc/StructureDefinition/SystemicTreatment</v>
      </c>
      <c r="B7" s="57" t="s">
        <v>940</v>
      </c>
      <c r="C7" s="109" t="str">
        <f>SystemicTreatmentI4RC!A6</f>
        <v>intent</v>
      </c>
      <c r="D7" s="55" t="str">
        <f>SystemicTreatmentI4RC!D6</f>
        <v>Intent (O)</v>
      </c>
      <c r="E7" s="55" t="s">
        <v>1038</v>
      </c>
      <c r="F7" s="6"/>
      <c r="G7" s="67" t="s">
        <v>114</v>
      </c>
      <c r="H7" s="67"/>
    </row>
    <row r="8" spans="1:8" ht="30" x14ac:dyDescent="0.25">
      <c r="A8" s="57" t="str">
        <f>"http://hl7.eu/fhir/ig/idea4rc/StructureDefinition/"&amp;LogicalModels!$A$13</f>
        <v>http://hl7.eu/fhir/ig/idea4rc/StructureDefinition/SystemicTreatment</v>
      </c>
      <c r="B8" s="57" t="s">
        <v>940</v>
      </c>
      <c r="C8" s="109" t="str">
        <f>SystemicTreatmentI4RC!A7</f>
        <v>setting</v>
      </c>
      <c r="D8" s="55" t="str">
        <f>SystemicTreatmentI4RC!D7</f>
        <v>Setting (O)</v>
      </c>
      <c r="E8" s="55" t="s">
        <v>1036</v>
      </c>
      <c r="F8" s="6"/>
      <c r="G8" s="67" t="s">
        <v>114</v>
      </c>
      <c r="H8" s="29" t="s">
        <v>1039</v>
      </c>
    </row>
    <row r="9" spans="1:8" ht="30" x14ac:dyDescent="0.25">
      <c r="A9" s="57" t="str">
        <f>"http://hl7.eu/fhir/ig/idea4rc/StructureDefinition/"&amp;LogicalModels!$A$13</f>
        <v>http://hl7.eu/fhir/ig/idea4rc/StructureDefinition/SystemicTreatment</v>
      </c>
      <c r="B9" s="57" t="s">
        <v>940</v>
      </c>
      <c r="C9" s="109" t="str">
        <f>SystemicTreatmentI4RC!A8</f>
        <v>chemotherapyInfo</v>
      </c>
      <c r="D9" s="55" t="str">
        <f>SystemicTreatmentI4RC!D8</f>
        <v>Chemotherapy info (O)</v>
      </c>
      <c r="E9" s="55" t="s">
        <v>1036</v>
      </c>
      <c r="F9" s="54"/>
      <c r="G9" s="67" t="s">
        <v>114</v>
      </c>
      <c r="H9" s="29" t="s">
        <v>1151</v>
      </c>
    </row>
    <row r="10" spans="1:8" x14ac:dyDescent="0.25">
      <c r="A10" s="57" t="str">
        <f>"http://hl7.eu/fhir/ig/idea4rc/StructureDefinition/"&amp;LogicalModels!$A$13</f>
        <v>http://hl7.eu/fhir/ig/idea4rc/StructureDefinition/SystemicTreatment</v>
      </c>
      <c r="B10" s="57" t="s">
        <v>940</v>
      </c>
      <c r="C10" s="54" t="str">
        <f>SystemicTreatmentI4RC!A9</f>
        <v>startDateSystemicTreatment</v>
      </c>
      <c r="D10" s="55" t="str">
        <f>SystemicTreatmentI4RC!D9</f>
        <v>Start date systemic treatment (M)</v>
      </c>
      <c r="E10" s="6" t="s">
        <v>1040</v>
      </c>
      <c r="F10" s="6"/>
      <c r="G10" s="67" t="s">
        <v>114</v>
      </c>
      <c r="H10" s="29"/>
    </row>
    <row r="11" spans="1:8" x14ac:dyDescent="0.25">
      <c r="A11" s="57" t="str">
        <f>"http://hl7.eu/fhir/ig/idea4rc/StructureDefinition/"&amp;LogicalModels!$A$13</f>
        <v>http://hl7.eu/fhir/ig/idea4rc/StructureDefinition/SystemicTreatment</v>
      </c>
      <c r="B11" s="57" t="s">
        <v>940</v>
      </c>
      <c r="C11" s="54" t="str">
        <f>SystemicTreatmentI4RC!A10</f>
        <v>endDateSystemicTreatment</v>
      </c>
      <c r="D11" s="55" t="str">
        <f>SystemicTreatmentI4RC!D10</f>
        <v>End date systemic treatment (M)</v>
      </c>
      <c r="E11" s="6" t="s">
        <v>1041</v>
      </c>
      <c r="F11" s="6"/>
      <c r="G11" s="67" t="s">
        <v>114</v>
      </c>
      <c r="H11" s="29"/>
    </row>
    <row r="12" spans="1:8" ht="30" x14ac:dyDescent="0.25">
      <c r="A12" s="57" t="str">
        <f>"http://hl7.eu/fhir/ig/idea4rc/StructureDefinition/"&amp;LogicalModels!$A$13</f>
        <v>http://hl7.eu/fhir/ig/idea4rc/StructureDefinition/SystemicTreatment</v>
      </c>
      <c r="B12" s="57" t="s">
        <v>940</v>
      </c>
      <c r="C12" s="110" t="str">
        <f>SystemicTreatmentI4RC!A11</f>
        <v>numberOfCycles</v>
      </c>
      <c r="D12" s="55" t="str">
        <f>SystemicTreatmentI4RC!D11</f>
        <v>Number of cycles/ administrations (O)</v>
      </c>
      <c r="E12" s="6" t="s">
        <v>1152</v>
      </c>
      <c r="F12" s="6"/>
      <c r="G12" s="67" t="s">
        <v>114</v>
      </c>
      <c r="H12" s="29"/>
    </row>
    <row r="13" spans="1:8" x14ac:dyDescent="0.25">
      <c r="A13" s="57" t="str">
        <f>"http://hl7.eu/fhir/ig/idea4rc/StructureDefinition/"&amp;LogicalModels!$A$13</f>
        <v>http://hl7.eu/fhir/ig/idea4rc/StructureDefinition/SystemicTreatment</v>
      </c>
      <c r="B13" s="57" t="s">
        <v>940</v>
      </c>
      <c r="C13" s="54" t="str">
        <f>SystemicTreatmentI4RC!A12</f>
        <v>regimen</v>
      </c>
      <c r="D13" s="55" t="str">
        <f>SystemicTreatmentI4RC!D12</f>
        <v>Regimen (O)</v>
      </c>
      <c r="E13" s="6" t="s">
        <v>1049</v>
      </c>
      <c r="F13" s="5"/>
      <c r="G13" s="67" t="s">
        <v>114</v>
      </c>
      <c r="H13" s="88" t="s">
        <v>1047</v>
      </c>
    </row>
    <row r="14" spans="1:8" ht="30" x14ac:dyDescent="0.25">
      <c r="A14" s="57" t="str">
        <f>"http://hl7.eu/fhir/ig/idea4rc/StructureDefinition/"&amp;LogicalModels!$A$13</f>
        <v>http://hl7.eu/fhir/ig/idea4rc/StructureDefinition/SystemicTreatment</v>
      </c>
      <c r="B14" s="57" t="s">
        <v>940</v>
      </c>
      <c r="C14" s="54" t="str">
        <f>SystemicTreatmentI4RC!A13</f>
        <v>startDateRegimenChanged</v>
      </c>
      <c r="D14" s="55" t="str">
        <f>SystemicTreatmentI4RC!D13</f>
        <v>Start date regimen changed (M)</v>
      </c>
      <c r="E14" s="6" t="s">
        <v>1040</v>
      </c>
      <c r="F14" s="6"/>
      <c r="G14" s="67" t="s">
        <v>118</v>
      </c>
      <c r="H14" s="29" t="s">
        <v>1153</v>
      </c>
    </row>
    <row r="15" spans="1:8" ht="30" x14ac:dyDescent="0.25">
      <c r="A15" s="57" t="str">
        <f>"http://hl7.eu/fhir/ig/idea4rc/StructureDefinition/"&amp;LogicalModels!$A$13</f>
        <v>http://hl7.eu/fhir/ig/idea4rc/StructureDefinition/SystemicTreatment</v>
      </c>
      <c r="B15" s="57" t="s">
        <v>940</v>
      </c>
      <c r="C15" s="54" t="str">
        <f>SystemicTreatmentI4RC!A14</f>
        <v>endDateRegimenChanged</v>
      </c>
      <c r="D15" s="55" t="str">
        <f>SystemicTreatmentI4RC!D14</f>
        <v>End date regimen changed (M)</v>
      </c>
      <c r="E15" s="6" t="s">
        <v>1041</v>
      </c>
      <c r="F15" s="6"/>
      <c r="G15" s="67" t="s">
        <v>118</v>
      </c>
      <c r="H15" s="29" t="s">
        <v>1153</v>
      </c>
    </row>
    <row r="16" spans="1:8" x14ac:dyDescent="0.25">
      <c r="A16" s="57" t="str">
        <f>"http://hl7.eu/fhir/ig/idea4rc/StructureDefinition/"&amp;LogicalModels!$A$13</f>
        <v>http://hl7.eu/fhir/ig/idea4rc/StructureDefinition/SystemicTreatment</v>
      </c>
      <c r="B16" s="57" t="s">
        <v>940</v>
      </c>
      <c r="C16" s="83" t="str">
        <f>SystemicTreatmentI4RC!A15</f>
        <v>reasonForEndOfTreatment</v>
      </c>
      <c r="D16" s="55" t="str">
        <f>SystemicTreatmentI4RC!D15</f>
        <v>Reason for end of treatment (M)</v>
      </c>
      <c r="E16" s="6" t="s">
        <v>1043</v>
      </c>
      <c r="F16" s="6"/>
      <c r="G16" s="67" t="s">
        <v>114</v>
      </c>
      <c r="H16" s="29" t="s">
        <v>1042</v>
      </c>
    </row>
    <row r="17" spans="1:8" ht="30" x14ac:dyDescent="0.25">
      <c r="A17" s="57" t="str">
        <f>"http://hl7.eu/fhir/ig/idea4rc/StructureDefinition/"&amp;LogicalModels!$A$13</f>
        <v>http://hl7.eu/fhir/ig/idea4rc/StructureDefinition/SystemicTreatment</v>
      </c>
      <c r="B17" s="57" t="s">
        <v>940</v>
      </c>
      <c r="C17" s="54" t="str">
        <f>SystemicTreatmentI4RC!A16</f>
        <v>treatmentResponse</v>
      </c>
      <c r="D17" s="55" t="str">
        <f>SystemicTreatmentI4RC!D16</f>
        <v>Treatment response (based on imaging alone; no recist or other criteria) (M)</v>
      </c>
      <c r="E17" s="6" t="s">
        <v>1044</v>
      </c>
      <c r="F17" s="6"/>
      <c r="G17" s="67" t="s">
        <v>114</v>
      </c>
      <c r="H17" s="29"/>
    </row>
    <row r="18" spans="1:8" x14ac:dyDescent="0.25">
      <c r="A18" s="50"/>
      <c r="B18" s="50"/>
      <c r="E18" s="59"/>
    </row>
    <row r="19" spans="1:8" x14ac:dyDescent="0.25">
      <c r="A19" s="50"/>
      <c r="B19" s="50"/>
      <c r="E19" s="59"/>
    </row>
    <row r="20" spans="1:8" x14ac:dyDescent="0.25">
      <c r="A20" s="50"/>
      <c r="B20" s="50"/>
    </row>
    <row r="21" spans="1:8" x14ac:dyDescent="0.25">
      <c r="A21" s="50"/>
      <c r="B21" s="50"/>
      <c r="E21" s="58"/>
    </row>
    <row r="22" spans="1:8" x14ac:dyDescent="0.25">
      <c r="A22" s="50"/>
      <c r="B22" s="50"/>
      <c r="E22" s="58"/>
    </row>
    <row r="23" spans="1:8" x14ac:dyDescent="0.25">
      <c r="A23" s="50"/>
      <c r="B23" s="50"/>
    </row>
    <row r="24" spans="1:8" x14ac:dyDescent="0.25">
      <c r="A24" s="50"/>
      <c r="B24" s="50"/>
    </row>
    <row r="25" spans="1:8" x14ac:dyDescent="0.25">
      <c r="A25" s="50"/>
      <c r="B25" s="50"/>
    </row>
    <row r="26" spans="1:8" x14ac:dyDescent="0.25">
      <c r="A26" s="50"/>
      <c r="B26" s="50"/>
    </row>
    <row r="27" spans="1:8" x14ac:dyDescent="0.25">
      <c r="A27" s="50"/>
      <c r="B27" s="50"/>
    </row>
  </sheetData>
  <hyperlinks>
    <hyperlink ref="A2" r:id="rId1" display="http://hl7.eu/fhir/eps/StructureDefinition/Alerts" xr:uid="{E08EE1A7-B97E-40DF-B0B0-43FA447754A2}"/>
    <hyperlink ref="A3:A8" r:id="rId2" display="http://hl7.eu/fhir/eps/StructureDefinition/Alerts" xr:uid="{8EC35BF7-151B-4788-BC5D-FE1B487AF971}"/>
    <hyperlink ref="A9:A17" r:id="rId3" display="http://hl7.eu/fhir/eps/StructureDefinition/Alerts" xr:uid="{1FB3DA83-4693-4E6A-A125-4FCC5718AA16}"/>
    <hyperlink ref="A5" r:id="rId4" display="http://hl7.eu/fhir/eps/StructureDefinition/Alerts" xr:uid="{F4DB8175-6E02-4794-BA33-652E627A7F5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2025-06-26T14:45:59Z</dcterms:modified>
  <cp:category/>
  <cp:contentStatus/>
</cp:coreProperties>
</file>