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C:\Users\wylem\workspace\hl7\wylem\idea4rc\src-models\"/>
    </mc:Choice>
  </mc:AlternateContent>
  <xr:revisionPtr revIDLastSave="0" documentId="13_ncr:1_{EED47B77-7E0D-4875-8A67-0C5F9C8E328F}" xr6:coauthVersionLast="47" xr6:coauthVersionMax="47" xr10:uidLastSave="{00000000-0000-0000-0000-000000000000}"/>
  <bookViews>
    <workbookView xWindow="-108" yWindow="-108" windowWidth="23256" windowHeight="12456" tabRatio="654" firstSheet="4" activeTab="8" xr2:uid="{00000000-000D-0000-FFFF-FFFF00000000}"/>
  </bookViews>
  <sheets>
    <sheet name="ConceptMaps" sheetId="15" r:id="rId1"/>
    <sheet name="LogicalModels" sheetId="16" r:id="rId2"/>
    <sheet name="CancerEpisodeI4RC" sheetId="22" r:id="rId3"/>
    <sheet name="CancerEpisode2FHIR" sheetId="40" r:id="rId4"/>
    <sheet name="Diagnosis2FHIR" sheetId="41" r:id="rId5"/>
    <sheet name="DiagnosisI4RC" sheetId="23" r:id="rId6"/>
    <sheet name="EpisodEvent2FHIR" sheetId="43" r:id="rId7"/>
    <sheet name="Subject2FHIR" sheetId="18" r:id="rId8"/>
    <sheet name="SubjectI4rc" sheetId="19" r:id="rId9"/>
    <sheet name="Followup2FHIR" sheetId="38" r:id="rId10"/>
    <sheet name="PatientFollowUpI4rc" sheetId="20" r:id="rId11"/>
    <sheet name="HospitalPatientRecords2FHIR" sheetId="39" r:id="rId12"/>
    <sheet name="HospitalPatientRecordsI4RC" sheetId="21" r:id="rId13"/>
    <sheet name="EpisodeEventI4RC" sheetId="25" r:id="rId14"/>
    <sheet name="Surgery2FHIR" sheetId="44" r:id="rId15"/>
    <sheet name="SurgeryI4RC" sheetId="29" r:id="rId16"/>
    <sheet name="ClinicalStage2FHIR" sheetId="42" r:id="rId17"/>
    <sheet name="ClinicalStageI4RC" sheetId="24" r:id="rId18"/>
    <sheet name="PathologicalStageI4RC" sheetId="27" r:id="rId19"/>
    <sheet name="DiseaseExtentI4RC" sheetId="26" r:id="rId20"/>
    <sheet name="GeneticTestExpressionI4RC" sheetId="28" r:id="rId21"/>
    <sheet name="SystemicTreatmentI4RC" sheetId="31" r:id="rId22"/>
    <sheet name="RadiotherapyI4RC" sheetId="32" r:id="rId23"/>
    <sheet name="RegionalDeepHyperthemiaI4RC" sheetId="33" r:id="rId24"/>
    <sheet name="IsolatedLimbPerfusionI4RC" sheetId="34" r:id="rId25"/>
    <sheet name="DrugsForTreatmentsI4RC" sheetId="35" r:id="rId26"/>
    <sheet name="OverallTreatmentResponseI4RC" sheetId="36" r:id="rId27"/>
    <sheet name="AdverseEventI4RC" sheetId="37" r:id="rId28"/>
  </sheets>
  <externalReferences>
    <externalReference r:id="rId2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5" l="1"/>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only the site is captured or also the kind of cancer</t>
      </text>
    </comment>
  </commentList>
</comments>
</file>

<file path=xl/sharedStrings.xml><?xml version="1.0" encoding="utf-8"?>
<sst xmlns="http://schemas.openxmlformats.org/spreadsheetml/2006/main" count="3159" uniqueCount="1002">
  <si>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</si>
  <si>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</si>
  <si>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</si>
  <si>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</si>
  <si>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</si>
  <si>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</si>
  <si>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</si>
  <si>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</si>
  <si>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</si>
  <si>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</si>
  <si>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</si>
  <si>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</si>
  <si>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</si>
  <si>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</si>
  <si>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</si>
  <si>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</si>
  <si>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</si>
  <si>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</si>
  <si>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</si>
  <si>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</si>
  <si>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</si>
  <si>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</si>
  <si>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</si>
  <si>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</si>
  <si>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</si>
  <si>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</si>
  <si>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</si>
  <si>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</si>
  <si>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</si>
  <si>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</si>
  <si>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</si>
  <si>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</si>
  <si>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</si>
  <si>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</si>
  <si>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</si>
  <si>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</si>
  <si>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</si>
  <si>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</si>
  <si>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</si>
  <si>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</si>
  <si>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</si>
  <si>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</si>
  <si>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</si>
  <si>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</si>
  <si>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</si>
  <si>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</si>
  <si>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</si>
  <si>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</si>
  <si>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</si>
  <si>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</si>
  <si>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</si>
  <si>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</si>
  <si>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</si>
  <si>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</si>
  <si>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</si>
  <si>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</si>
  <si>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</si>
  <si>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</si>
  <si>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</si>
  <si>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</si>
  <si>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</si>
  <si>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</si>
  <si>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</si>
  <si>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</si>
  <si>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</si>
  <si>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</si>
  <si>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</si>
  <si>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</si>
  <si>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</si>
  <si>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</si>
  <si>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</si>
  <si>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</si>
  <si>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</si>
  <si>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</si>
  <si>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</si>
  <si>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</si>
  <si>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</si>
  <si>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</si>
  <si>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</si>
  <si>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</si>
  <si>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</si>
  <si>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</si>
  <si>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</si>
  <si>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</si>
  <si>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</si>
  <si>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</si>
  <si>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</si>
  <si>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</si>
  <si>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</si>
  <si>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</si>
  <si>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</si>
  <si>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</si>
  <si>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</si>
  <si>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</si>
  <si>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</si>
  <si>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</si>
  <si>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</si>
  <si>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</si>
  <si>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</si>
  <si>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</si>
  <si>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</si>
  <si>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</si>
  <si>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</si>
  <si>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</si>
  <si>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</si>
  <si>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</si>
  <si>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</si>
  <si>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</si>
  <si>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</si>
  <si>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</si>
  <si>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</si>
  <si>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</si>
  <si>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</si>
  <si>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</si>
  <si>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</si>
  <si>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</si>
  <si>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</si>
  <si>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</si>
  <si>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</si>
  <si>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</si>
  <si>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</si>
  <si>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</si>
  <si>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</si>
  <si>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</si>
  <si>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</si>
  <si>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</si>
  <si>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</si>
  <si>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</si>
  <si>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</si>
  <si>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</si>
  <si>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</si>
  <si>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</si>
  <si>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</si>
  <si>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</si>
  <si>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</si>
  <si>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</si>
  <si>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</si>
  <si>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</si>
  <si>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true' when extension:condition-dueTo.valueCodeableConcept = $sct#108290001 'Radiation oncology AND/OR radiotherapy'</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</si>
  <si>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</si>
  <si>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</si>
  <si>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</si>
  <si>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</si>
  <si>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</si>
  <si>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</si>
  <si>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</si>
  <si>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</si>
  <si>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</si>
  <si>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</si>
  <si>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</si>
  <si>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</si>
  <si>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</si>
  <si>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</si>
  <si>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</si>
  <si>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</si>
  <si>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</si>
  <si>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</si>
  <si>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</si>
  <si>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</si>
  <si>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</si>
  <si>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</si>
  <si>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</si>
  <si>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</si>
  <si>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</si>
  <si>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</si>
  <si>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</si>
  <si>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</si>
  <si>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</si>
  <si>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</si>
  <si>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</si>
  <si>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</si>
  <si>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</si>
  <si>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</si>
  <si>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</si>
  <si>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</si>
  <si>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</si>
  <si>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</si>
  <si>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</si>
  <si>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</si>
  <si>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</si>
  <si>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</si>
  <si>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</si>
  <si>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</si>
  <si>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</si>
  <si>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</si>
  <si>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</si>
  <si>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</si>
  <si>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</si>
  <si>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</si>
  <si>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</si>
  <si>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</si>
  <si>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</si>
  <si>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</si>
  <si>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</si>
  <si>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</si>
  <si>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</si>
  <si>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</si>
  <si>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</si>
  <si>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</si>
  <si>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</si>
  <si>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</si>
  <si>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</si>
  <si>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</si>
  <si>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</si>
  <si>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</si>
  <si>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</si>
  <si>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</si>
  <si>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</si>
  <si>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</si>
  <si>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</si>
  <si>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</si>
  <si>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</si>
  <si>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</si>
  <si>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</si>
  <si>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</si>
  <si>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</si>
  <si>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</si>
  <si>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</si>
  <si>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</si>
  <si>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</si>
  <si>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</si>
  <si>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</si>
  <si>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</si>
  <si>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</si>
  <si>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</si>
  <si>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</si>
  <si>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</si>
  <si>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</si>
  <si>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</si>
  <si>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</si>
  <si>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</si>
  <si>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</si>
  <si>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</si>
  <si>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</si>
  <si>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</si>
  <si>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</si>
  <si>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</si>
  <si>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</si>
  <si>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</si>
  <si>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</si>
  <si>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</si>
  <si>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</si>
  <si>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</si>
  <si>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</si>
  <si>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</si>
  <si>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</si>
  <si>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</si>
  <si>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</si>
  <si>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</si>
  <si>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</si>
  <si>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</si>
  <si>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</si>
  <si>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</si>
  <si>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</si>
  <si>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</si>
  <si>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</si>
  <si>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</si>
  <si>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</si>
  <si>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</si>
  <si>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</si>
  <si>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TO BE CHECKED</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</si>
  <si>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</si>
  <si>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</si>
  <si>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</si>
  <si>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</si>
  <si>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</si>
  <si>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</si>
  <si>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</si>
  <si>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</si>
  <si>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</si>
  <si>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</si>
  <si>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</si>
  <si>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</si>
  <si>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</si>
  <si>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</si>
  <si>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</si>
  <si>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</si>
  <si>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</si>
  <si>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</si>
  <si>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</si>
  <si>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</si>
  <si>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</si>
  <si>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</si>
  <si>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</si>
  <si>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</si>
  <si>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</si>
  <si>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</si>
  <si>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</si>
  <si>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</si>
  <si>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</si>
  <si>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</si>
  <si>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</si>
  <si>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</si>
  <si>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</si>
  <si>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</si>
  <si>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</si>
  <si>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</si>
  <si>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</si>
  <si>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</si>
  <si>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</si>
  <si>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</si>
  <si>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</si>
  <si>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</si>
  <si>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</si>
  <si>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</si>
  <si>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</si>
  <si>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</si>
  <si>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</si>
  <si>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</si>
  <si>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</si>
  <si>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</si>
  <si>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</si>
  <si>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</si>
  <si>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</si>
  <si>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</si>
  <si>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</si>
  <si>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</si>
  <si>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</si>
  <si>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</si>
  <si>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</si>
  <si>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</si>
  <si>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</si>
  <si>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</si>
  <si>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</si>
  <si>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</si>
  <si>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</si>
  <si>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</si>
  <si>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</si>
  <si>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</si>
  <si>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</si>
  <si>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</si>
  <si>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</si>
  <si>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</si>
  <si>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</si>
  <si>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</si>
  <si>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</si>
  <si>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</si>
  <si>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</si>
  <si>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</si>
  <si>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</si>
  <si>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</si>
  <si>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</si>
  <si>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</si>
  <si>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</si>
  <si>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</si>
  <si>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</si>
  <si>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</si>
  <si>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</si>
  <si>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</si>
  <si>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</si>
  <si>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</si>
  <si>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</si>
  <si>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</si>
  <si>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</si>
  <si>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</si>
  <si>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</si>
  <si>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</si>
  <si>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</si>
  <si>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</si>
  <si>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</si>
  <si>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</si>
  <si>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</si>
  <si>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</si>
  <si>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</si>
  <si>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</si>
  <si>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</si>
  <si>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</si>
  <si>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</si>
  <si>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</si>
  <si>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</si>
  <si>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</si>
  <si>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</si>
  <si>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</si>
  <si>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</si>
  <si>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</si>
  <si>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</si>
  <si>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</si>
  <si>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</si>
  <si>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</si>
  <si>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</si>
  <si>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</si>
  <si>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</si>
  <si>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</si>
  <si>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</si>
  <si>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</si>
  <si>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</si>
  <si>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</si>
  <si>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</si>
  <si>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</si>
  <si>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</si>
  <si>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</si>
  <si>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</si>
  <si>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</si>
  <si>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</si>
  <si>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</si>
  <si>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</si>
  <si>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</si>
  <si>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</si>
  <si>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</si>
  <si>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</si>
  <si>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</si>
  <si>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</si>
  <si>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</si>
  <si>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</si>
  <si>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</si>
  <si>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</si>
  <si>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</si>
  <si>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</si>
  <si>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</si>
  <si>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</si>
  <si>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</si>
  <si>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</si>
  <si>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</si>
  <si>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</si>
  <si>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</si>
  <si>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</si>
  <si>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</si>
  <si>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</si>
  <si>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</si>
  <si>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</si>
  <si>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</si>
  <si>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</si>
  <si>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</si>
  <si>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</si>
  <si>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</si>
  <si>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</si>
  <si>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</si>
  <si>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</si>
  <si>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</si>
  <si>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</si>
  <si>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</si>
  <si>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</si>
  <si>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</si>
  <si>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</si>
  <si>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</si>
  <si>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</si>
  <si>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</si>
  <si>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</si>
  <si>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</si>
  <si>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</si>
  <si>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</si>
  <si>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</si>
  <si>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</si>
  <si>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</si>
  <si>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</si>
  <si>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</si>
  <si>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</si>
  <si>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</si>
  <si>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</si>
  <si>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</si>
  <si>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</si>
  <si>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</si>
  <si>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</si>
  <si>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</si>
  <si>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</si>
  <si>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</si>
  <si>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</si>
  <si>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</si>
  <si>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</si>
  <si>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</si>
  <si>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</si>
  <si>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</si>
  <si>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</si>
  <si>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</si>
  <si>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</si>
  <si>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</si>
  <si>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</si>
  <si>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</si>
  <si>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</si>
  <si>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</si>
  <si>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</si>
  <si>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</si>
  <si>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</si>
  <si>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</si>
  <si>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</si>
  <si>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</si>
  <si>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</si>
  <si>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</si>
  <si>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</si>
  <si>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</si>
  <si>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</si>
  <si>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</si>
  <si>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</si>
  <si>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</si>
  <si>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</si>
  <si>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</si>
  <si>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</si>
  <si>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</si>
  <si>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</si>
  <si>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</si>
  <si>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</si>
  <si>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</si>
  <si>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</si>
  <si>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</si>
  <si>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</si>
  <si>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</si>
  <si>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</si>
  <si>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</si>
  <si>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</si>
  <si>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</si>
  <si>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</si>
  <si>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</si>
  <si>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</si>
  <si>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</si>
  <si>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</si>
  <si>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</si>
  <si>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</si>
  <si>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</si>
  <si>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</si>
  <si>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</si>
  <si>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</si>
  <si>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</si>
  <si>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</si>
  <si>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</si>
  <si>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</si>
  <si>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 xml:space="preserve">Date of the surgery for primary tumor with or without neck surgery 
</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</si>
  <si>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</si>
  <si>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</si>
  <si>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</si>
  <si>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</si>
  <si>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</si>
  <si>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</si>
  <si>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</si>
  <si>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</si>
  <si>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</si>
  <si>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</si>
  <si>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</si>
  <si>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</si>
  <si>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</si>
  <si>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</si>
  <si>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</si>
  <si>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</si>
  <si>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</si>
  <si>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</si>
  <si>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</si>
  <si>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</si>
  <si>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</si>
  <si>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</si>
  <si>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</si>
  <si>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</si>
  <si>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</si>
  <si>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</si>
  <si>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</si>
  <si>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</si>
  <si>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</si>
  <si>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</si>
  <si>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</si>
  <si>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</si>
  <si>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</si>
  <si>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</si>
  <si>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</si>
  <si>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</si>
  <si>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</si>
  <si>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</si>
  <si>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</si>
  <si>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</si>
  <si>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</si>
  <si>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</si>
  <si>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</si>
  <si>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</si>
  <si>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</si>
  <si>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</si>
  <si>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</si>
  <si>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</si>
  <si>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</si>
  <si>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</si>
  <si>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</si>
  <si>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</si>
  <si>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</si>
  <si>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</si>
  <si>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</si>
  <si>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</si>
  <si>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</si>
  <si>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</si>
  <si>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</si>
  <si>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</si>
  <si>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</si>
  <si>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</si>
  <si>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</si>
  <si>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</si>
  <si>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</si>
  <si>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</si>
  <si>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</si>
  <si>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</si>
  <si>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</si>
  <si>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</si>
  <si>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</si>
  <si>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</si>
  <si>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</si>
  <si>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</si>
  <si>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</si>
  <si>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</si>
  <si>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</si>
  <si>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</si>
  <si>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</si>
  <si>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</si>
  <si>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</si>
  <si>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</si>
  <si>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</si>
  <si>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</si>
  <si>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</si>
  <si>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</si>
  <si>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</si>
  <si>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</si>
  <si>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</si>
  <si>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</si>
  <si>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</si>
  <si>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</si>
  <si>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</si>
  <si>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</si>
  <si>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</si>
  <si>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</si>
  <si>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</si>
  <si>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</si>
  <si>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</si>
  <si>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</si>
  <si>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</si>
  <si>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</si>
  <si>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</si>
  <si>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</si>
  <si>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</si>
  <si>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</si>
  <si>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</si>
  <si>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</si>
  <si>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</si>
  <si>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</si>
  <si>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</si>
  <si>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</si>
  <si>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</si>
  <si>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</si>
  <si>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</si>
  <si>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</si>
  <si>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</si>
  <si>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</si>
  <si>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</si>
  <si>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</si>
  <si>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</si>
  <si>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</si>
  <si>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</si>
  <si>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</si>
  <si>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</si>
  <si>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</si>
  <si>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</si>
  <si>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</si>
  <si>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</si>
  <si>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</si>
  <si>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</si>
  <si>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</si>
  <si>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</si>
  <si>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</si>
  <si>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</si>
  <si>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</si>
  <si>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</si>
  <si>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</si>
  <si>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</si>
  <si>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</si>
  <si>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</si>
  <si>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</si>
  <si>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</si>
  <si>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</si>
  <si>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</si>
  <si>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</si>
  <si>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</si>
  <si>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</si>
  <si>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</si>
  <si>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</si>
  <si>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</si>
  <si>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</si>
  <si>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</si>
  <si>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</si>
  <si>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</si>
  <si>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</si>
  <si>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</si>
  <si>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</si>
  <si>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</si>
  <si>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</si>
  <si>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</si>
  <si>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</si>
  <si>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</si>
  <si>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</si>
  <si>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</si>
  <si>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</si>
  <si>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</si>
  <si>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</si>
  <si>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</si>
  <si>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</si>
  <si>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</si>
  <si>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</si>
  <si>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</si>
  <si>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</si>
  <si>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</si>
  <si>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</si>
  <si>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</si>
  <si>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</si>
  <si>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</si>
  <si>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</si>
  <si>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</si>
  <si>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</si>
  <si>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</si>
  <si>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</si>
  <si>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</si>
  <si>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</si>
  <si>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</si>
  <si>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</si>
  <si>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</si>
  <si>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</si>
  <si>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</si>
  <si>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</si>
  <si>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</si>
  <si>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</si>
  <si>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</si>
  <si>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</si>
  <si>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</si>
  <si>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</si>
  <si>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</si>
  <si>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</si>
  <si>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</si>
  <si>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</si>
  <si>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</si>
  <si>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</si>
  <si>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</si>
  <si>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</si>
  <si>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</si>
  <si>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</si>
  <si>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</si>
  <si>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</si>
  <si>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</si>
  <si>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</si>
  <si>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</si>
  <si>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</si>
  <si>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</si>
  <si>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</si>
  <si>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</si>
  <si>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</si>
  <si>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</si>
  <si>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</si>
  <si>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</si>
  <si>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</si>
  <si>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</si>
  <si>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</si>
  <si>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</si>
  <si>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</si>
  <si>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</si>
  <si>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</si>
  <si>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</si>
  <si>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</si>
  <si>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</si>
  <si>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</si>
  <si>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</si>
  <si>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</si>
  <si>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</si>
  <si>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</si>
  <si>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</si>
  <si>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</si>
  <si>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</si>
  <si>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</si>
  <si>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</si>
  <si>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</si>
  <si>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</si>
  <si>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</si>
  <si>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</si>
  <si>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</si>
  <si>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</si>
  <si>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</si>
  <si>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</si>
  <si>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</si>
  <si>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</si>
  <si>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</si>
  <si>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</si>
  <si>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</si>
  <si>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</si>
  <si>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</si>
  <si>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</si>
  <si>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</si>
  <si>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</si>
  <si>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</si>
  <si>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</si>
  <si>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</si>
  <si>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</si>
  <si>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</si>
  <si>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</si>
  <si>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</si>
  <si>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</si>
  <si>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</si>
  <si>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</si>
  <si>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</si>
  <si>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</si>
  <si>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</si>
  <si>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</si>
  <si>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</si>
  <si>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</si>
  <si>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</si>
  <si>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</si>
  <si>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</si>
  <si>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</si>
  <si>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</si>
  <si>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</si>
  <si>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</si>
  <si>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</si>
  <si>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</si>
  <si>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</si>
  <si>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</si>
  <si>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</si>
  <si>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</si>
  <si>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</si>
  <si>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</si>
  <si>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</si>
  <si>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</si>
  <si>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</si>
  <si>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</si>
  <si>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</si>
  <si>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</si>
  <si>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</si>
  <si>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</si>
  <si>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</si>
  <si>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</si>
  <si>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</si>
  <si>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</si>
  <si>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</si>
  <si>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</si>
  <si>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</si>
  <si>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</si>
  <si>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</si>
  <si>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</si>
  <si>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</si>
  <si>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</si>
  <si>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</si>
  <si>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</si>
  <si>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</si>
  <si>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</si>
  <si>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</si>
  <si>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</si>
  <si>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</si>
  <si>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</si>
  <si>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</si>
  <si>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</si>
  <si>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</si>
  <si>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</si>
  <si>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</si>
  <si>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</si>
  <si>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</si>
  <si>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</si>
  <si>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</si>
  <si>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</si>
  <si>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</si>
  <si>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</si>
  <si>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</si>
  <si>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</si>
  <si>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</si>
  <si>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</si>
  <si>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</si>
  <si>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</si>
  <si>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</si>
  <si>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</si>
  <si>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</si>
  <si>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</si>
  <si>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</si>
  <si>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</si>
  <si>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</si>
  <si>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</si>
  <si>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</si>
  <si>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</si>
  <si>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</si>
  <si>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</si>
  <si>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</si>
  <si>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</si>
  <si>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</si>
  <si>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</si>
  <si>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</si>
  <si>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</si>
  <si>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</si>
  <si>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</si>
  <si>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</si>
  <si>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</si>
  <si>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</si>
  <si>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</si>
  <si>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</si>
  <si>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</si>
  <si>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</si>
  <si>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</si>
  <si>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</si>
  <si>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</si>
  <si>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</si>
  <si>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</si>
  <si>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</si>
  <si>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</si>
  <si>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</si>
  <si>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</si>
  <si>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</si>
  <si>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</si>
  <si>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</si>
  <si>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</si>
  <si>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</si>
  <si>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</si>
  <si>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</si>
  <si>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</si>
  <si>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</si>
  <si>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</si>
  <si>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</si>
  <si>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</si>
  <si>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</si>
  <si>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</si>
  <si>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</si>
  <si>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</si>
  <si>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</si>
  <si>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</si>
  <si>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</si>
  <si>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</si>
  <si>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</si>
  <si>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</si>
  <si>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</si>
  <si>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</si>
  <si>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</si>
  <si>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</si>
  <si>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</si>
  <si>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</si>
  <si>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</si>
  <si>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</si>
  <si>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</si>
  <si>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</si>
  <si>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</si>
  <si>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</si>
  <si>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</si>
  <si>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</si>
  <si>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</si>
  <si>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</si>
  <si>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</si>
  <si>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</si>
  <si>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</si>
  <si>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</si>
  <si>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</si>
  <si>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</si>
  <si>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</si>
  <si>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</si>
  <si>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</si>
  <si>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</si>
  <si>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</si>
  <si>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</si>
  <si>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</si>
  <si>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</si>
  <si>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</si>
  <si>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</si>
  <si>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</si>
  <si>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</si>
  <si>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</si>
  <si>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</si>
  <si>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</si>
  <si>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</si>
  <si>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</si>
  <si>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</si>
  <si>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</si>
  <si>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</si>
  <si>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</si>
  <si>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</si>
  <si>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</si>
  <si>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</si>
  <si>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</si>
  <si>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</si>
  <si>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</si>
  <si>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</si>
  <si>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</si>
  <si>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</si>
  <si>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</si>
  <si>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</si>
  <si>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</si>
  <si>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</si>
  <si>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</si>
  <si>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</si>
  <si>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</si>
  <si>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</si>
  <si>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</si>
  <si>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</si>
  <si>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</si>
  <si>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</si>
  <si>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</si>
  <si>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</si>
  <si>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</si>
  <si>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</si>
  <si>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</si>
  <si>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</si>
  <si>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</si>
  <si>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</si>
  <si>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</si>
  <si>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</si>
  <si>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</si>
  <si>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</si>
  <si>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</si>
  <si>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</si>
  <si>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</si>
  <si>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</si>
  <si>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</si>
  <si>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</si>
  <si>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</si>
  <si>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</si>
  <si>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</si>
  <si>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</si>
  <si>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</si>
  <si>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</si>
  <si>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</si>
  <si>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</si>
  <si>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</si>
  <si>
    <t>Previous cancer treatment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</si>
</sst>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cellXfs>
  <cellStyles count="4">
    <cellStyle name="Collegamento ipertestuale 2" xfId="3" xr:uid="{89608739-F8AF-4CD6-B282-118C4E57D255}"/>
    <cellStyle name="Lien hypertexte" xfId="1" builtinId="8"/>
    <cellStyle name="Normal"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5.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l7.eu/fhir/eps/StructureDefinition/Alert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printerSettings" Target="../printerSettings/printerSettings2.bin"/><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3.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A2" sqref="A2:A6"/>
    </sheetView>
  </sheetViews>
  <sheetFormatPr baseColWidth="10" defaultColWidth="8.88671875" defaultRowHeight="14.4" x14ac:dyDescent="0.3"/>
  <cols>
    <col min="1" max="1" width="21.5546875" customWidth="1"/>
    <col min="2" max="2" width="25" bestFit="1" customWidth="1"/>
    <col min="3" max="3" width="57" bestFit="1" customWidth="1"/>
    <col min="4" max="4" width="34.44140625" bestFit="1" customWidth="1"/>
    <col min="5" max="5" width="49.33203125" bestFit="1" customWidth="1"/>
    <col min="6" max="6" width="6" bestFit="1" customWidth="1"/>
    <col min="7" max="7" width="59.5546875" bestFit="1" customWidth="1"/>
    <col min="8" max="8" width="60.33203125" customWidth="1"/>
    <col min="9" max="9" width="11.88671875" bestFit="1" customWidth="1"/>
  </cols>
  <sheetData>
    <row r="1" spans="1:10" x14ac:dyDescent="0.3">
      <c r="A1" s="70" t="s">
        <v>0</v>
      </c>
      <c r="B1" s="70" t="s">
        <v>1</v>
      </c>
      <c r="C1" s="70" t="s">
        <v>2</v>
      </c>
      <c r="D1" s="70" t="s">
        <v>3</v>
      </c>
      <c r="E1" s="70" t="s">
        <v>4</v>
      </c>
      <c r="F1" s="70" t="s">
        <v>5</v>
      </c>
      <c r="G1" s="70" t="s">
        <v>6</v>
      </c>
      <c r="H1" s="70" t="s">
        <v>7</v>
      </c>
      <c r="I1" s="70" t="s">
        <v>8</v>
      </c>
    </row>
    <row r="2" spans="1:10" x14ac:dyDescent="0.3">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3">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28.8" x14ac:dyDescent="0.3">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28.8" x14ac:dyDescent="0.3">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28.8" x14ac:dyDescent="0.3">
      <c r="A6" s="41" t="s">
        <v>28</v>
      </c>
      <c r="B6" s="71" t="s">
        <v>29</v>
      </c>
      <c r="C6" s="71" t="str">
        <f>"http://hl7.eu/fhir/ig/idea4rc/ConceptMap/"&amp;A6</f>
        <v>http://hl7.eu/fhir/ig/idea4rc/ConceptMap/cancerEpisode2FHIR</v>
      </c>
      <c r="D6" s="41" t="s">
        <v>30</v>
      </c>
      <c r="E6" s="42" t="s">
        <v>31</v>
      </c>
      <c r="F6" s="41" t="s">
        <v>13</v>
      </c>
      <c r="G6" s="71" t="str">
        <f>"http://hl7.eu/fhir/ig/idea4rc/StructureDefinition/"&amp;LogicalModels!A5</f>
        <v>http://hl7.eu/fhir/ig/idea4rc/StructureDefinition/CancerEpisode</v>
      </c>
      <c r="H6" s="71" t="s">
        <v>14</v>
      </c>
      <c r="I6" s="41" t="s">
        <v>15</v>
      </c>
    </row>
    <row r="8" spans="1:10" x14ac:dyDescent="0.3">
      <c r="A8" s="5"/>
    </row>
    <row r="12" spans="1:10" x14ac:dyDescent="0.3">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G4" sqref="G4"/>
    </sheetView>
  </sheetViews>
  <sheetFormatPr baseColWidth="10" defaultColWidth="8.88671875" defaultRowHeight="14.4" x14ac:dyDescent="0.3"/>
  <cols>
    <col min="1" max="1" width="57.6640625" customWidth="1"/>
    <col min="2" max="2" width="59"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"http://hl7.eu/fhir/ig/idea4rc/StructureDefinition/"&amp;LogicalModels!$A$3</f>
        <v>http://hl7.eu/fhir/ig/idea4rc/StructureDefinition/PatientFollowUp</v>
      </c>
      <c r="B2" s="38" t="s">
        <v>426</v>
      </c>
      <c r="C2" s="5" t="str">
        <f>PatientFollowUpI4rc!A2</f>
        <v>patient</v>
      </c>
      <c r="D2" s="6" t="str">
        <f>PatientFollowUpI4rc!D2</f>
        <v>Patient (M)</v>
      </c>
      <c r="E2" s="5" t="s">
        <v>427</v>
      </c>
      <c r="F2" s="5"/>
      <c r="G2" s="5" t="s">
        <v>116</v>
      </c>
      <c r="H2" s="5"/>
    </row>
    <row r="3" spans="1:8" s="17" customFormat="1" x14ac:dyDescent="0.3">
      <c r="A3" s="7" t="str">
        <f>"http://hl7.eu/fhir/ig/idea4rc/StructureDefinition/"&amp;LogicalModels!$A$3</f>
        <v>http://hl7.eu/fhir/ig/idea4rc/StructureDefinition/PatientFollowUp</v>
      </c>
      <c r="B3" s="38" t="s">
        <v>426</v>
      </c>
      <c r="C3" s="5" t="str">
        <f>PatientFollowUpI4rc!A4</f>
        <v>statusOfDiseaseAtLastFollowUp</v>
      </c>
      <c r="D3" s="6" t="str">
        <f>PatientFollowUpI4rc!D4</f>
        <v>Status of disease at last follow-up (M) type EpisodeEvent</v>
      </c>
      <c r="E3" s="5" t="s">
        <v>428</v>
      </c>
      <c r="F3" s="16"/>
      <c r="G3" s="16" t="s">
        <v>116</v>
      </c>
      <c r="H3" s="16" t="s">
        <v>429</v>
      </c>
    </row>
    <row r="4" spans="1:8" s="17" customFormat="1" x14ac:dyDescent="0.3">
      <c r="A4" s="7" t="str">
        <f>"http://hl7.eu/fhir/ig/idea4rc/StructureDefinition/"&amp;LogicalModels!$A$3</f>
        <v>http://hl7.eu/fhir/ig/idea4rc/StructureDefinition/PatientFollowUp</v>
      </c>
      <c r="B4" s="38" t="s">
        <v>426</v>
      </c>
      <c r="C4" s="5" t="str">
        <f>PatientFollowUpI4rc!A5</f>
        <v>patientFollowUpDate</v>
      </c>
      <c r="D4" s="6" t="str">
        <f>PatientFollowUpI4rc!D5</f>
        <v>Patient Follow Up date (M)</v>
      </c>
      <c r="E4" s="5" t="s">
        <v>430</v>
      </c>
      <c r="F4" s="5"/>
      <c r="G4" s="5" t="s">
        <v>120</v>
      </c>
      <c r="H4" s="16"/>
    </row>
    <row r="5" spans="1:8" s="17" customFormat="1" x14ac:dyDescent="0.3">
      <c r="A5" s="7" t="str">
        <f>"http://hl7.eu/fhir/ig/idea4rc/StructureDefinition/"&amp;LogicalModels!$A$3</f>
        <v>http://hl7.eu/fhir/ig/idea4rc/StructureDefinition/PatientFollowUp</v>
      </c>
      <c r="B5" s="38" t="s">
        <v>426</v>
      </c>
      <c r="C5" s="5" t="str">
        <f>PatientFollowUpI4rc!A6</f>
        <v>newCancerDiagnosis</v>
      </c>
      <c r="D5" s="6" t="str">
        <f>PatientFollowUpI4rc!D6</f>
        <v>New cancer diagnosis (M)</v>
      </c>
      <c r="E5" s="5" t="s">
        <v>428</v>
      </c>
      <c r="F5" s="5"/>
      <c r="G5" s="5" t="s">
        <v>120</v>
      </c>
      <c r="H5" s="16" t="s">
        <v>429</v>
      </c>
    </row>
    <row r="6" spans="1:8" s="17" customFormat="1" x14ac:dyDescent="0.3">
      <c r="A6" s="7" t="str">
        <f>"http://hl7.eu/fhir/ig/idea4rc/StructureDefinition/"&amp;LogicalModels!$A$3</f>
        <v>http://hl7.eu/fhir/ig/idea4rc/StructureDefinition/PatientFollowUp</v>
      </c>
      <c r="B6" s="38" t="s">
        <v>426</v>
      </c>
      <c r="C6" s="5" t="str">
        <f>PatientFollowUpI4rc!A7</f>
        <v>dateOfNewCancerDiagnosis</v>
      </c>
      <c r="D6" s="6" t="str">
        <f>PatientFollowUpI4rc!D7</f>
        <v>Date of new cancer diagnosis (M)</v>
      </c>
      <c r="E6" s="5" t="s">
        <v>428</v>
      </c>
      <c r="F6" s="16"/>
      <c r="G6" s="16" t="s">
        <v>120</v>
      </c>
      <c r="H6" s="16" t="s">
        <v>429</v>
      </c>
    </row>
    <row r="7" spans="1:8" s="17" customFormat="1" x14ac:dyDescent="0.3">
      <c r="A7" s="7" t="str">
        <f>"http://hl7.eu/fhir/ig/idea4rc/StructureDefinition/"&amp;LogicalModels!$A$3</f>
        <v>http://hl7.eu/fhir/ig/idea4rc/StructureDefinition/PatientFollowUp</v>
      </c>
      <c r="B7" s="38" t="s">
        <v>426</v>
      </c>
      <c r="C7" s="5" t="str">
        <f>PatientFollowUpI4rc!A8</f>
        <v>newCancerTopography</v>
      </c>
      <c r="D7" s="6" t="str">
        <f>PatientFollowUpI4rc!D8</f>
        <v>New cancer topography (M)</v>
      </c>
      <c r="E7" s="5" t="s">
        <v>428</v>
      </c>
      <c r="F7" s="16"/>
      <c r="G7" s="16" t="s">
        <v>120</v>
      </c>
      <c r="H7" s="16" t="s">
        <v>429</v>
      </c>
    </row>
    <row r="8" spans="1:8" s="17" customFormat="1" x14ac:dyDescent="0.3">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431</v>
      </c>
    </row>
    <row r="9" spans="1:8" s="17" customFormat="1" ht="28.8" x14ac:dyDescent="0.3">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432</v>
      </c>
      <c r="F9" s="16"/>
      <c r="G9" s="16" t="s">
        <v>116</v>
      </c>
      <c r="H9" s="17" t="s">
        <v>431</v>
      </c>
    </row>
    <row r="10" spans="1:8" s="17" customFormat="1" ht="28.8" x14ac:dyDescent="0.3">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148</v>
      </c>
      <c r="F10" s="16"/>
      <c r="G10" s="16" t="s">
        <v>116</v>
      </c>
      <c r="H10" s="17" t="s">
        <v>431</v>
      </c>
    </row>
    <row r="11" spans="1:8" ht="28.8" x14ac:dyDescent="0.3">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433</v>
      </c>
      <c r="F11" s="16"/>
      <c r="G11" s="16" t="s">
        <v>116</v>
      </c>
      <c r="H11" s="17" t="s">
        <v>434</v>
      </c>
    </row>
    <row r="12" spans="1:8" ht="28.8" x14ac:dyDescent="0.3">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144</v>
      </c>
      <c r="F12" s="5"/>
      <c r="G12" s="5" t="s">
        <v>116</v>
      </c>
      <c r="H12" t="s">
        <v>431</v>
      </c>
    </row>
    <row r="13" spans="1:8" ht="28.8" x14ac:dyDescent="0.3">
      <c r="A13" s="7" t="str">
        <f>"http://hl7.eu/fhir/ig/idea4rc/StructureDefinition/"&amp;LogicalModels!$A$3</f>
        <v>http://hl7.eu/fhir/ig/idea4rc/StructureDefinition/PatientFollowUp</v>
      </c>
      <c r="B13" s="6" t="s">
        <v>435</v>
      </c>
      <c r="C13" s="16" t="str">
        <f>PatientFollowUpI4rc!A2</f>
        <v>patient</v>
      </c>
      <c r="D13" s="16" t="str">
        <f>PatientFollowUpI4rc!D2</f>
        <v>Patient (M)</v>
      </c>
      <c r="E13" s="5" t="s">
        <v>436</v>
      </c>
      <c r="F13" s="5"/>
      <c r="G13" s="5" t="s">
        <v>116</v>
      </c>
      <c r="H13" s="5"/>
    </row>
    <row r="14" spans="1:8" ht="28.8" x14ac:dyDescent="0.3">
      <c r="A14" s="7" t="str">
        <f>"http://hl7.eu/fhir/ig/idea4rc/StructureDefinition/"&amp;LogicalModels!$A$3</f>
        <v>http://hl7.eu/fhir/ig/idea4rc/StructureDefinition/PatientFollowUp</v>
      </c>
      <c r="B14" s="6" t="s">
        <v>435</v>
      </c>
      <c r="C14" s="16" t="str">
        <f>PatientFollowUpI4rc!A3</f>
        <v>statusOfPatientAtLastFollowUp</v>
      </c>
      <c r="D14" s="16" t="str">
        <f>PatientFollowUpI4rc!D3</f>
        <v>Status of patient at last follow-up (M)</v>
      </c>
      <c r="E14" s="5" t="s">
        <v>149</v>
      </c>
      <c r="F14" s="5"/>
      <c r="G14" s="5" t="s">
        <v>116</v>
      </c>
      <c r="H14" s="5"/>
    </row>
    <row r="15" spans="1:8" ht="28.8" x14ac:dyDescent="0.3">
      <c r="A15" s="7" t="str">
        <f>"http://hl7.eu/fhir/ig/idea4rc/StructureDefinition/"&amp;LogicalModels!$A$3</f>
        <v>http://hl7.eu/fhir/ig/idea4rc/StructureDefinition/PatientFollowUp</v>
      </c>
      <c r="B15" s="6" t="s">
        <v>437</v>
      </c>
      <c r="C15" s="16" t="str">
        <f>PatientFollowUpI4rc!A2</f>
        <v>patient</v>
      </c>
      <c r="D15" s="16" t="str">
        <f>PatientFollowUpI4rc!D2</f>
        <v>Patient (M)</v>
      </c>
      <c r="E15" s="5" t="s">
        <v>436</v>
      </c>
      <c r="F15" s="5"/>
      <c r="G15" s="5" t="s">
        <v>116</v>
      </c>
      <c r="H15" s="5"/>
    </row>
    <row r="16" spans="1:8" ht="28.8" x14ac:dyDescent="0.3">
      <c r="A16" s="7" t="str">
        <f>"http://hl7.eu/fhir/ig/idea4rc/StructureDefinition/"&amp;LogicalModels!$A$3</f>
        <v>http://hl7.eu/fhir/ig/idea4rc/StructureDefinition/PatientFollowUp</v>
      </c>
      <c r="B16" s="6" t="s">
        <v>437</v>
      </c>
      <c r="C16" s="16" t="str">
        <f>PatientFollowUpI4rc!A9</f>
        <v>lastContact</v>
      </c>
      <c r="D16" s="16" t="str">
        <f>PatientFollowUpI4rc!D9</f>
        <v>Last Contact (M)</v>
      </c>
      <c r="E16" s="5" t="s">
        <v>438</v>
      </c>
      <c r="F16" s="5"/>
      <c r="G16" s="5" t="s">
        <v>116</v>
      </c>
      <c r="H16" s="5"/>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zoomScale="85" zoomScaleNormal="85" workbookViewId="0">
      <selection activeCell="C11" sqref="C11"/>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15.441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27.6" x14ac:dyDescent="0.3">
      <c r="A2" s="21" t="s">
        <v>98</v>
      </c>
      <c r="B2" s="21" t="s">
        <v>99</v>
      </c>
      <c r="C2" s="23" t="s">
        <v>33</v>
      </c>
      <c r="D2" s="21" t="s">
        <v>100</v>
      </c>
      <c r="E2" s="22" t="s">
        <v>439</v>
      </c>
      <c r="F2" s="21" t="s">
        <v>15</v>
      </c>
      <c r="G2" s="21" t="s">
        <v>15</v>
      </c>
      <c r="H2" s="21" t="s">
        <v>102</v>
      </c>
    </row>
    <row r="3" spans="1:8" ht="110.4" x14ac:dyDescent="0.3">
      <c r="A3" s="23" t="s">
        <v>440</v>
      </c>
      <c r="B3" s="21" t="s">
        <v>99</v>
      </c>
      <c r="C3" s="21" t="s">
        <v>174</v>
      </c>
      <c r="D3" s="21" t="s">
        <v>441</v>
      </c>
      <c r="E3" s="22" t="s">
        <v>442</v>
      </c>
      <c r="F3" s="21" t="s">
        <v>15</v>
      </c>
      <c r="G3" s="21" t="s">
        <v>15</v>
      </c>
      <c r="H3" s="21" t="s">
        <v>443</v>
      </c>
    </row>
    <row r="4" spans="1:8" ht="82.8" x14ac:dyDescent="0.3">
      <c r="A4" s="23" t="s">
        <v>444</v>
      </c>
      <c r="B4" s="21" t="s">
        <v>99</v>
      </c>
      <c r="C4" s="24" t="s">
        <v>296</v>
      </c>
      <c r="D4" s="25" t="s">
        <v>445</v>
      </c>
      <c r="E4" s="22" t="s">
        <v>446</v>
      </c>
      <c r="F4" s="21" t="s">
        <v>15</v>
      </c>
      <c r="G4" s="21" t="s">
        <v>15</v>
      </c>
      <c r="H4" s="21" t="s">
        <v>447</v>
      </c>
    </row>
    <row r="5" spans="1:8" ht="27.6" x14ac:dyDescent="0.3">
      <c r="A5" s="21" t="s">
        <v>448</v>
      </c>
      <c r="B5" s="21" t="s">
        <v>99</v>
      </c>
      <c r="C5" s="21" t="s">
        <v>104</v>
      </c>
      <c r="D5" s="21" t="s">
        <v>449</v>
      </c>
      <c r="E5" s="22" t="s">
        <v>450</v>
      </c>
      <c r="F5" s="21" t="s">
        <v>15</v>
      </c>
      <c r="G5" s="21" t="s">
        <v>15</v>
      </c>
      <c r="H5" s="21" t="s">
        <v>102</v>
      </c>
    </row>
    <row r="6" spans="1:8" ht="27.6" x14ac:dyDescent="0.3">
      <c r="A6" s="21" t="s">
        <v>451</v>
      </c>
      <c r="B6" s="21" t="s">
        <v>99</v>
      </c>
      <c r="C6" s="21" t="s">
        <v>185</v>
      </c>
      <c r="D6" s="21" t="s">
        <v>452</v>
      </c>
      <c r="E6" s="22" t="s">
        <v>453</v>
      </c>
      <c r="F6" s="21" t="s">
        <v>15</v>
      </c>
      <c r="G6" s="21" t="s">
        <v>177</v>
      </c>
      <c r="H6" s="21" t="s">
        <v>454</v>
      </c>
    </row>
    <row r="7" spans="1:8" ht="27.6" x14ac:dyDescent="0.3">
      <c r="A7" s="21" t="s">
        <v>455</v>
      </c>
      <c r="B7" s="21" t="s">
        <v>99</v>
      </c>
      <c r="C7" s="21" t="s">
        <v>104</v>
      </c>
      <c r="D7" s="21" t="s">
        <v>456</v>
      </c>
      <c r="E7" s="22" t="s">
        <v>457</v>
      </c>
      <c r="F7" s="21" t="s">
        <v>15</v>
      </c>
      <c r="G7" s="21" t="s">
        <v>177</v>
      </c>
      <c r="H7" s="21" t="s">
        <v>102</v>
      </c>
    </row>
    <row r="8" spans="1:8" ht="41.4" x14ac:dyDescent="0.3">
      <c r="A8" s="21" t="s">
        <v>458</v>
      </c>
      <c r="B8" s="21" t="s">
        <v>99</v>
      </c>
      <c r="C8" s="21" t="s">
        <v>174</v>
      </c>
      <c r="D8" s="21" t="s">
        <v>459</v>
      </c>
      <c r="E8" s="22" t="s">
        <v>460</v>
      </c>
      <c r="F8" s="21" t="s">
        <v>15</v>
      </c>
      <c r="G8" s="21" t="s">
        <v>177</v>
      </c>
      <c r="H8" s="21" t="s">
        <v>461</v>
      </c>
    </row>
    <row r="9" spans="1:8" ht="27.6" x14ac:dyDescent="0.3">
      <c r="A9" s="22" t="s">
        <v>462</v>
      </c>
      <c r="B9" s="21" t="s">
        <v>99</v>
      </c>
      <c r="C9" s="6" t="s">
        <v>104</v>
      </c>
      <c r="D9" s="21" t="s">
        <v>463</v>
      </c>
      <c r="E9" s="22" t="s">
        <v>464</v>
      </c>
      <c r="F9" s="21" t="s">
        <v>177</v>
      </c>
      <c r="G9" s="21" t="s">
        <v>15</v>
      </c>
      <c r="H9" s="21" t="s">
        <v>102</v>
      </c>
    </row>
    <row r="11" spans="1:8" ht="14.4" x14ac:dyDescent="0.3">
      <c r="C11" s="6"/>
    </row>
    <row r="24" spans="3:3" x14ac:dyDescent="0.3">
      <c r="C24"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baseColWidth="10" defaultColWidth="8.88671875" defaultRowHeight="14.4" x14ac:dyDescent="0.3"/>
  <cols>
    <col min="1" max="1" width="79.6640625" customWidth="1"/>
    <col min="2" max="2" width="67.88671875"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"http://hl7.eu/fhir/ig/idea4rc/StructureDefinition/"&amp;LogicalModels!$A$4</f>
        <v>http://hl7.eu/fhir/ig/idea4rc/StructureDefinition/HospitalPatientRecords</v>
      </c>
      <c r="B2" s="4" t="s">
        <v>465</v>
      </c>
      <c r="C2" s="5" t="str">
        <f>HospitalPatientRecordsI4RC!A2</f>
        <v>patient</v>
      </c>
      <c r="D2" s="6" t="str">
        <f>HospitalPatientRecordsI4RC!D2</f>
        <v>Patient (M)</v>
      </c>
      <c r="E2" s="5" t="s">
        <v>466</v>
      </c>
      <c r="F2" s="5"/>
      <c r="G2" s="5" t="s">
        <v>259</v>
      </c>
    </row>
    <row r="3" spans="1:8" s="17" customFormat="1" x14ac:dyDescent="0.3">
      <c r="A3" s="7" t="str">
        <f>"http://hl7.eu/fhir/ig/idea4rc/StructureDefinition/"&amp;LogicalModels!$A$4</f>
        <v>http://hl7.eu/fhir/ig/idea4rc/StructureDefinition/HospitalPatientRecords</v>
      </c>
      <c r="B3" s="4" t="s">
        <v>465</v>
      </c>
      <c r="C3" s="5" t="str">
        <f>HospitalPatientRecordsI4RC!A3</f>
        <v>hospital</v>
      </c>
      <c r="D3" s="6" t="str">
        <f>HospitalPatientRecordsI4RC!D3</f>
        <v>Hospital (M)</v>
      </c>
      <c r="E3" s="16" t="s">
        <v>467</v>
      </c>
      <c r="F3" s="16"/>
      <c r="G3" s="16" t="s">
        <v>116</v>
      </c>
    </row>
    <row r="4" spans="1:8" s="17" customFormat="1" x14ac:dyDescent="0.3">
      <c r="A4" s="7" t="str">
        <f>"http://hl7.eu/fhir/ig/idea4rc/StructureDefinition/"&amp;LogicalModels!$A$4</f>
        <v>http://hl7.eu/fhir/ig/idea4rc/StructureDefinition/HospitalPatientRecords</v>
      </c>
      <c r="B4" s="4" t="s">
        <v>465</v>
      </c>
      <c r="C4" s="5" t="str">
        <f>HospitalPatientRecordsI4RC!A4</f>
        <v>hospital.name</v>
      </c>
      <c r="D4" s="6" t="str">
        <f>HospitalPatientRecordsI4RC!D4</f>
        <v>Hospital name (M)</v>
      </c>
      <c r="E4" s="5" t="s">
        <v>468</v>
      </c>
      <c r="F4" s="5"/>
      <c r="G4" s="16" t="s">
        <v>116</v>
      </c>
    </row>
    <row r="5" spans="1:8" s="17" customFormat="1" x14ac:dyDescent="0.3">
      <c r="A5" s="7" t="str">
        <f>"http://hl7.eu/fhir/ig/idea4rc/StructureDefinition/"&amp;LogicalModels!$A$4</f>
        <v>http://hl7.eu/fhir/ig/idea4rc/StructureDefinition/HospitalPatientRecords</v>
      </c>
      <c r="B5" s="4" t="s">
        <v>465</v>
      </c>
      <c r="C5" s="5" t="str">
        <f>HospitalPatientRecordsI4RC!A5</f>
        <v>dateOfFirstContactWithTheHospital</v>
      </c>
      <c r="D5" s="6" t="str">
        <f>HospitalPatientRecordsI4RC!D5</f>
        <v>Date of first contact with the hospital (M)</v>
      </c>
      <c r="E5" s="5" t="s">
        <v>469</v>
      </c>
      <c r="F5" s="5"/>
      <c r="G5" s="16" t="s">
        <v>259</v>
      </c>
    </row>
    <row r="6" spans="1:8" x14ac:dyDescent="0.3">
      <c r="D6"/>
    </row>
    <row r="7" spans="1:8" x14ac:dyDescent="0.3">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baseColWidth="10" defaultColWidth="8.6640625" defaultRowHeight="13.8" x14ac:dyDescent="0.3"/>
  <cols>
    <col min="1" max="1" width="59" style="14" customWidth="1"/>
    <col min="2" max="2" width="14.44140625" style="14" customWidth="1"/>
    <col min="3" max="3" width="17.44140625" style="14" customWidth="1"/>
    <col min="4" max="4" width="33.33203125" style="14" customWidth="1"/>
    <col min="5" max="5" width="59.6640625" style="15" customWidth="1"/>
    <col min="6" max="6" width="13.109375" style="14" customWidth="1"/>
    <col min="7" max="7" width="8.6640625" style="14"/>
    <col min="8" max="8" width="15.88671875" style="14" customWidth="1"/>
    <col min="9" max="16384" width="8.6640625" style="14"/>
  </cols>
  <sheetData>
    <row r="1" spans="1:8" ht="14.4" x14ac:dyDescent="0.3">
      <c r="A1" s="11" t="s">
        <v>90</v>
      </c>
      <c r="B1" s="11" t="s">
        <v>91</v>
      </c>
      <c r="C1" s="11" t="s">
        <v>92</v>
      </c>
      <c r="D1" s="11" t="s">
        <v>93</v>
      </c>
      <c r="E1" s="12" t="s">
        <v>94</v>
      </c>
      <c r="F1" s="11" t="s">
        <v>95</v>
      </c>
      <c r="G1" s="11" t="s">
        <v>96</v>
      </c>
      <c r="H1" s="13" t="s">
        <v>97</v>
      </c>
    </row>
    <row r="2" spans="1:8" ht="41.4" x14ac:dyDescent="0.3">
      <c r="A2" s="14" t="s">
        <v>98</v>
      </c>
      <c r="B2" s="14" t="s">
        <v>99</v>
      </c>
      <c r="C2" s="19" t="s">
        <v>33</v>
      </c>
      <c r="D2" s="14" t="s">
        <v>100</v>
      </c>
      <c r="E2" s="15" t="s">
        <v>470</v>
      </c>
      <c r="F2" s="14" t="s">
        <v>15</v>
      </c>
      <c r="G2" s="14" t="s">
        <v>177</v>
      </c>
      <c r="H2" s="14" t="s">
        <v>471</v>
      </c>
    </row>
    <row r="3" spans="1:8" ht="41.4" x14ac:dyDescent="0.3">
      <c r="A3" s="14" t="s">
        <v>472</v>
      </c>
      <c r="B3" s="14" t="s">
        <v>99</v>
      </c>
      <c r="C3" s="9" t="s">
        <v>296</v>
      </c>
      <c r="D3" s="14" t="s">
        <v>473</v>
      </c>
      <c r="E3" s="15" t="s">
        <v>474</v>
      </c>
      <c r="F3" s="14" t="s">
        <v>15</v>
      </c>
      <c r="G3" s="14" t="s">
        <v>177</v>
      </c>
      <c r="H3" s="14" t="s">
        <v>471</v>
      </c>
    </row>
    <row r="4" spans="1:8" ht="27.6" x14ac:dyDescent="0.3">
      <c r="A4" s="19" t="s">
        <v>475</v>
      </c>
      <c r="B4" s="19" t="s">
        <v>99</v>
      </c>
      <c r="C4" s="19" t="s">
        <v>179</v>
      </c>
      <c r="D4" s="19" t="s">
        <v>476</v>
      </c>
      <c r="E4" s="18" t="s">
        <v>477</v>
      </c>
      <c r="F4" s="19" t="s">
        <v>15</v>
      </c>
      <c r="G4" s="19" t="s">
        <v>177</v>
      </c>
      <c r="H4" s="19" t="s">
        <v>102</v>
      </c>
    </row>
    <row r="5" spans="1:8" ht="138" x14ac:dyDescent="0.3">
      <c r="A5" s="14" t="s">
        <v>478</v>
      </c>
      <c r="B5" s="14" t="s">
        <v>99</v>
      </c>
      <c r="C5" s="14" t="s">
        <v>104</v>
      </c>
      <c r="D5" s="14" t="s">
        <v>479</v>
      </c>
      <c r="E5" s="15" t="s">
        <v>480</v>
      </c>
      <c r="F5" s="14" t="s">
        <v>15</v>
      </c>
      <c r="G5" s="14" t="s">
        <v>177</v>
      </c>
      <c r="H5" s="14" t="s">
        <v>471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activeCell="C2" sqref="C2"/>
    </sheetView>
  </sheetViews>
  <sheetFormatPr baseColWidth="10" defaultColWidth="8.88671875" defaultRowHeight="14.4" x14ac:dyDescent="0.3"/>
  <cols>
    <col min="1" max="1" width="14.33203125" bestFit="1" customWidth="1"/>
    <col min="3" max="3" width="24.44140625" customWidth="1"/>
    <col min="4" max="4" width="28.109375" bestFit="1" customWidth="1"/>
    <col min="5" max="5" width="72.5546875" customWidth="1"/>
    <col min="8" max="8" width="116.88671875" bestFit="1" customWidth="1"/>
  </cols>
  <sheetData>
    <row r="1" spans="1:8" x14ac:dyDescent="0.3">
      <c r="A1" s="5" t="s">
        <v>90</v>
      </c>
      <c r="B1" s="5" t="s">
        <v>91</v>
      </c>
      <c r="C1" s="5" t="s">
        <v>92</v>
      </c>
      <c r="D1" s="5" t="s">
        <v>93</v>
      </c>
      <c r="E1" s="5" t="s">
        <v>94</v>
      </c>
      <c r="F1" s="5" t="s">
        <v>95</v>
      </c>
      <c r="G1" s="5" t="s">
        <v>96</v>
      </c>
      <c r="H1" s="5" t="s">
        <v>97</v>
      </c>
    </row>
    <row r="2" spans="1:8" ht="28.8" x14ac:dyDescent="0.3">
      <c r="A2" s="39" t="s">
        <v>222</v>
      </c>
      <c r="B2" s="39" t="s">
        <v>99</v>
      </c>
      <c r="C2" s="39" t="s">
        <v>45</v>
      </c>
      <c r="D2" s="39" t="s">
        <v>481</v>
      </c>
      <c r="E2" s="40" t="s">
        <v>482</v>
      </c>
      <c r="F2" s="39" t="s">
        <v>15</v>
      </c>
      <c r="G2" s="39" t="s">
        <v>15</v>
      </c>
      <c r="H2" s="5" t="s">
        <v>102</v>
      </c>
    </row>
    <row r="3" spans="1:8" x14ac:dyDescent="0.3">
      <c r="A3" s="39" t="s">
        <v>227</v>
      </c>
      <c r="B3" s="39" t="s">
        <v>99</v>
      </c>
      <c r="C3" s="39" t="s">
        <v>174</v>
      </c>
      <c r="D3" s="39" t="s">
        <v>483</v>
      </c>
      <c r="E3" s="39" t="s">
        <v>484</v>
      </c>
      <c r="F3" s="39" t="s">
        <v>15</v>
      </c>
      <c r="G3" s="39" t="s">
        <v>15</v>
      </c>
      <c r="H3" s="39" t="s">
        <v>485</v>
      </c>
    </row>
    <row r="4" spans="1:8" x14ac:dyDescent="0.3">
      <c r="A4" s="39" t="s">
        <v>230</v>
      </c>
      <c r="B4" s="39" t="s">
        <v>189</v>
      </c>
      <c r="C4" s="39" t="s">
        <v>179</v>
      </c>
      <c r="D4" s="39" t="s">
        <v>486</v>
      </c>
      <c r="E4" s="39" t="s">
        <v>487</v>
      </c>
      <c r="F4" s="39" t="s">
        <v>15</v>
      </c>
      <c r="G4" s="39" t="s">
        <v>15</v>
      </c>
      <c r="H4" s="5" t="s">
        <v>102</v>
      </c>
    </row>
    <row r="5" spans="1:8" x14ac:dyDescent="0.3">
      <c r="A5" s="39" t="s">
        <v>232</v>
      </c>
      <c r="B5" s="39" t="s">
        <v>99</v>
      </c>
      <c r="C5" s="39" t="s">
        <v>104</v>
      </c>
      <c r="D5" s="39" t="s">
        <v>488</v>
      </c>
      <c r="E5" s="39" t="s">
        <v>489</v>
      </c>
      <c r="F5" s="39" t="s">
        <v>15</v>
      </c>
      <c r="G5" s="39" t="s">
        <v>15</v>
      </c>
      <c r="H5" s="5"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80" t="s">
        <v>490</v>
      </c>
      <c r="B2" s="81" t="s">
        <v>491</v>
      </c>
      <c r="C2" t="str">
        <f>SurgeryI4RC!A2</f>
        <v>diagnosisReference</v>
      </c>
      <c r="D2" t="str">
        <f>SurgeryI4RC!D2</f>
        <v>Diagnosis reference (M)</v>
      </c>
      <c r="E2" s="75" t="s">
        <v>492</v>
      </c>
      <c r="F2" s="74"/>
      <c r="G2" s="41" t="s">
        <v>120</v>
      </c>
      <c r="H2" s="75"/>
    </row>
    <row r="3" spans="1:8" x14ac:dyDescent="0.3">
      <c r="A3" s="80" t="s">
        <v>490</v>
      </c>
      <c r="B3" s="81" t="s">
        <v>491</v>
      </c>
      <c r="C3" t="str">
        <f>SurgeryI4RC!A3</f>
        <v>episodeEvent</v>
      </c>
      <c r="D3" t="str">
        <f>SurgeryI4RC!D3</f>
        <v>Episode Event reference (M)</v>
      </c>
      <c r="E3" s="75" t="s">
        <v>492</v>
      </c>
      <c r="F3" s="74"/>
      <c r="G3" s="41" t="s">
        <v>120</v>
      </c>
      <c r="H3" s="75"/>
    </row>
    <row r="4" spans="1:8" x14ac:dyDescent="0.3">
      <c r="A4" s="80" t="s">
        <v>490</v>
      </c>
      <c r="B4" s="81" t="s">
        <v>491</v>
      </c>
      <c r="C4" t="str">
        <f>SurgeryI4RC!A4</f>
        <v>surgeryType</v>
      </c>
      <c r="D4" t="str">
        <f>SurgeryI4RC!D4</f>
        <v>Surgery type (M)</v>
      </c>
      <c r="E4" s="74" t="s">
        <v>493</v>
      </c>
      <c r="F4" s="74"/>
      <c r="G4" s="74" t="s">
        <v>116</v>
      </c>
      <c r="H4" s="74"/>
    </row>
    <row r="5" spans="1:8" x14ac:dyDescent="0.3">
      <c r="A5" s="80" t="s">
        <v>490</v>
      </c>
      <c r="B5" s="81" t="s">
        <v>491</v>
      </c>
      <c r="C5" t="str">
        <f>SurgeryI4RC!A5</f>
        <v>surgeryHospital</v>
      </c>
      <c r="D5" t="str">
        <f>SurgeryI4RC!D5</f>
        <v>Surgery Hospital (M)</v>
      </c>
      <c r="E5" s="74" t="s">
        <v>494</v>
      </c>
      <c r="F5" s="74"/>
      <c r="G5" s="74" t="s">
        <v>116</v>
      </c>
      <c r="H5" s="74" t="s">
        <v>495</v>
      </c>
    </row>
    <row r="6" spans="1:8" x14ac:dyDescent="0.3">
      <c r="A6" s="80"/>
      <c r="B6" s="81" t="s">
        <v>491</v>
      </c>
      <c r="C6" t="str">
        <f>SurgeryI4RC!A5</f>
        <v>surgeryHospital</v>
      </c>
      <c r="D6" t="str">
        <f>SurgeryI4RC!D5</f>
        <v>Surgery Hospital (M)</v>
      </c>
      <c r="E6" s="74" t="s">
        <v>496</v>
      </c>
      <c r="F6" s="74"/>
      <c r="G6" s="74"/>
      <c r="H6" s="74" t="s">
        <v>497</v>
      </c>
    </row>
    <row r="7" spans="1:8" x14ac:dyDescent="0.3">
      <c r="A7" s="80" t="s">
        <v>490</v>
      </c>
      <c r="B7" s="81" t="s">
        <v>491</v>
      </c>
      <c r="C7" t="str">
        <f>SurgeryI4RC!A6</f>
        <v>dateOfSurgery</v>
      </c>
      <c r="D7" t="str">
        <f>SurgeryI4RC!D6</f>
        <v>Date of surgery (M)</v>
      </c>
      <c r="E7" s="74" t="s">
        <v>498</v>
      </c>
      <c r="F7" s="74"/>
      <c r="G7" s="74" t="s">
        <v>116</v>
      </c>
      <c r="H7" s="75"/>
    </row>
    <row r="8" spans="1:8" x14ac:dyDescent="0.3">
      <c r="A8" s="80" t="s">
        <v>490</v>
      </c>
      <c r="B8" s="81" t="s">
        <v>491</v>
      </c>
      <c r="C8" t="str">
        <f>SurgeryI4RC!A7</f>
        <v>surgeryIntention</v>
      </c>
      <c r="D8" t="str">
        <f>SurgeryI4RC!D7</f>
        <v>Surgery intention (O)</v>
      </c>
      <c r="E8" s="74" t="s">
        <v>499</v>
      </c>
    </row>
    <row r="9" spans="1:8" x14ac:dyDescent="0.3">
      <c r="A9" s="80" t="s">
        <v>490</v>
      </c>
      <c r="B9" s="69"/>
      <c r="C9" t="str">
        <f>SurgeryI4RC!A8</f>
        <v>typeOfSurgicalApproachOnTumour</v>
      </c>
      <c r="D9" t="str">
        <f>SurgeryI4RC!D8</f>
        <v>Type of surgical approach on Tumour (M)</v>
      </c>
    </row>
    <row r="10" spans="1:8" x14ac:dyDescent="0.3">
      <c r="A10" s="80" t="s">
        <v>490</v>
      </c>
      <c r="B10" s="69"/>
      <c r="C10" t="str">
        <f>SurgeryI4RC!A9</f>
        <v>marginsAfterSurgery</v>
      </c>
      <c r="D10" t="str">
        <f>SurgeryI4RC!D9</f>
        <v>Margins after surgery (M)</v>
      </c>
    </row>
    <row r="11" spans="1:8" x14ac:dyDescent="0.3">
      <c r="A11" s="80" t="s">
        <v>490</v>
      </c>
      <c r="B11" s="69"/>
      <c r="C11" t="str">
        <f>SurgeryI4RC!A10</f>
        <v>tumorRupture</v>
      </c>
      <c r="D11" t="str">
        <f>SurgeryI4RC!D10</f>
        <v>Tumor rupture (M)</v>
      </c>
    </row>
    <row r="12" spans="1:8" x14ac:dyDescent="0.3">
      <c r="A12" s="80" t="s">
        <v>490</v>
      </c>
      <c r="B12" s="69"/>
      <c r="C12" t="str">
        <f>SurgeryI4RC!A11</f>
        <v>extraNodalExtension</v>
      </c>
      <c r="D12" t="str">
        <f>SurgeryI4RC!D11</f>
        <v>Extra-nodal extension (rEne) (M)</v>
      </c>
    </row>
    <row r="13" spans="1:8" x14ac:dyDescent="0.3">
      <c r="A13" s="80" t="s">
        <v>490</v>
      </c>
      <c r="B13" s="69"/>
      <c r="C13" t="str">
        <f>SurgeryI4RC!A12</f>
        <v>surgicalSpecimenMitoticCount</v>
      </c>
      <c r="D13" t="str">
        <f>SurgeryI4RC!D12</f>
        <v>Surgical specimen Mitotic count (M)</v>
      </c>
    </row>
    <row r="14" spans="1:8" x14ac:dyDescent="0.3">
      <c r="A14" s="80" t="s">
        <v>490</v>
      </c>
      <c r="B14" s="69"/>
      <c r="C14" t="str">
        <f>SurgeryI4RC!A13</f>
        <v>surgicalSpecimenGradingOnlyInUntreatedTumours</v>
      </c>
      <c r="D14" t="str">
        <f>SurgeryI4RC!D13</f>
        <v>Surgical specimen grading only in untreated tumours (M)</v>
      </c>
    </row>
    <row r="15" spans="1:8" x14ac:dyDescent="0.3">
      <c r="A15" s="80" t="s">
        <v>490</v>
      </c>
      <c r="B15" s="69"/>
      <c r="C15" t="str">
        <f>SurgeryI4RC!A14</f>
        <v>reconstruction</v>
      </c>
      <c r="D15" t="str">
        <f>SurgeryI4RC!D14</f>
        <v>Reconstruction (M)</v>
      </c>
      <c r="E15" s="79"/>
    </row>
    <row r="16" spans="1:8" x14ac:dyDescent="0.3">
      <c r="A16" s="80" t="s">
        <v>490</v>
      </c>
      <c r="B16" s="69"/>
      <c r="C16" t="str">
        <f>SurgeryI4RC!A15</f>
        <v>neckSurgery</v>
      </c>
      <c r="D16" t="str">
        <f>SurgeryI4RC!D15</f>
        <v>Neck surgery (M)</v>
      </c>
    </row>
    <row r="17" spans="1:5" x14ac:dyDescent="0.3">
      <c r="A17" s="80" t="s">
        <v>490</v>
      </c>
      <c r="B17" s="69"/>
      <c r="C17" t="str">
        <f>SurgeryI4RC!A16</f>
        <v>dateOfNeckSurgery</v>
      </c>
      <c r="D17" t="str">
        <f>SurgeryI4RC!D16</f>
        <v>Date of Neck surgery (M)</v>
      </c>
      <c r="E17" s="79"/>
    </row>
    <row r="18" spans="1:5" x14ac:dyDescent="0.3">
      <c r="A18" s="80" t="s">
        <v>490</v>
      </c>
      <c r="B18" s="69"/>
      <c r="C18" t="str">
        <f>SurgeryI4RC!A17</f>
        <v>lateralityOfTheDissection</v>
      </c>
      <c r="D18" t="str">
        <f>SurgeryI4RC!D17</f>
        <v>Laterality of the dissection (M)</v>
      </c>
      <c r="E18" s="79"/>
    </row>
    <row r="19" spans="1:5" x14ac:dyDescent="0.3">
      <c r="A19" s="80" t="s">
        <v>490</v>
      </c>
      <c r="B19" s="69"/>
      <c r="C19" t="str">
        <f>SurgeryI4RC!A18</f>
        <v>surgeryOnM</v>
      </c>
      <c r="D19" t="str">
        <f>SurgeryI4RC!D18</f>
        <v>Surgery on M (M)</v>
      </c>
      <c r="E19" s="79"/>
    </row>
    <row r="20" spans="1:5" x14ac:dyDescent="0.3">
      <c r="A20" s="80" t="s">
        <v>490</v>
      </c>
      <c r="B20" s="69"/>
      <c r="C20" t="str">
        <f>SurgeryI4RC!A19</f>
        <v>dateOfSurgeryOnM</v>
      </c>
      <c r="D20" t="str">
        <f>SurgeryI4RC!D19</f>
        <v>Date of surgery on M (M)</v>
      </c>
    </row>
    <row r="21" spans="1:5" x14ac:dyDescent="0.3">
      <c r="A21" s="80" t="s">
        <v>490</v>
      </c>
      <c r="B21" s="69"/>
      <c r="C21" t="str">
        <f>SurgeryI4RC!A20</f>
        <v>siteOfSurgeryOnMetastasis</v>
      </c>
      <c r="D21" t="str">
        <f>SurgeryI4RC!D20</f>
        <v>Site of surgery on metastasis_soft tissue (O)</v>
      </c>
      <c r="E21" s="78"/>
    </row>
    <row r="22" spans="1:5" x14ac:dyDescent="0.3">
      <c r="A22" s="80" t="s">
        <v>490</v>
      </c>
      <c r="B22" s="69"/>
      <c r="C22" t="str">
        <f>SurgeryI4RC!A21</f>
        <v>siteOfSurgeryOnMetastasis.softTissue</v>
      </c>
      <c r="D22" t="str">
        <f>SurgeryI4RC!D21</f>
        <v>Site of surgery on metastasis_soft tissue (O)</v>
      </c>
      <c r="E22" s="78"/>
    </row>
    <row r="23" spans="1:5" x14ac:dyDescent="0.3">
      <c r="A23" s="80" t="s">
        <v>490</v>
      </c>
      <c r="B23" s="69"/>
      <c r="C23" t="str">
        <f>SurgeryI4RC!A22</f>
        <v>siteOfSurgeryOnMetastasis.distantLymphNodes</v>
      </c>
      <c r="D23" t="str">
        <f>SurgeryI4RC!D22</f>
        <v>Site of surgery on metastasis_distant lymph nodes (O)</v>
      </c>
    </row>
    <row r="24" spans="1:5" x14ac:dyDescent="0.3">
      <c r="A24" s="80" t="s">
        <v>490</v>
      </c>
      <c r="B24" s="69"/>
      <c r="C24" t="str">
        <f>SurgeryI4RC!A23</f>
        <v>siteOfSurgeryOnMetastasis.lung</v>
      </c>
      <c r="D24" t="str">
        <f>SurgeryI4RC!D23</f>
        <v>Site of surgery on metastasis_lung (O)</v>
      </c>
    </row>
    <row r="25" spans="1:5" x14ac:dyDescent="0.3">
      <c r="A25" s="80" t="s">
        <v>490</v>
      </c>
      <c r="B25" s="69"/>
      <c r="C25" t="str">
        <f>SurgeryI4RC!A24</f>
        <v>siteOfSurgeryOnMetastasis.bone</v>
      </c>
      <c r="D25" t="str">
        <f>SurgeryI4RC!D24</f>
        <v>Site of surgery on metastasis_bone (O)</v>
      </c>
    </row>
    <row r="26" spans="1:5" x14ac:dyDescent="0.3">
      <c r="A26" s="80" t="s">
        <v>490</v>
      </c>
      <c r="B26" s="69"/>
      <c r="C26" t="str">
        <f>SurgeryI4RC!A25</f>
        <v>siteOfSurgeryOnMetastasis.liver</v>
      </c>
      <c r="D26" t="str">
        <f>SurgeryI4RC!D25</f>
        <v>Site of surgery on metastasis_liver (O)</v>
      </c>
    </row>
    <row r="27" spans="1:5" x14ac:dyDescent="0.3">
      <c r="A27" s="80" t="s">
        <v>490</v>
      </c>
      <c r="B27" s="69"/>
      <c r="C27" t="str">
        <f>SurgeryI4RC!A26</f>
        <v>siteOfSurgeryOnMetastasis.pleura</v>
      </c>
      <c r="D27" t="str">
        <f>SurgeryI4RC!D26</f>
        <v>Site of surgery on metastasis_pleura (O)</v>
      </c>
    </row>
    <row r="28" spans="1:5" x14ac:dyDescent="0.3">
      <c r="A28" s="80" t="s">
        <v>490</v>
      </c>
      <c r="C28" t="str">
        <f>SurgeryI4RC!A27</f>
        <v>siteOfSurgeryOnMetastasis.peritoneum</v>
      </c>
      <c r="D28" t="str">
        <f>SurgeryI4RC!D27</f>
        <v>Site of surgery on metastasis_peritoneum (O)</v>
      </c>
    </row>
    <row r="29" spans="1:5" x14ac:dyDescent="0.3">
      <c r="A29" s="80" t="s">
        <v>490</v>
      </c>
      <c r="C29" t="str">
        <f>SurgeryI4RC!A28</f>
        <v>siteOfSurgeryOnMetastasis.brain</v>
      </c>
      <c r="D29" t="str">
        <f>SurgeryI4RC!D28</f>
        <v>Site of surgery on metastasis_brain (O)</v>
      </c>
    </row>
    <row r="30" spans="1:5" x14ac:dyDescent="0.3">
      <c r="A30" s="80" t="s">
        <v>490</v>
      </c>
      <c r="C30" t="str">
        <f>SurgeryI4RC!A29</f>
        <v>siteOfSurgeryOnMetastasis.otherViscera</v>
      </c>
      <c r="D30" t="str">
        <f>SurgeryI4RC!D29</f>
        <v>Site of surgery on metastasis_other viscera (O)</v>
      </c>
    </row>
    <row r="31" spans="1:5" x14ac:dyDescent="0.3">
      <c r="A31" s="80" t="s">
        <v>490</v>
      </c>
      <c r="C31" t="str">
        <f>SurgeryI4RC!A30</f>
        <v>siteOfSurgeryOnMetastasis.unknown</v>
      </c>
      <c r="D31" t="str">
        <f>SurgeryI4RC!D30</f>
        <v>Site of surgery on metastasis_unknown (O)</v>
      </c>
    </row>
    <row r="32" spans="1:5" x14ac:dyDescent="0.3">
      <c r="A32" s="80" t="s">
        <v>490</v>
      </c>
      <c r="C32" t="str">
        <f>SurgeryI4RC!A31</f>
        <v>surgicalComplications</v>
      </c>
      <c r="D32" t="str">
        <f>SurgeryI4RC!D31</f>
        <v>Surgical complications (Clavien-Dindo Classification) (M)</v>
      </c>
    </row>
    <row r="33" spans="3:4" x14ac:dyDescent="0.3">
      <c r="C33"/>
      <c r="D33"/>
    </row>
    <row r="34" spans="3:4" x14ac:dyDescent="0.3">
      <c r="C34"/>
      <c r="D34"/>
    </row>
    <row r="35" spans="3:4" x14ac:dyDescent="0.3">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zoomScale="80" zoomScaleNormal="80" workbookViewId="0">
      <selection activeCell="C11" sqref="C11"/>
    </sheetView>
  </sheetViews>
  <sheetFormatPr baseColWidth="10" defaultColWidth="8.88671875" defaultRowHeight="14.4" x14ac:dyDescent="0.3"/>
  <cols>
    <col min="1" max="1" width="43.6640625" bestFit="1" customWidth="1"/>
    <col min="3" max="3" width="23.5546875" customWidth="1"/>
    <col min="4" max="4" width="25" customWidth="1"/>
  </cols>
  <sheetData>
    <row r="1" spans="1:8" x14ac:dyDescent="0.3">
      <c r="A1" t="s">
        <v>90</v>
      </c>
      <c r="B1" t="s">
        <v>91</v>
      </c>
      <c r="C1" t="s">
        <v>92</v>
      </c>
      <c r="D1" t="s">
        <v>93</v>
      </c>
      <c r="E1" t="s">
        <v>94</v>
      </c>
      <c r="F1" t="s">
        <v>95</v>
      </c>
      <c r="G1" t="s">
        <v>96</v>
      </c>
      <c r="H1" t="s">
        <v>97</v>
      </c>
    </row>
    <row r="2" spans="1:8" x14ac:dyDescent="0.3">
      <c r="A2" s="49" t="s">
        <v>500</v>
      </c>
      <c r="B2" s="49" t="s">
        <v>99</v>
      </c>
      <c r="C2" s="49" t="s">
        <v>49</v>
      </c>
      <c r="D2" s="49" t="s">
        <v>501</v>
      </c>
      <c r="E2" s="49" t="s">
        <v>502</v>
      </c>
      <c r="F2" s="49" t="s">
        <v>15</v>
      </c>
      <c r="G2" s="49" t="s">
        <v>15</v>
      </c>
      <c r="H2" t="s">
        <v>102</v>
      </c>
    </row>
    <row r="3" spans="1:8" x14ac:dyDescent="0.3">
      <c r="A3" s="49" t="s">
        <v>503</v>
      </c>
      <c r="B3" s="49" t="s">
        <v>99</v>
      </c>
      <c r="C3" s="49" t="s">
        <v>59</v>
      </c>
      <c r="D3" s="49" t="s">
        <v>504</v>
      </c>
      <c r="E3" s="49" t="s">
        <v>505</v>
      </c>
      <c r="F3" s="49" t="s">
        <v>15</v>
      </c>
      <c r="G3" s="49" t="s">
        <v>15</v>
      </c>
      <c r="H3" t="s">
        <v>102</v>
      </c>
    </row>
    <row r="4" spans="1:8" x14ac:dyDescent="0.3">
      <c r="A4" s="49" t="s">
        <v>506</v>
      </c>
      <c r="B4" s="49" t="s">
        <v>99</v>
      </c>
      <c r="C4" s="49" t="s">
        <v>174</v>
      </c>
      <c r="D4" s="49" t="s">
        <v>507</v>
      </c>
      <c r="E4" s="49" t="s">
        <v>508</v>
      </c>
      <c r="F4" s="49" t="s">
        <v>177</v>
      </c>
      <c r="G4" s="49" t="s">
        <v>15</v>
      </c>
      <c r="H4" s="49" t="s">
        <v>509</v>
      </c>
    </row>
    <row r="5" spans="1:8" x14ac:dyDescent="0.3">
      <c r="A5" s="49" t="s">
        <v>510</v>
      </c>
      <c r="B5" s="49" t="s">
        <v>99</v>
      </c>
      <c r="C5" s="49" t="s">
        <v>179</v>
      </c>
      <c r="D5" s="49" t="s">
        <v>511</v>
      </c>
      <c r="E5" s="49" t="s">
        <v>512</v>
      </c>
      <c r="F5" s="49" t="s">
        <v>15</v>
      </c>
      <c r="G5" s="49" t="s">
        <v>177</v>
      </c>
      <c r="H5" t="s">
        <v>102</v>
      </c>
    </row>
    <row r="6" spans="1:8" x14ac:dyDescent="0.3">
      <c r="A6" s="49" t="s">
        <v>513</v>
      </c>
      <c r="B6" s="49" t="s">
        <v>99</v>
      </c>
      <c r="C6" s="49" t="s">
        <v>104</v>
      </c>
      <c r="D6" s="49" t="s">
        <v>514</v>
      </c>
      <c r="E6" s="49" t="s">
        <v>515</v>
      </c>
      <c r="F6" s="49" t="s">
        <v>15</v>
      </c>
      <c r="G6" s="49" t="s">
        <v>15</v>
      </c>
      <c r="H6" t="s">
        <v>102</v>
      </c>
    </row>
    <row r="7" spans="1:8" x14ac:dyDescent="0.3">
      <c r="A7" s="49" t="s">
        <v>516</v>
      </c>
      <c r="B7" s="49" t="s">
        <v>189</v>
      </c>
      <c r="C7" s="49" t="s">
        <v>174</v>
      </c>
      <c r="D7" s="49" t="s">
        <v>517</v>
      </c>
      <c r="E7" s="49" t="s">
        <v>518</v>
      </c>
      <c r="F7" s="49" t="s">
        <v>15</v>
      </c>
      <c r="G7" s="49" t="s">
        <v>15</v>
      </c>
      <c r="H7" s="49" t="s">
        <v>519</v>
      </c>
    </row>
    <row r="8" spans="1:8" x14ac:dyDescent="0.3">
      <c r="A8" s="49" t="s">
        <v>520</v>
      </c>
      <c r="B8" s="49" t="s">
        <v>99</v>
      </c>
      <c r="C8" s="49" t="s">
        <v>174</v>
      </c>
      <c r="D8" s="49" t="s">
        <v>521</v>
      </c>
      <c r="E8" s="49" t="s">
        <v>522</v>
      </c>
      <c r="F8" s="49" t="s">
        <v>15</v>
      </c>
      <c r="G8" s="49" t="s">
        <v>177</v>
      </c>
      <c r="H8" s="49" t="s">
        <v>523</v>
      </c>
    </row>
    <row r="9" spans="1:8" x14ac:dyDescent="0.3">
      <c r="A9" t="s">
        <v>524</v>
      </c>
      <c r="B9" t="s">
        <v>99</v>
      </c>
      <c r="C9" t="s">
        <v>174</v>
      </c>
      <c r="D9" t="s">
        <v>525</v>
      </c>
      <c r="E9" t="s">
        <v>526</v>
      </c>
      <c r="F9" t="s">
        <v>15</v>
      </c>
      <c r="G9" t="s">
        <v>15</v>
      </c>
      <c r="H9" t="s">
        <v>527</v>
      </c>
    </row>
    <row r="10" spans="1:8" x14ac:dyDescent="0.3">
      <c r="A10" t="s">
        <v>528</v>
      </c>
      <c r="B10" t="s">
        <v>99</v>
      </c>
      <c r="C10" t="s">
        <v>185</v>
      </c>
      <c r="D10" t="s">
        <v>529</v>
      </c>
      <c r="E10" t="s">
        <v>530</v>
      </c>
      <c r="F10" t="s">
        <v>177</v>
      </c>
      <c r="G10" t="s">
        <v>15</v>
      </c>
      <c r="H10" t="s">
        <v>531</v>
      </c>
    </row>
    <row r="11" spans="1:8" x14ac:dyDescent="0.3">
      <c r="A11" t="s">
        <v>532</v>
      </c>
      <c r="B11" t="s">
        <v>99</v>
      </c>
      <c r="C11" t="s">
        <v>174</v>
      </c>
      <c r="D11" t="s">
        <v>533</v>
      </c>
      <c r="E11" t="s">
        <v>534</v>
      </c>
      <c r="F11" t="s">
        <v>15</v>
      </c>
      <c r="G11" t="s">
        <v>177</v>
      </c>
      <c r="H11" t="s">
        <v>535</v>
      </c>
    </row>
    <row r="12" spans="1:8" x14ac:dyDescent="0.3">
      <c r="A12" t="s">
        <v>536</v>
      </c>
      <c r="B12" t="s">
        <v>99</v>
      </c>
      <c r="C12" s="26" t="s">
        <v>182</v>
      </c>
      <c r="D12" t="s">
        <v>537</v>
      </c>
      <c r="E12" t="s">
        <v>538</v>
      </c>
      <c r="F12" t="s">
        <v>177</v>
      </c>
      <c r="G12" t="s">
        <v>15</v>
      </c>
      <c r="H12" t="s">
        <v>539</v>
      </c>
    </row>
    <row r="13" spans="1:8" x14ac:dyDescent="0.3">
      <c r="A13" t="s">
        <v>540</v>
      </c>
      <c r="B13" t="s">
        <v>99</v>
      </c>
      <c r="C13" t="s">
        <v>174</v>
      </c>
      <c r="D13" t="s">
        <v>541</v>
      </c>
      <c r="E13" t="s">
        <v>542</v>
      </c>
      <c r="F13" t="s">
        <v>177</v>
      </c>
      <c r="G13" t="s">
        <v>15</v>
      </c>
      <c r="H13" t="s">
        <v>192</v>
      </c>
    </row>
    <row r="14" spans="1:8" x14ac:dyDescent="0.3">
      <c r="A14" t="s">
        <v>543</v>
      </c>
      <c r="B14" t="s">
        <v>99</v>
      </c>
      <c r="C14" t="s">
        <v>185</v>
      </c>
      <c r="D14" t="s">
        <v>544</v>
      </c>
      <c r="E14" t="s">
        <v>545</v>
      </c>
      <c r="F14" t="s">
        <v>15</v>
      </c>
      <c r="G14" t="s">
        <v>177</v>
      </c>
      <c r="H14" t="s">
        <v>454</v>
      </c>
    </row>
    <row r="15" spans="1:8" x14ac:dyDescent="0.3">
      <c r="A15" t="s">
        <v>546</v>
      </c>
      <c r="B15" t="s">
        <v>99</v>
      </c>
      <c r="C15" t="s">
        <v>185</v>
      </c>
      <c r="D15" t="s">
        <v>547</v>
      </c>
      <c r="E15" t="s">
        <v>548</v>
      </c>
      <c r="F15" t="s">
        <v>15</v>
      </c>
      <c r="G15" t="s">
        <v>177</v>
      </c>
      <c r="H15" t="s">
        <v>454</v>
      </c>
    </row>
    <row r="16" spans="1:8" x14ac:dyDescent="0.3">
      <c r="A16" t="s">
        <v>549</v>
      </c>
      <c r="B16" t="s">
        <v>99</v>
      </c>
      <c r="C16" t="s">
        <v>104</v>
      </c>
      <c r="D16" t="s">
        <v>550</v>
      </c>
      <c r="E16" t="s">
        <v>551</v>
      </c>
      <c r="F16" t="s">
        <v>15</v>
      </c>
      <c r="G16" t="s">
        <v>177</v>
      </c>
      <c r="H16" t="s">
        <v>102</v>
      </c>
    </row>
    <row r="17" spans="1:8" x14ac:dyDescent="0.3">
      <c r="A17" t="s">
        <v>552</v>
      </c>
      <c r="B17" t="s">
        <v>99</v>
      </c>
      <c r="C17" t="s">
        <v>174</v>
      </c>
      <c r="D17" t="s">
        <v>553</v>
      </c>
      <c r="E17" t="s">
        <v>554</v>
      </c>
      <c r="F17" t="s">
        <v>15</v>
      </c>
      <c r="G17" t="s">
        <v>177</v>
      </c>
      <c r="H17" t="s">
        <v>555</v>
      </c>
    </row>
    <row r="18" spans="1:8" x14ac:dyDescent="0.3">
      <c r="A18" t="s">
        <v>556</v>
      </c>
      <c r="B18" t="s">
        <v>99</v>
      </c>
      <c r="C18" t="s">
        <v>185</v>
      </c>
      <c r="D18" t="s">
        <v>557</v>
      </c>
      <c r="E18" t="s">
        <v>558</v>
      </c>
      <c r="F18" t="s">
        <v>15</v>
      </c>
      <c r="G18" t="s">
        <v>177</v>
      </c>
      <c r="H18" t="s">
        <v>454</v>
      </c>
    </row>
    <row r="19" spans="1:8" x14ac:dyDescent="0.3">
      <c r="A19" t="s">
        <v>559</v>
      </c>
      <c r="B19" t="s">
        <v>99</v>
      </c>
      <c r="C19" t="s">
        <v>104</v>
      </c>
      <c r="D19" t="s">
        <v>560</v>
      </c>
      <c r="E19" t="s">
        <v>561</v>
      </c>
      <c r="F19" t="s">
        <v>15</v>
      </c>
      <c r="G19" t="s">
        <v>177</v>
      </c>
      <c r="H19" t="s">
        <v>102</v>
      </c>
    </row>
    <row r="20" spans="1:8" x14ac:dyDescent="0.3">
      <c r="A20" s="29" t="s">
        <v>562</v>
      </c>
      <c r="B20" s="29" t="s">
        <v>189</v>
      </c>
      <c r="C20" s="29" t="s">
        <v>296</v>
      </c>
      <c r="D20" s="29" t="s">
        <v>563</v>
      </c>
      <c r="E20" s="29" t="s">
        <v>564</v>
      </c>
      <c r="F20" s="29" t="s">
        <v>15</v>
      </c>
      <c r="G20" s="29" t="s">
        <v>177</v>
      </c>
      <c r="H20" s="29"/>
    </row>
    <row r="21" spans="1:8" x14ac:dyDescent="0.3">
      <c r="A21" s="26" t="s">
        <v>565</v>
      </c>
      <c r="B21" t="s">
        <v>189</v>
      </c>
      <c r="C21" t="s">
        <v>185</v>
      </c>
      <c r="D21" t="s">
        <v>563</v>
      </c>
      <c r="E21" t="s">
        <v>564</v>
      </c>
      <c r="F21" t="s">
        <v>15</v>
      </c>
      <c r="G21" t="s">
        <v>177</v>
      </c>
      <c r="H21" t="s">
        <v>566</v>
      </c>
    </row>
    <row r="22" spans="1:8" x14ac:dyDescent="0.3">
      <c r="A22" s="26" t="s">
        <v>567</v>
      </c>
      <c r="B22" t="s">
        <v>189</v>
      </c>
      <c r="C22" t="s">
        <v>185</v>
      </c>
      <c r="D22" t="s">
        <v>568</v>
      </c>
      <c r="E22" t="s">
        <v>569</v>
      </c>
      <c r="F22" t="s">
        <v>15</v>
      </c>
      <c r="G22" t="s">
        <v>177</v>
      </c>
      <c r="H22" t="s">
        <v>570</v>
      </c>
    </row>
    <row r="23" spans="1:8" x14ac:dyDescent="0.3">
      <c r="A23" s="26" t="s">
        <v>571</v>
      </c>
      <c r="B23" t="s">
        <v>189</v>
      </c>
      <c r="C23" t="s">
        <v>185</v>
      </c>
      <c r="D23" t="s">
        <v>572</v>
      </c>
      <c r="E23" t="s">
        <v>573</v>
      </c>
      <c r="F23" t="s">
        <v>15</v>
      </c>
      <c r="G23" t="s">
        <v>177</v>
      </c>
      <c r="H23" t="s">
        <v>574</v>
      </c>
    </row>
    <row r="24" spans="1:8" x14ac:dyDescent="0.3">
      <c r="A24" s="26" t="s">
        <v>575</v>
      </c>
      <c r="B24" t="s">
        <v>189</v>
      </c>
      <c r="C24" t="s">
        <v>185</v>
      </c>
      <c r="D24" t="s">
        <v>576</v>
      </c>
      <c r="E24" t="s">
        <v>577</v>
      </c>
      <c r="F24" t="s">
        <v>15</v>
      </c>
      <c r="G24" t="s">
        <v>177</v>
      </c>
      <c r="H24" t="s">
        <v>578</v>
      </c>
    </row>
    <row r="25" spans="1:8" x14ac:dyDescent="0.3">
      <c r="A25" s="26" t="s">
        <v>579</v>
      </c>
      <c r="B25" t="s">
        <v>189</v>
      </c>
      <c r="C25" t="s">
        <v>185</v>
      </c>
      <c r="D25" t="s">
        <v>580</v>
      </c>
      <c r="E25" t="s">
        <v>581</v>
      </c>
      <c r="F25" t="s">
        <v>15</v>
      </c>
      <c r="G25" t="s">
        <v>177</v>
      </c>
      <c r="H25" t="s">
        <v>582</v>
      </c>
    </row>
    <row r="26" spans="1:8" x14ac:dyDescent="0.3">
      <c r="A26" s="26" t="s">
        <v>583</v>
      </c>
      <c r="B26" t="s">
        <v>189</v>
      </c>
      <c r="C26" t="s">
        <v>185</v>
      </c>
      <c r="D26" t="s">
        <v>584</v>
      </c>
      <c r="E26" t="s">
        <v>585</v>
      </c>
      <c r="F26" t="s">
        <v>15</v>
      </c>
      <c r="G26" t="s">
        <v>177</v>
      </c>
      <c r="H26" t="s">
        <v>586</v>
      </c>
    </row>
    <row r="27" spans="1:8" x14ac:dyDescent="0.3">
      <c r="A27" s="26" t="s">
        <v>587</v>
      </c>
      <c r="B27" t="s">
        <v>189</v>
      </c>
      <c r="C27" t="s">
        <v>185</v>
      </c>
      <c r="D27" t="s">
        <v>588</v>
      </c>
      <c r="E27" t="s">
        <v>589</v>
      </c>
      <c r="F27" t="s">
        <v>15</v>
      </c>
      <c r="G27" t="s">
        <v>177</v>
      </c>
      <c r="H27" t="s">
        <v>590</v>
      </c>
    </row>
    <row r="28" spans="1:8" x14ac:dyDescent="0.3">
      <c r="A28" s="26" t="s">
        <v>591</v>
      </c>
      <c r="B28" t="s">
        <v>189</v>
      </c>
      <c r="C28" t="s">
        <v>185</v>
      </c>
      <c r="D28" t="s">
        <v>592</v>
      </c>
      <c r="E28" t="s">
        <v>593</v>
      </c>
      <c r="F28" t="s">
        <v>15</v>
      </c>
      <c r="G28" t="s">
        <v>177</v>
      </c>
      <c r="H28" t="s">
        <v>594</v>
      </c>
    </row>
    <row r="29" spans="1:8" x14ac:dyDescent="0.3">
      <c r="A29" s="26" t="s">
        <v>595</v>
      </c>
      <c r="B29" t="s">
        <v>189</v>
      </c>
      <c r="C29" t="s">
        <v>185</v>
      </c>
      <c r="D29" t="s">
        <v>596</v>
      </c>
      <c r="E29" t="s">
        <v>597</v>
      </c>
      <c r="F29" t="s">
        <v>15</v>
      </c>
      <c r="G29" t="s">
        <v>177</v>
      </c>
      <c r="H29" t="s">
        <v>598</v>
      </c>
    </row>
    <row r="30" spans="1:8" x14ac:dyDescent="0.3">
      <c r="A30" s="26" t="s">
        <v>599</v>
      </c>
      <c r="B30" t="s">
        <v>189</v>
      </c>
      <c r="C30" t="s">
        <v>185</v>
      </c>
      <c r="D30" t="s">
        <v>600</v>
      </c>
      <c r="E30" t="s">
        <v>601</v>
      </c>
      <c r="F30" t="s">
        <v>15</v>
      </c>
      <c r="G30" t="s">
        <v>177</v>
      </c>
      <c r="H30" t="s">
        <v>602</v>
      </c>
    </row>
    <row r="31" spans="1:8" x14ac:dyDescent="0.3">
      <c r="A31" t="s">
        <v>603</v>
      </c>
      <c r="B31" t="s">
        <v>99</v>
      </c>
      <c r="C31" t="s">
        <v>174</v>
      </c>
      <c r="D31" t="s">
        <v>604</v>
      </c>
      <c r="E31" t="s">
        <v>605</v>
      </c>
      <c r="F31" t="s">
        <v>15</v>
      </c>
      <c r="G31" t="s">
        <v>177</v>
      </c>
      <c r="H31" t="s">
        <v>606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FF0000"/>
  </sheetPr>
  <dimension ref="A1:J25"/>
  <sheetViews>
    <sheetView zoomScale="80" zoomScaleNormal="80" workbookViewId="0">
      <selection activeCell="C33" sqref="C33"/>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49.33203125" customWidth="1"/>
    <col min="6" max="6" width="15.5546875" customWidth="1"/>
    <col min="7" max="7" width="25.33203125" customWidth="1"/>
    <col min="8" max="8" width="64.6640625" style="4" customWidth="1"/>
    <col min="9" max="9" width="118.6640625" style="4" bestFit="1" customWidth="1"/>
    <col min="10" max="10" width="36.5546875" customWidth="1"/>
  </cols>
  <sheetData>
    <row r="1" spans="1:10" x14ac:dyDescent="0.3">
      <c r="A1" s="41" t="s">
        <v>107</v>
      </c>
      <c r="B1" s="5" t="s">
        <v>108</v>
      </c>
      <c r="C1" s="41" t="s">
        <v>109</v>
      </c>
      <c r="D1" s="42" t="s">
        <v>110</v>
      </c>
      <c r="E1" s="41" t="s">
        <v>111</v>
      </c>
      <c r="F1" s="41" t="s">
        <v>112</v>
      </c>
      <c r="G1" s="41" t="s">
        <v>113</v>
      </c>
      <c r="H1" s="42" t="s">
        <v>97</v>
      </c>
      <c r="I1" s="43" t="s">
        <v>124</v>
      </c>
      <c r="J1" s="44" t="s">
        <v>125</v>
      </c>
    </row>
    <row r="2" spans="1:10" x14ac:dyDescent="0.3">
      <c r="A2" s="45" t="str">
        <f>"http://hl7.eu/fhir/ig/idea4rc/StructureDefinition/"&amp;LogicalModels!$A$7</f>
        <v>http://hl7.eu/fhir/ig/idea4rc/StructureDefinition/ClinicalStage</v>
      </c>
      <c r="B2" s="55"/>
      <c r="C2" s="41"/>
      <c r="D2" s="42"/>
      <c r="E2" s="41"/>
      <c r="F2" s="41"/>
      <c r="G2" s="46" t="s">
        <v>120</v>
      </c>
      <c r="H2" s="42"/>
      <c r="I2" s="43"/>
    </row>
    <row r="3" spans="1:10" x14ac:dyDescent="0.3">
      <c r="A3" s="55"/>
      <c r="B3" s="55"/>
      <c r="C3" s="41"/>
      <c r="D3" s="42"/>
      <c r="E3" s="41"/>
      <c r="F3" s="41"/>
      <c r="G3" s="46" t="s">
        <v>116</v>
      </c>
      <c r="H3" s="47"/>
      <c r="I3" s="43"/>
    </row>
    <row r="4" spans="1:10" x14ac:dyDescent="0.3">
      <c r="A4" s="55"/>
      <c r="B4" s="55"/>
      <c r="C4" s="41"/>
      <c r="D4" s="42"/>
      <c r="E4" s="41"/>
      <c r="F4" s="41"/>
      <c r="G4" s="46" t="s">
        <v>120</v>
      </c>
      <c r="H4" s="47"/>
      <c r="I4" s="43"/>
    </row>
    <row r="5" spans="1:10" x14ac:dyDescent="0.3">
      <c r="A5" s="55"/>
      <c r="B5" s="55"/>
      <c r="C5" s="41"/>
      <c r="D5" s="42"/>
      <c r="E5" s="41"/>
      <c r="F5" s="41"/>
      <c r="G5" s="46" t="s">
        <v>116</v>
      </c>
      <c r="H5" s="42"/>
      <c r="I5" s="43"/>
    </row>
    <row r="6" spans="1:10" x14ac:dyDescent="0.3">
      <c r="A6" s="55"/>
      <c r="B6" s="55"/>
      <c r="C6" s="41"/>
      <c r="D6" s="42"/>
      <c r="E6" s="41"/>
      <c r="F6" s="41"/>
      <c r="G6" s="46" t="s">
        <v>120</v>
      </c>
      <c r="H6" s="47"/>
      <c r="I6" s="43"/>
    </row>
    <row r="7" spans="1:10" x14ac:dyDescent="0.3">
      <c r="A7" s="55"/>
      <c r="B7" s="55"/>
      <c r="C7" s="41"/>
      <c r="D7" s="42"/>
      <c r="E7" s="41"/>
      <c r="F7" s="41"/>
      <c r="G7" s="46" t="s">
        <v>116</v>
      </c>
      <c r="H7" s="42"/>
      <c r="I7" s="57"/>
    </row>
    <row r="8" spans="1:10" x14ac:dyDescent="0.3">
      <c r="A8" s="55"/>
      <c r="B8" s="55"/>
      <c r="C8" s="41"/>
      <c r="D8" s="42"/>
      <c r="E8" s="41"/>
      <c r="F8" s="41"/>
      <c r="G8" s="46" t="s">
        <v>120</v>
      </c>
      <c r="H8" s="47"/>
      <c r="I8" s="43"/>
    </row>
    <row r="9" spans="1:10" x14ac:dyDescent="0.3">
      <c r="A9" s="55"/>
      <c r="B9" s="55"/>
      <c r="C9" s="41"/>
      <c r="D9" s="42"/>
      <c r="E9" s="41"/>
      <c r="F9" s="41"/>
      <c r="G9" s="46" t="s">
        <v>116</v>
      </c>
      <c r="H9" s="42"/>
      <c r="I9" s="43"/>
    </row>
    <row r="10" spans="1:10" x14ac:dyDescent="0.3">
      <c r="A10" s="60"/>
      <c r="B10" s="60"/>
      <c r="C10" s="61"/>
      <c r="D10" s="62"/>
      <c r="E10" s="41"/>
      <c r="F10" s="61"/>
      <c r="G10" s="59" t="s">
        <v>116</v>
      </c>
      <c r="H10" s="58"/>
      <c r="I10" s="48"/>
    </row>
    <row r="11" spans="1:10" x14ac:dyDescent="0.3">
      <c r="A11" s="55"/>
      <c r="B11" s="55"/>
      <c r="C11" s="41"/>
      <c r="D11" s="42"/>
      <c r="E11" s="41"/>
      <c r="F11" s="41"/>
      <c r="G11" s="46" t="s">
        <v>116</v>
      </c>
      <c r="H11" s="47"/>
      <c r="I11" s="43"/>
    </row>
    <row r="12" spans="1:10" x14ac:dyDescent="0.3">
      <c r="A12" s="55"/>
      <c r="B12" s="55"/>
      <c r="C12" s="41"/>
      <c r="D12" s="42"/>
      <c r="E12" s="41"/>
      <c r="F12" s="41"/>
      <c r="G12" s="46" t="s">
        <v>116</v>
      </c>
      <c r="H12" s="42"/>
      <c r="I12" s="57"/>
    </row>
    <row r="13" spans="1:10" x14ac:dyDescent="0.3">
      <c r="A13" s="63"/>
      <c r="B13" s="55"/>
      <c r="D13" s="32"/>
      <c r="E13" s="64"/>
      <c r="G13" s="50" t="s">
        <v>116</v>
      </c>
      <c r="I13" s="51"/>
    </row>
    <row r="14" spans="1:10" x14ac:dyDescent="0.3">
      <c r="A14" s="65"/>
      <c r="B14" s="55"/>
      <c r="D14" s="6"/>
      <c r="G14" s="39" t="s">
        <v>116</v>
      </c>
      <c r="I14" s="51"/>
    </row>
    <row r="15" spans="1:10" x14ac:dyDescent="0.3">
      <c r="A15" s="65"/>
      <c r="B15" s="55"/>
      <c r="D15" s="6"/>
      <c r="E15" s="64"/>
      <c r="G15" s="39" t="s">
        <v>116</v>
      </c>
      <c r="I15" s="43"/>
    </row>
    <row r="16" spans="1:10" x14ac:dyDescent="0.3">
      <c r="A16" s="65"/>
      <c r="B16" s="55"/>
      <c r="D16" s="6"/>
      <c r="E16" s="64"/>
      <c r="G16" s="39" t="s">
        <v>116</v>
      </c>
      <c r="I16" s="43"/>
    </row>
    <row r="17" spans="1:9" x14ac:dyDescent="0.3">
      <c r="A17" s="65"/>
      <c r="B17" s="55"/>
      <c r="D17" s="6"/>
      <c r="E17" s="64"/>
      <c r="G17" s="39" t="s">
        <v>116</v>
      </c>
      <c r="I17" s="51"/>
    </row>
    <row r="18" spans="1:9" x14ac:dyDescent="0.3">
      <c r="A18" s="65"/>
      <c r="B18" s="55"/>
      <c r="D18" s="6"/>
      <c r="E18" s="41"/>
      <c r="G18" s="39" t="s">
        <v>116</v>
      </c>
      <c r="I18" s="51"/>
    </row>
    <row r="19" spans="1:9" x14ac:dyDescent="0.3">
      <c r="A19" s="65"/>
      <c r="B19" s="55"/>
      <c r="D19" s="6"/>
      <c r="E19" s="6"/>
      <c r="G19" s="39" t="s">
        <v>116</v>
      </c>
      <c r="H19" s="52"/>
      <c r="I19" s="51"/>
    </row>
    <row r="20" spans="1:9" x14ac:dyDescent="0.3">
      <c r="A20" s="65"/>
      <c r="B20" s="55"/>
      <c r="D20" s="6"/>
      <c r="E20" s="6"/>
      <c r="G20" s="39" t="s">
        <v>116</v>
      </c>
      <c r="H20" s="53"/>
      <c r="I20" s="51"/>
    </row>
    <row r="21" spans="1:9" x14ac:dyDescent="0.3">
      <c r="A21" s="65"/>
      <c r="B21" s="55"/>
      <c r="D21" s="6"/>
      <c r="E21" s="41"/>
      <c r="G21" s="39" t="s">
        <v>116</v>
      </c>
      <c r="H21" s="54"/>
      <c r="I21" s="51"/>
    </row>
    <row r="22" spans="1:9" x14ac:dyDescent="0.3">
      <c r="A22" s="65"/>
      <c r="B22" s="55"/>
      <c r="D22" s="6"/>
      <c r="E22" s="41"/>
      <c r="G22" s="39" t="s">
        <v>116</v>
      </c>
      <c r="H22" s="56"/>
      <c r="I22" s="56"/>
    </row>
    <row r="23" spans="1:9" x14ac:dyDescent="0.3">
      <c r="A23" s="65"/>
      <c r="B23" s="55"/>
      <c r="D23" s="6"/>
      <c r="E23" s="41"/>
      <c r="G23" s="39" t="s">
        <v>116</v>
      </c>
      <c r="H23" s="47"/>
      <c r="I23" s="51"/>
    </row>
    <row r="24" spans="1:9" x14ac:dyDescent="0.3">
      <c r="A24" s="65"/>
      <c r="B24" s="55"/>
      <c r="D24" s="6"/>
      <c r="E24" s="41"/>
      <c r="G24" s="39" t="s">
        <v>116</v>
      </c>
      <c r="H24" s="47"/>
      <c r="I24" s="51"/>
    </row>
    <row r="25" spans="1:9" x14ac:dyDescent="0.3">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baseColWidth="10" defaultColWidth="8.88671875" defaultRowHeight="14.4" x14ac:dyDescent="0.3"/>
  <cols>
    <col min="1" max="1" width="38.109375" customWidth="1"/>
    <col min="2" max="2" width="13.5546875" customWidth="1"/>
    <col min="3" max="3" width="16" customWidth="1"/>
    <col min="4" max="4" width="43" bestFit="1" customWidth="1"/>
    <col min="5" max="5" width="107.5546875" bestFit="1" customWidth="1"/>
    <col min="6" max="7" width="4.6640625" bestFit="1" customWidth="1"/>
    <col min="8" max="8" width="54.6640625" bestFit="1" customWidth="1"/>
  </cols>
  <sheetData>
    <row r="1" spans="1:11" s="67" customFormat="1" x14ac:dyDescent="0.3">
      <c r="A1" s="5" t="s">
        <v>90</v>
      </c>
      <c r="B1" s="5" t="s">
        <v>91</v>
      </c>
      <c r="C1" s="5" t="s">
        <v>92</v>
      </c>
      <c r="D1" s="5" t="s">
        <v>93</v>
      </c>
      <c r="E1" s="5" t="s">
        <v>94</v>
      </c>
      <c r="F1" s="5" t="s">
        <v>95</v>
      </c>
      <c r="G1" s="5" t="s">
        <v>96</v>
      </c>
      <c r="H1" s="5" t="s">
        <v>97</v>
      </c>
      <c r="I1" s="66"/>
    </row>
    <row r="2" spans="1:11" x14ac:dyDescent="0.3">
      <c r="A2" s="5" t="s">
        <v>500</v>
      </c>
      <c r="B2" s="5" t="s">
        <v>99</v>
      </c>
      <c r="C2" s="37" t="s">
        <v>49</v>
      </c>
      <c r="D2" s="5" t="s">
        <v>607</v>
      </c>
      <c r="E2" s="5" t="s">
        <v>608</v>
      </c>
      <c r="F2" s="5" t="s">
        <v>15</v>
      </c>
      <c r="G2" s="5" t="s">
        <v>15</v>
      </c>
      <c r="H2" s="5" t="s">
        <v>102</v>
      </c>
      <c r="I2" s="5"/>
    </row>
    <row r="3" spans="1:11" x14ac:dyDescent="0.3">
      <c r="A3" s="5" t="s">
        <v>609</v>
      </c>
      <c r="B3" s="5" t="s">
        <v>99</v>
      </c>
      <c r="C3" s="8" t="s">
        <v>179</v>
      </c>
      <c r="D3" s="5" t="s">
        <v>610</v>
      </c>
      <c r="E3" s="5" t="s">
        <v>611</v>
      </c>
      <c r="F3" s="5" t="s">
        <v>15</v>
      </c>
      <c r="G3" s="5" t="s">
        <v>177</v>
      </c>
      <c r="H3" s="5" t="s">
        <v>102</v>
      </c>
      <c r="I3" s="5"/>
    </row>
    <row r="4" spans="1:11" x14ac:dyDescent="0.3">
      <c r="A4" s="5" t="s">
        <v>612</v>
      </c>
      <c r="B4" s="5" t="s">
        <v>99</v>
      </c>
      <c r="C4" s="37" t="s">
        <v>296</v>
      </c>
      <c r="D4" s="5" t="s">
        <v>613</v>
      </c>
      <c r="E4" s="5" t="s">
        <v>614</v>
      </c>
      <c r="F4" s="5" t="s">
        <v>15</v>
      </c>
      <c r="G4" s="5" t="s">
        <v>15</v>
      </c>
      <c r="H4" s="5" t="s">
        <v>102</v>
      </c>
      <c r="I4" s="5"/>
    </row>
    <row r="5" spans="1:11" x14ac:dyDescent="0.3">
      <c r="A5" s="37" t="s">
        <v>615</v>
      </c>
      <c r="B5" s="5" t="s">
        <v>189</v>
      </c>
      <c r="C5" s="5" t="s">
        <v>185</v>
      </c>
      <c r="D5" s="5" t="s">
        <v>616</v>
      </c>
      <c r="E5" s="5" t="s">
        <v>617</v>
      </c>
      <c r="F5" s="5" t="s">
        <v>15</v>
      </c>
      <c r="G5" s="5" t="s">
        <v>15</v>
      </c>
      <c r="H5" s="5" t="s">
        <v>618</v>
      </c>
      <c r="I5" s="5"/>
      <c r="K5" t="str">
        <f>$A$4&amp;"."&amp;A5</f>
        <v>imagingForPrimarySite.imagingForPrimarySite.ct</v>
      </c>
    </row>
    <row r="6" spans="1:11" x14ac:dyDescent="0.3">
      <c r="A6" s="37" t="s">
        <v>619</v>
      </c>
      <c r="B6" s="5" t="s">
        <v>189</v>
      </c>
      <c r="C6" s="5" t="s">
        <v>185</v>
      </c>
      <c r="D6" s="5" t="s">
        <v>620</v>
      </c>
      <c r="E6" s="5" t="s">
        <v>621</v>
      </c>
      <c r="F6" s="5" t="s">
        <v>15</v>
      </c>
      <c r="G6" s="5" t="s">
        <v>15</v>
      </c>
      <c r="H6" s="5" t="s">
        <v>622</v>
      </c>
      <c r="I6" s="5"/>
      <c r="K6" t="str">
        <f t="shared" ref="K6:K8" si="0">$A$4&amp;"."&amp;A6</f>
        <v>imagingForPrimarySite.imagingForPrimarySite.mri</v>
      </c>
    </row>
    <row r="7" spans="1:11" x14ac:dyDescent="0.3">
      <c r="A7" s="37" t="s">
        <v>623</v>
      </c>
      <c r="B7" s="5" t="s">
        <v>189</v>
      </c>
      <c r="C7" s="5" t="s">
        <v>185</v>
      </c>
      <c r="D7" s="5" t="s">
        <v>624</v>
      </c>
      <c r="E7" s="5" t="s">
        <v>625</v>
      </c>
      <c r="F7" s="5" t="s">
        <v>15</v>
      </c>
      <c r="G7" s="5" t="s">
        <v>15</v>
      </c>
      <c r="H7" s="5" t="s">
        <v>626</v>
      </c>
      <c r="I7" s="5"/>
      <c r="K7" t="str">
        <f t="shared" si="0"/>
        <v>imagingForPrimarySite.imagingForPrimarySite.us</v>
      </c>
    </row>
    <row r="8" spans="1:11" x14ac:dyDescent="0.3">
      <c r="A8" s="37" t="s">
        <v>627</v>
      </c>
      <c r="B8" s="5" t="s">
        <v>189</v>
      </c>
      <c r="C8" s="5" t="s">
        <v>174</v>
      </c>
      <c r="D8" s="5" t="s">
        <v>628</v>
      </c>
      <c r="E8" s="5" t="s">
        <v>629</v>
      </c>
      <c r="F8" s="5" t="s">
        <v>15</v>
      </c>
      <c r="G8" s="5" t="s">
        <v>15</v>
      </c>
      <c r="H8" s="5" t="s">
        <v>630</v>
      </c>
      <c r="I8" s="5"/>
      <c r="K8" t="str">
        <f t="shared" si="0"/>
        <v>imagingForPrimarySite.imagingForPrimarySite.other</v>
      </c>
    </row>
    <row r="9" spans="1:11" x14ac:dyDescent="0.3">
      <c r="A9" s="5" t="s">
        <v>631</v>
      </c>
      <c r="B9" s="5" t="s">
        <v>99</v>
      </c>
      <c r="C9" s="37" t="s">
        <v>296</v>
      </c>
      <c r="D9" s="5" t="s">
        <v>632</v>
      </c>
      <c r="E9" s="5" t="s">
        <v>633</v>
      </c>
      <c r="F9" s="5" t="s">
        <v>15</v>
      </c>
      <c r="G9" s="5" t="s">
        <v>15</v>
      </c>
      <c r="H9" s="5" t="s">
        <v>102</v>
      </c>
      <c r="I9" s="5"/>
    </row>
    <row r="10" spans="1:11" x14ac:dyDescent="0.3">
      <c r="A10" s="37" t="s">
        <v>634</v>
      </c>
      <c r="B10" s="5" t="s">
        <v>189</v>
      </c>
      <c r="C10" s="5" t="s">
        <v>185</v>
      </c>
      <c r="D10" s="5" t="s">
        <v>635</v>
      </c>
      <c r="E10" s="5" t="s">
        <v>636</v>
      </c>
      <c r="F10" s="5" t="s">
        <v>15</v>
      </c>
      <c r="G10" s="5" t="s">
        <v>15</v>
      </c>
      <c r="H10" s="5" t="s">
        <v>637</v>
      </c>
      <c r="I10" s="5"/>
      <c r="K10" t="str">
        <f>$A$9&amp;"."&amp;A10</f>
        <v>imagingForNeck.imagingForNeck.ct</v>
      </c>
    </row>
    <row r="11" spans="1:11" x14ac:dyDescent="0.3">
      <c r="A11" s="37" t="s">
        <v>638</v>
      </c>
      <c r="B11" s="5" t="s">
        <v>189</v>
      </c>
      <c r="C11" s="5" t="s">
        <v>185</v>
      </c>
      <c r="D11" s="5" t="s">
        <v>639</v>
      </c>
      <c r="E11" s="5" t="s">
        <v>640</v>
      </c>
      <c r="F11" s="5" t="s">
        <v>15</v>
      </c>
      <c r="G11" s="5" t="s">
        <v>15</v>
      </c>
      <c r="H11" s="5" t="s">
        <v>641</v>
      </c>
      <c r="I11" s="5"/>
      <c r="K11" t="str">
        <f>$A$9&amp;"."&amp;A11</f>
        <v>imagingForNeck.imagingForNeck.mri</v>
      </c>
    </row>
    <row r="12" spans="1:11" x14ac:dyDescent="0.3">
      <c r="A12" s="37" t="s">
        <v>642</v>
      </c>
      <c r="B12" s="5" t="s">
        <v>189</v>
      </c>
      <c r="C12" s="5" t="s">
        <v>185</v>
      </c>
      <c r="D12" s="5" t="s">
        <v>643</v>
      </c>
      <c r="E12" s="5" t="s">
        <v>644</v>
      </c>
      <c r="F12" s="5" t="s">
        <v>15</v>
      </c>
      <c r="G12" s="5" t="s">
        <v>15</v>
      </c>
      <c r="H12" s="5" t="s">
        <v>645</v>
      </c>
      <c r="I12" s="5"/>
      <c r="K12" t="str">
        <f t="shared" ref="K12:K13" si="1">$A$9&amp;"."&amp;A12</f>
        <v>imagingForNeck.imagingForNeck.us</v>
      </c>
    </row>
    <row r="13" spans="1:11" x14ac:dyDescent="0.3">
      <c r="A13" s="37" t="s">
        <v>646</v>
      </c>
      <c r="B13" s="5" t="s">
        <v>189</v>
      </c>
      <c r="C13" s="5" t="s">
        <v>174</v>
      </c>
      <c r="D13" s="5" t="s">
        <v>647</v>
      </c>
      <c r="E13" s="5" t="s">
        <v>648</v>
      </c>
      <c r="F13" s="5" t="s">
        <v>15</v>
      </c>
      <c r="G13" s="5" t="s">
        <v>15</v>
      </c>
      <c r="H13" s="5" t="s">
        <v>649</v>
      </c>
      <c r="I13" s="5"/>
      <c r="K13" t="str">
        <f t="shared" si="1"/>
        <v>imagingForNeck.imagingForNeck.other</v>
      </c>
    </row>
    <row r="14" spans="1:11" x14ac:dyDescent="0.3">
      <c r="A14" s="5" t="s">
        <v>650</v>
      </c>
      <c r="B14" s="5" t="s">
        <v>99</v>
      </c>
      <c r="C14" s="37" t="s">
        <v>296</v>
      </c>
      <c r="D14" s="5" t="s">
        <v>651</v>
      </c>
      <c r="E14" s="5" t="s">
        <v>652</v>
      </c>
      <c r="F14" s="5" t="s">
        <v>15</v>
      </c>
      <c r="G14" s="5" t="s">
        <v>15</v>
      </c>
      <c r="H14" s="5" t="s">
        <v>102</v>
      </c>
      <c r="I14" s="5"/>
    </row>
    <row r="15" spans="1:11" x14ac:dyDescent="0.3">
      <c r="A15" s="37" t="s">
        <v>653</v>
      </c>
      <c r="B15" s="5" t="s">
        <v>189</v>
      </c>
      <c r="C15" s="5" t="s">
        <v>185</v>
      </c>
      <c r="D15" s="5" t="s">
        <v>654</v>
      </c>
      <c r="E15" s="5" t="s">
        <v>655</v>
      </c>
      <c r="F15" s="5" t="s">
        <v>15</v>
      </c>
      <c r="G15" s="5" t="s">
        <v>15</v>
      </c>
      <c r="H15" s="5" t="s">
        <v>656</v>
      </c>
      <c r="I15" s="5"/>
      <c r="K15" t="str">
        <f>$A$14&amp;"."&amp;A15</f>
        <v>imagingForMetastasis.imagingForMetastasis.ct</v>
      </c>
    </row>
    <row r="16" spans="1:11" x14ac:dyDescent="0.3">
      <c r="A16" s="37" t="s">
        <v>657</v>
      </c>
      <c r="B16" s="5" t="s">
        <v>189</v>
      </c>
      <c r="C16" s="5" t="s">
        <v>185</v>
      </c>
      <c r="D16" s="5" t="s">
        <v>658</v>
      </c>
      <c r="E16" s="5" t="s">
        <v>659</v>
      </c>
      <c r="F16" s="5" t="s">
        <v>15</v>
      </c>
      <c r="G16" s="5" t="s">
        <v>15</v>
      </c>
      <c r="H16" s="5" t="s">
        <v>660</v>
      </c>
      <c r="I16" s="5"/>
      <c r="K16" t="str">
        <f t="shared" ref="K16:K18" si="2">$A$14&amp;"."&amp;A16</f>
        <v>imagingForMetastasis.imagingForMetastasis.mri</v>
      </c>
    </row>
    <row r="17" spans="1:11" x14ac:dyDescent="0.3">
      <c r="A17" s="37" t="s">
        <v>661</v>
      </c>
      <c r="B17" s="5" t="s">
        <v>189</v>
      </c>
      <c r="C17" s="5" t="s">
        <v>185</v>
      </c>
      <c r="D17" s="5" t="s">
        <v>662</v>
      </c>
      <c r="E17" s="5" t="s">
        <v>663</v>
      </c>
      <c r="F17" s="5" t="s">
        <v>15</v>
      </c>
      <c r="G17" s="5" t="s">
        <v>15</v>
      </c>
      <c r="H17" s="5" t="s">
        <v>664</v>
      </c>
      <c r="I17" s="5"/>
      <c r="K17" t="str">
        <f t="shared" si="2"/>
        <v>imagingForMetastasis.imagingForMetastasis.us</v>
      </c>
    </row>
    <row r="18" spans="1:11" x14ac:dyDescent="0.3">
      <c r="A18" s="37" t="s">
        <v>665</v>
      </c>
      <c r="B18" s="5" t="s">
        <v>189</v>
      </c>
      <c r="C18" s="5" t="s">
        <v>174</v>
      </c>
      <c r="D18" s="5" t="s">
        <v>666</v>
      </c>
      <c r="E18" s="5" t="s">
        <v>667</v>
      </c>
      <c r="F18" s="5" t="s">
        <v>15</v>
      </c>
      <c r="G18" s="5" t="s">
        <v>15</v>
      </c>
      <c r="H18" s="5" t="s">
        <v>668</v>
      </c>
      <c r="I18" s="5"/>
      <c r="K18" t="str">
        <f t="shared" si="2"/>
        <v>imagingForMetastasis.imagingForMetastasis.other</v>
      </c>
    </row>
    <row r="19" spans="1:11" x14ac:dyDescent="0.3">
      <c r="A19" s="5" t="s">
        <v>669</v>
      </c>
      <c r="B19" s="5" t="s">
        <v>99</v>
      </c>
      <c r="C19" s="5" t="s">
        <v>174</v>
      </c>
      <c r="D19" s="5" t="s">
        <v>670</v>
      </c>
      <c r="E19" s="5" t="s">
        <v>671</v>
      </c>
      <c r="F19" s="5" t="s">
        <v>15</v>
      </c>
      <c r="G19" s="5" t="s">
        <v>177</v>
      </c>
      <c r="H19" s="5" t="s">
        <v>672</v>
      </c>
      <c r="I19" s="5"/>
    </row>
    <row r="20" spans="1:11" x14ac:dyDescent="0.3">
      <c r="A20" s="5" t="s">
        <v>673</v>
      </c>
      <c r="B20" s="5" t="s">
        <v>99</v>
      </c>
      <c r="C20" s="5" t="s">
        <v>174</v>
      </c>
      <c r="D20" s="5" t="s">
        <v>674</v>
      </c>
      <c r="E20" s="5" t="s">
        <v>675</v>
      </c>
      <c r="F20" s="5" t="s">
        <v>15</v>
      </c>
      <c r="G20" s="5" t="s">
        <v>177</v>
      </c>
      <c r="H20" s="5" t="s">
        <v>676</v>
      </c>
      <c r="I20" s="5"/>
    </row>
    <row r="21" spans="1:11" x14ac:dyDescent="0.3">
      <c r="A21" s="5" t="s">
        <v>677</v>
      </c>
      <c r="B21" s="5" t="s">
        <v>99</v>
      </c>
      <c r="C21" s="5" t="s">
        <v>174</v>
      </c>
      <c r="D21" s="5" t="s">
        <v>678</v>
      </c>
      <c r="E21" s="5" t="s">
        <v>679</v>
      </c>
      <c r="F21" s="5" t="s">
        <v>15</v>
      </c>
      <c r="G21" s="5" t="s">
        <v>177</v>
      </c>
      <c r="H21" s="5" t="s">
        <v>680</v>
      </c>
      <c r="I21" s="5"/>
    </row>
    <row r="22" spans="1:11" x14ac:dyDescent="0.3">
      <c r="A22" s="37" t="s">
        <v>532</v>
      </c>
      <c r="B22" s="5" t="s">
        <v>99</v>
      </c>
      <c r="C22" s="5" t="s">
        <v>174</v>
      </c>
      <c r="D22" s="5" t="s">
        <v>533</v>
      </c>
      <c r="E22" s="5" t="s">
        <v>681</v>
      </c>
      <c r="F22" s="5" t="s">
        <v>15</v>
      </c>
      <c r="G22" s="5" t="s">
        <v>177</v>
      </c>
      <c r="H22" s="5" t="s">
        <v>535</v>
      </c>
      <c r="I22" s="5"/>
    </row>
    <row r="23" spans="1:11" x14ac:dyDescent="0.3">
      <c r="A23" s="5" t="s">
        <v>682</v>
      </c>
      <c r="B23" s="5" t="s">
        <v>99</v>
      </c>
      <c r="C23" s="5" t="s">
        <v>174</v>
      </c>
      <c r="D23" s="5" t="s">
        <v>683</v>
      </c>
      <c r="E23" s="5" t="s">
        <v>684</v>
      </c>
      <c r="F23" s="5" t="s">
        <v>15</v>
      </c>
      <c r="G23" s="5" t="s">
        <v>177</v>
      </c>
      <c r="H23" s="5" t="s">
        <v>685</v>
      </c>
      <c r="I23" s="5"/>
    </row>
    <row r="24" spans="1:11" x14ac:dyDescent="0.3">
      <c r="A24" s="5" t="s">
        <v>686</v>
      </c>
      <c r="B24" s="5" t="s">
        <v>99</v>
      </c>
      <c r="C24" s="5" t="s">
        <v>185</v>
      </c>
      <c r="D24" s="5" t="s">
        <v>687</v>
      </c>
      <c r="E24" s="5" t="s">
        <v>688</v>
      </c>
      <c r="F24" s="5" t="s">
        <v>177</v>
      </c>
      <c r="G24" s="5" t="s">
        <v>15</v>
      </c>
      <c r="H24" s="5" t="s">
        <v>689</v>
      </c>
      <c r="I24" s="5"/>
    </row>
    <row r="25" spans="1:11" x14ac:dyDescent="0.3">
      <c r="A25" s="5" t="s">
        <v>690</v>
      </c>
      <c r="B25" s="5" t="s">
        <v>189</v>
      </c>
      <c r="C25" s="5" t="s">
        <v>271</v>
      </c>
      <c r="D25" s="5" t="s">
        <v>691</v>
      </c>
      <c r="E25" s="5" t="s">
        <v>692</v>
      </c>
      <c r="F25" s="5" t="s">
        <v>177</v>
      </c>
      <c r="G25" s="5" t="s">
        <v>15</v>
      </c>
      <c r="H25" s="5" t="s">
        <v>693</v>
      </c>
      <c r="I25" s="5"/>
    </row>
    <row r="26" spans="1:11" x14ac:dyDescent="0.3">
      <c r="A26" s="37" t="s">
        <v>694</v>
      </c>
      <c r="B26" s="5" t="s">
        <v>99</v>
      </c>
      <c r="C26" s="5" t="s">
        <v>185</v>
      </c>
      <c r="D26" s="5" t="s">
        <v>695</v>
      </c>
      <c r="E26" s="5" t="s">
        <v>696</v>
      </c>
      <c r="F26" s="5" t="s">
        <v>177</v>
      </c>
      <c r="G26" s="5" t="s">
        <v>15</v>
      </c>
      <c r="H26" s="5" t="s">
        <v>697</v>
      </c>
      <c r="I26" s="5"/>
    </row>
    <row r="27" spans="1:11" x14ac:dyDescent="0.3">
      <c r="A27" s="5" t="s">
        <v>698</v>
      </c>
      <c r="B27" s="5" t="s">
        <v>99</v>
      </c>
      <c r="C27" s="5" t="s">
        <v>185</v>
      </c>
      <c r="D27" s="5" t="s">
        <v>699</v>
      </c>
      <c r="E27" s="5" t="s">
        <v>700</v>
      </c>
      <c r="F27" s="5" t="s">
        <v>15</v>
      </c>
      <c r="G27" s="5" t="s">
        <v>15</v>
      </c>
      <c r="H27" s="5" t="s">
        <v>701</v>
      </c>
      <c r="I27" s="5"/>
    </row>
    <row r="28" spans="1:11" x14ac:dyDescent="0.3">
      <c r="A28" s="5" t="s">
        <v>702</v>
      </c>
      <c r="B28" s="5" t="s">
        <v>99</v>
      </c>
      <c r="C28" s="5" t="s">
        <v>185</v>
      </c>
      <c r="D28" s="5" t="s">
        <v>703</v>
      </c>
      <c r="E28" s="5" t="s">
        <v>704</v>
      </c>
      <c r="F28" s="5" t="s">
        <v>15</v>
      </c>
      <c r="G28" s="5" t="s">
        <v>15</v>
      </c>
      <c r="H28" s="5" t="s">
        <v>705</v>
      </c>
      <c r="I28" s="5"/>
    </row>
    <row r="29" spans="1:11" x14ac:dyDescent="0.3">
      <c r="A29" s="5" t="s">
        <v>706</v>
      </c>
      <c r="B29" s="5" t="s">
        <v>99</v>
      </c>
      <c r="C29" s="5" t="s">
        <v>185</v>
      </c>
      <c r="D29" s="5" t="s">
        <v>707</v>
      </c>
      <c r="E29" s="5" t="s">
        <v>708</v>
      </c>
      <c r="F29" s="5" t="s">
        <v>15</v>
      </c>
      <c r="G29" s="5" t="s">
        <v>15</v>
      </c>
      <c r="H29" s="5" t="s">
        <v>709</v>
      </c>
      <c r="I29" s="5"/>
    </row>
    <row r="30" spans="1:11" x14ac:dyDescent="0.3">
      <c r="A30" s="28" t="s">
        <v>710</v>
      </c>
      <c r="B30" s="28" t="s">
        <v>189</v>
      </c>
      <c r="C30" s="28" t="s">
        <v>296</v>
      </c>
      <c r="D30" s="28" t="s">
        <v>711</v>
      </c>
      <c r="E30" s="28" t="s">
        <v>712</v>
      </c>
      <c r="F30" s="5" t="s">
        <v>15</v>
      </c>
      <c r="G30" s="5" t="s">
        <v>15</v>
      </c>
      <c r="H30" s="5"/>
      <c r="I30" s="5"/>
    </row>
    <row r="31" spans="1:11" x14ac:dyDescent="0.3">
      <c r="A31" s="37" t="s">
        <v>713</v>
      </c>
      <c r="B31" s="5" t="s">
        <v>189</v>
      </c>
      <c r="C31" s="5" t="s">
        <v>185</v>
      </c>
      <c r="D31" s="5" t="s">
        <v>714</v>
      </c>
      <c r="E31" s="5" t="s">
        <v>715</v>
      </c>
      <c r="F31" s="5" t="s">
        <v>15</v>
      </c>
      <c r="G31" s="5" t="s">
        <v>15</v>
      </c>
      <c r="H31" s="5" t="s">
        <v>566</v>
      </c>
      <c r="I31" s="5"/>
      <c r="K31" t="str">
        <f>$A$30&amp;"."&amp;A31</f>
        <v>sites.sites.softTissue</v>
      </c>
    </row>
    <row r="32" spans="1:11" x14ac:dyDescent="0.3">
      <c r="A32" s="37" t="s">
        <v>716</v>
      </c>
      <c r="B32" s="5" t="s">
        <v>189</v>
      </c>
      <c r="C32" s="5" t="s">
        <v>185</v>
      </c>
      <c r="D32" s="5" t="s">
        <v>717</v>
      </c>
      <c r="E32" s="5" t="s">
        <v>718</v>
      </c>
      <c r="F32" s="5" t="s">
        <v>15</v>
      </c>
      <c r="G32" s="5" t="s">
        <v>15</v>
      </c>
      <c r="H32" s="5" t="s">
        <v>570</v>
      </c>
      <c r="I32" s="5"/>
      <c r="K32" t="str">
        <f t="shared" ref="K32:K40" si="3">$A$30&amp;"."&amp;A32</f>
        <v>sites.sites.distantLymphNode</v>
      </c>
    </row>
    <row r="33" spans="1:11" x14ac:dyDescent="0.3">
      <c r="A33" s="37" t="s">
        <v>719</v>
      </c>
      <c r="B33" s="5" t="s">
        <v>189</v>
      </c>
      <c r="C33" s="5" t="s">
        <v>185</v>
      </c>
      <c r="D33" s="5" t="s">
        <v>720</v>
      </c>
      <c r="E33" s="5" t="s">
        <v>721</v>
      </c>
      <c r="F33" s="5" t="s">
        <v>15</v>
      </c>
      <c r="G33" s="5" t="s">
        <v>15</v>
      </c>
      <c r="H33" s="5" t="s">
        <v>722</v>
      </c>
      <c r="I33" s="5"/>
      <c r="K33" t="str">
        <f t="shared" si="3"/>
        <v>sites.sites.lung</v>
      </c>
    </row>
    <row r="34" spans="1:11" x14ac:dyDescent="0.3">
      <c r="A34" s="37" t="s">
        <v>723</v>
      </c>
      <c r="B34" s="5" t="s">
        <v>189</v>
      </c>
      <c r="C34" s="5" t="s">
        <v>185</v>
      </c>
      <c r="D34" s="5" t="s">
        <v>724</v>
      </c>
      <c r="E34" s="5" t="s">
        <v>725</v>
      </c>
      <c r="F34" s="5" t="s">
        <v>15</v>
      </c>
      <c r="G34" s="5" t="s">
        <v>15</v>
      </c>
      <c r="H34" s="5" t="s">
        <v>578</v>
      </c>
      <c r="I34" s="5"/>
      <c r="K34" t="str">
        <f t="shared" si="3"/>
        <v>sites.sites.metastasisatbone</v>
      </c>
    </row>
    <row r="35" spans="1:11" x14ac:dyDescent="0.3">
      <c r="A35" s="37" t="s">
        <v>726</v>
      </c>
      <c r="B35" s="5" t="s">
        <v>189</v>
      </c>
      <c r="C35" s="5" t="s">
        <v>185</v>
      </c>
      <c r="D35" s="5" t="s">
        <v>727</v>
      </c>
      <c r="E35" s="5" t="s">
        <v>728</v>
      </c>
      <c r="F35" s="5" t="s">
        <v>15</v>
      </c>
      <c r="G35" s="5" t="s">
        <v>15</v>
      </c>
      <c r="H35" s="5" t="s">
        <v>582</v>
      </c>
      <c r="I35" s="5"/>
      <c r="K35" t="str">
        <f t="shared" si="3"/>
        <v>sites.sites.liver</v>
      </c>
    </row>
    <row r="36" spans="1:11" x14ac:dyDescent="0.3">
      <c r="A36" s="37" t="s">
        <v>729</v>
      </c>
      <c r="B36" s="5" t="s">
        <v>189</v>
      </c>
      <c r="C36" s="5" t="s">
        <v>185</v>
      </c>
      <c r="D36" s="5" t="s">
        <v>730</v>
      </c>
      <c r="E36" s="5" t="s">
        <v>731</v>
      </c>
      <c r="F36" s="5" t="s">
        <v>15</v>
      </c>
      <c r="G36" s="5" t="s">
        <v>15</v>
      </c>
      <c r="H36" s="5" t="s">
        <v>586</v>
      </c>
      <c r="I36" s="5"/>
      <c r="K36" t="str">
        <f t="shared" si="3"/>
        <v>sites.sites.pleura</v>
      </c>
    </row>
    <row r="37" spans="1:11" x14ac:dyDescent="0.3">
      <c r="A37" s="37" t="s">
        <v>732</v>
      </c>
      <c r="B37" s="5" t="s">
        <v>189</v>
      </c>
      <c r="C37" s="5" t="s">
        <v>185</v>
      </c>
      <c r="D37" s="5" t="s">
        <v>733</v>
      </c>
      <c r="E37" s="5" t="s">
        <v>734</v>
      </c>
      <c r="F37" s="5" t="s">
        <v>15</v>
      </c>
      <c r="G37" s="5" t="s">
        <v>15</v>
      </c>
      <c r="H37" s="5" t="s">
        <v>735</v>
      </c>
      <c r="I37" s="5"/>
      <c r="K37" t="str">
        <f t="shared" si="3"/>
        <v>sites.sites.peritoneum</v>
      </c>
    </row>
    <row r="38" spans="1:11" x14ac:dyDescent="0.3">
      <c r="A38" s="37" t="s">
        <v>736</v>
      </c>
      <c r="B38" s="5" t="s">
        <v>189</v>
      </c>
      <c r="C38" s="5" t="s">
        <v>185</v>
      </c>
      <c r="D38" s="5" t="s">
        <v>737</v>
      </c>
      <c r="E38" s="5" t="s">
        <v>738</v>
      </c>
      <c r="F38" s="5" t="s">
        <v>15</v>
      </c>
      <c r="G38" s="5" t="s">
        <v>15</v>
      </c>
      <c r="H38" s="5" t="s">
        <v>594</v>
      </c>
      <c r="I38" s="5"/>
      <c r="K38" t="str">
        <f t="shared" si="3"/>
        <v>sites.sites.brain</v>
      </c>
    </row>
    <row r="39" spans="1:11" x14ac:dyDescent="0.3">
      <c r="A39" s="37" t="s">
        <v>739</v>
      </c>
      <c r="B39" s="5" t="s">
        <v>189</v>
      </c>
      <c r="C39" s="5" t="s">
        <v>185</v>
      </c>
      <c r="D39" s="5" t="s">
        <v>740</v>
      </c>
      <c r="E39" s="5" t="s">
        <v>741</v>
      </c>
      <c r="F39" s="5" t="s">
        <v>15</v>
      </c>
      <c r="G39" s="5" t="s">
        <v>15</v>
      </c>
      <c r="H39" s="5" t="s">
        <v>598</v>
      </c>
      <c r="I39" s="5"/>
      <c r="K39" t="str">
        <f t="shared" si="3"/>
        <v>sites.sites.otherViscera</v>
      </c>
    </row>
    <row r="40" spans="1:11" x14ac:dyDescent="0.3">
      <c r="A40" s="37" t="s">
        <v>742</v>
      </c>
      <c r="B40" s="5" t="s">
        <v>189</v>
      </c>
      <c r="C40" s="5" t="s">
        <v>185</v>
      </c>
      <c r="D40" s="5" t="s">
        <v>743</v>
      </c>
      <c r="E40" s="5" t="s">
        <v>744</v>
      </c>
      <c r="F40" s="5" t="s">
        <v>15</v>
      </c>
      <c r="G40" s="5" t="s">
        <v>15</v>
      </c>
      <c r="H40" s="5" t="s">
        <v>602</v>
      </c>
      <c r="I40" s="5"/>
      <c r="K40" t="str">
        <f t="shared" si="3"/>
        <v>sites.sites.unknown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baseColWidth="10" defaultColWidth="8.88671875" defaultRowHeight="14.4" x14ac:dyDescent="0.3"/>
  <cols>
    <col min="1" max="1" width="38.109375" bestFit="1" customWidth="1"/>
    <col min="3" max="3" width="16" bestFit="1" customWidth="1"/>
    <col min="4" max="4" width="35.33203125" customWidth="1"/>
  </cols>
  <sheetData>
    <row r="1" spans="1:8" x14ac:dyDescent="0.3">
      <c r="A1" t="s">
        <v>90</v>
      </c>
      <c r="B1" t="s">
        <v>91</v>
      </c>
      <c r="C1" t="s">
        <v>92</v>
      </c>
      <c r="D1" t="s">
        <v>93</v>
      </c>
      <c r="E1" t="s">
        <v>94</v>
      </c>
      <c r="F1" t="s">
        <v>95</v>
      </c>
      <c r="G1" t="s">
        <v>96</v>
      </c>
      <c r="H1" t="s">
        <v>97</v>
      </c>
    </row>
    <row r="2" spans="1:8" x14ac:dyDescent="0.3">
      <c r="A2" t="s">
        <v>745</v>
      </c>
      <c r="B2" t="s">
        <v>99</v>
      </c>
      <c r="C2" s="26" t="s">
        <v>49</v>
      </c>
      <c r="D2" t="s">
        <v>607</v>
      </c>
      <c r="E2" t="s">
        <v>608</v>
      </c>
      <c r="F2" t="s">
        <v>15</v>
      </c>
      <c r="G2" t="s">
        <v>15</v>
      </c>
      <c r="H2" t="s">
        <v>102</v>
      </c>
    </row>
    <row r="3" spans="1:8" x14ac:dyDescent="0.3">
      <c r="A3" s="26" t="s">
        <v>746</v>
      </c>
      <c r="B3" t="s">
        <v>99</v>
      </c>
      <c r="C3" t="s">
        <v>179</v>
      </c>
      <c r="D3" t="s">
        <v>610</v>
      </c>
      <c r="E3" t="s">
        <v>611</v>
      </c>
      <c r="F3" t="s">
        <v>15</v>
      </c>
      <c r="G3" t="s">
        <v>177</v>
      </c>
      <c r="H3" t="s">
        <v>102</v>
      </c>
    </row>
    <row r="4" spans="1:8" x14ac:dyDescent="0.3">
      <c r="A4" s="6" t="s">
        <v>612</v>
      </c>
      <c r="B4" t="s">
        <v>99</v>
      </c>
      <c r="C4" s="9" t="s">
        <v>296</v>
      </c>
      <c r="D4" t="s">
        <v>613</v>
      </c>
      <c r="E4" t="s">
        <v>614</v>
      </c>
      <c r="F4" t="s">
        <v>15</v>
      </c>
      <c r="G4" t="s">
        <v>15</v>
      </c>
      <c r="H4" t="s">
        <v>102</v>
      </c>
    </row>
    <row r="5" spans="1:8" x14ac:dyDescent="0.3">
      <c r="A5" s="9" t="s">
        <v>615</v>
      </c>
      <c r="B5" t="s">
        <v>189</v>
      </c>
      <c r="C5" t="s">
        <v>185</v>
      </c>
      <c r="D5" t="s">
        <v>616</v>
      </c>
      <c r="E5" t="s">
        <v>617</v>
      </c>
      <c r="F5" t="s">
        <v>15</v>
      </c>
      <c r="G5" t="s">
        <v>15</v>
      </c>
      <c r="H5" t="s">
        <v>618</v>
      </c>
    </row>
    <row r="6" spans="1:8" x14ac:dyDescent="0.3">
      <c r="A6" s="9" t="s">
        <v>619</v>
      </c>
      <c r="B6" t="s">
        <v>189</v>
      </c>
      <c r="C6" t="s">
        <v>185</v>
      </c>
      <c r="D6" t="s">
        <v>620</v>
      </c>
      <c r="E6" t="s">
        <v>621</v>
      </c>
      <c r="F6" t="s">
        <v>15</v>
      </c>
      <c r="G6" t="s">
        <v>15</v>
      </c>
      <c r="H6" t="s">
        <v>622</v>
      </c>
    </row>
    <row r="7" spans="1:8" x14ac:dyDescent="0.3">
      <c r="A7" s="9" t="s">
        <v>623</v>
      </c>
      <c r="B7" t="s">
        <v>189</v>
      </c>
      <c r="C7" t="s">
        <v>185</v>
      </c>
      <c r="D7" t="s">
        <v>624</v>
      </c>
      <c r="E7" t="s">
        <v>625</v>
      </c>
      <c r="F7" t="s">
        <v>15</v>
      </c>
      <c r="G7" t="s">
        <v>15</v>
      </c>
      <c r="H7" t="s">
        <v>626</v>
      </c>
    </row>
    <row r="8" spans="1:8" x14ac:dyDescent="0.3">
      <c r="A8" s="9" t="s">
        <v>627</v>
      </c>
      <c r="B8" t="s">
        <v>189</v>
      </c>
      <c r="C8" t="s">
        <v>174</v>
      </c>
      <c r="D8" t="s">
        <v>628</v>
      </c>
      <c r="E8" t="s">
        <v>629</v>
      </c>
      <c r="F8" t="s">
        <v>15</v>
      </c>
      <c r="G8" t="s">
        <v>15</v>
      </c>
      <c r="H8" t="s">
        <v>630</v>
      </c>
    </row>
    <row r="9" spans="1:8" x14ac:dyDescent="0.3">
      <c r="A9" s="6" t="s">
        <v>631</v>
      </c>
      <c r="B9" t="s">
        <v>99</v>
      </c>
      <c r="C9" s="9" t="s">
        <v>296</v>
      </c>
      <c r="D9" t="s">
        <v>632</v>
      </c>
      <c r="E9" t="s">
        <v>633</v>
      </c>
      <c r="F9" t="s">
        <v>15</v>
      </c>
      <c r="G9" t="s">
        <v>15</v>
      </c>
      <c r="H9" t="s">
        <v>102</v>
      </c>
    </row>
    <row r="10" spans="1:8" x14ac:dyDescent="0.3">
      <c r="A10" s="9" t="s">
        <v>634</v>
      </c>
      <c r="B10" t="s">
        <v>189</v>
      </c>
      <c r="C10" t="s">
        <v>185</v>
      </c>
      <c r="D10" t="s">
        <v>635</v>
      </c>
      <c r="E10" t="s">
        <v>636</v>
      </c>
      <c r="F10" t="s">
        <v>15</v>
      </c>
      <c r="G10" t="s">
        <v>15</v>
      </c>
      <c r="H10" t="s">
        <v>637</v>
      </c>
    </row>
    <row r="11" spans="1:8" x14ac:dyDescent="0.3">
      <c r="A11" s="9" t="s">
        <v>638</v>
      </c>
      <c r="B11" t="s">
        <v>189</v>
      </c>
      <c r="C11" t="s">
        <v>185</v>
      </c>
      <c r="D11" t="s">
        <v>639</v>
      </c>
      <c r="E11" t="s">
        <v>640</v>
      </c>
      <c r="F11" t="s">
        <v>15</v>
      </c>
      <c r="G11" t="s">
        <v>15</v>
      </c>
      <c r="H11" t="s">
        <v>641</v>
      </c>
    </row>
    <row r="12" spans="1:8" x14ac:dyDescent="0.3">
      <c r="A12" s="9" t="s">
        <v>642</v>
      </c>
      <c r="B12" t="s">
        <v>189</v>
      </c>
      <c r="C12" t="s">
        <v>185</v>
      </c>
      <c r="D12" t="s">
        <v>643</v>
      </c>
      <c r="E12" t="s">
        <v>644</v>
      </c>
      <c r="F12" t="s">
        <v>15</v>
      </c>
      <c r="G12" t="s">
        <v>15</v>
      </c>
      <c r="H12" t="s">
        <v>645</v>
      </c>
    </row>
    <row r="13" spans="1:8" x14ac:dyDescent="0.3">
      <c r="A13" s="9" t="s">
        <v>646</v>
      </c>
      <c r="B13" t="s">
        <v>189</v>
      </c>
      <c r="C13" t="s">
        <v>174</v>
      </c>
      <c r="D13" t="s">
        <v>647</v>
      </c>
      <c r="E13" t="s">
        <v>648</v>
      </c>
      <c r="F13" t="s">
        <v>15</v>
      </c>
      <c r="G13" t="s">
        <v>15</v>
      </c>
      <c r="H13" t="s">
        <v>630</v>
      </c>
    </row>
    <row r="14" spans="1:8" x14ac:dyDescent="0.3">
      <c r="A14" s="6" t="s">
        <v>650</v>
      </c>
      <c r="B14" t="s">
        <v>99</v>
      </c>
      <c r="C14" s="9" t="s">
        <v>296</v>
      </c>
      <c r="D14" t="s">
        <v>651</v>
      </c>
      <c r="E14" t="s">
        <v>652</v>
      </c>
      <c r="F14" t="s">
        <v>15</v>
      </c>
      <c r="G14" t="s">
        <v>15</v>
      </c>
      <c r="H14" t="s">
        <v>102</v>
      </c>
    </row>
    <row r="15" spans="1:8" x14ac:dyDescent="0.3">
      <c r="A15" s="9" t="s">
        <v>653</v>
      </c>
      <c r="B15" t="s">
        <v>189</v>
      </c>
      <c r="C15" t="s">
        <v>185</v>
      </c>
      <c r="D15" t="s">
        <v>654</v>
      </c>
      <c r="E15" t="s">
        <v>655</v>
      </c>
      <c r="F15" t="s">
        <v>15</v>
      </c>
      <c r="G15" t="s">
        <v>15</v>
      </c>
      <c r="H15" t="s">
        <v>656</v>
      </c>
    </row>
    <row r="16" spans="1:8" x14ac:dyDescent="0.3">
      <c r="A16" s="9" t="s">
        <v>657</v>
      </c>
      <c r="B16" t="s">
        <v>189</v>
      </c>
      <c r="C16" t="s">
        <v>185</v>
      </c>
      <c r="D16" t="s">
        <v>658</v>
      </c>
      <c r="E16" t="s">
        <v>659</v>
      </c>
      <c r="F16" t="s">
        <v>15</v>
      </c>
      <c r="G16" t="s">
        <v>15</v>
      </c>
      <c r="H16" t="s">
        <v>660</v>
      </c>
    </row>
    <row r="17" spans="1:9" x14ac:dyDescent="0.3">
      <c r="A17" s="9" t="s">
        <v>661</v>
      </c>
      <c r="B17" t="s">
        <v>189</v>
      </c>
      <c r="C17" t="s">
        <v>185</v>
      </c>
      <c r="D17" t="s">
        <v>662</v>
      </c>
      <c r="E17" t="s">
        <v>663</v>
      </c>
      <c r="F17" t="s">
        <v>15</v>
      </c>
      <c r="G17" t="s">
        <v>15</v>
      </c>
      <c r="H17" t="s">
        <v>664</v>
      </c>
    </row>
    <row r="18" spans="1:9" x14ac:dyDescent="0.3">
      <c r="A18" s="9" t="s">
        <v>665</v>
      </c>
      <c r="B18" t="s">
        <v>189</v>
      </c>
      <c r="C18" t="s">
        <v>174</v>
      </c>
      <c r="D18" t="s">
        <v>666</v>
      </c>
      <c r="E18" t="s">
        <v>667</v>
      </c>
      <c r="F18" t="s">
        <v>15</v>
      </c>
      <c r="G18" t="s">
        <v>15</v>
      </c>
      <c r="H18" t="s">
        <v>668</v>
      </c>
    </row>
    <row r="19" spans="1:9" x14ac:dyDescent="0.3">
      <c r="A19" t="s">
        <v>747</v>
      </c>
      <c r="B19" t="s">
        <v>99</v>
      </c>
      <c r="C19" t="s">
        <v>174</v>
      </c>
      <c r="D19" t="s">
        <v>748</v>
      </c>
      <c r="E19" t="s">
        <v>749</v>
      </c>
      <c r="F19" t="s">
        <v>15</v>
      </c>
      <c r="G19" t="s">
        <v>177</v>
      </c>
      <c r="H19" t="s">
        <v>750</v>
      </c>
    </row>
    <row r="20" spans="1:9" x14ac:dyDescent="0.3">
      <c r="A20" t="s">
        <v>751</v>
      </c>
      <c r="B20" t="s">
        <v>99</v>
      </c>
      <c r="C20" t="s">
        <v>174</v>
      </c>
      <c r="D20" t="s">
        <v>752</v>
      </c>
      <c r="E20" t="s">
        <v>753</v>
      </c>
      <c r="F20" t="s">
        <v>15</v>
      </c>
      <c r="G20" t="s">
        <v>177</v>
      </c>
      <c r="H20" t="s">
        <v>754</v>
      </c>
    </row>
    <row r="21" spans="1:9" x14ac:dyDescent="0.3">
      <c r="A21" t="s">
        <v>755</v>
      </c>
      <c r="B21" t="s">
        <v>99</v>
      </c>
      <c r="C21" t="s">
        <v>174</v>
      </c>
      <c r="D21" t="s">
        <v>756</v>
      </c>
      <c r="E21" t="s">
        <v>757</v>
      </c>
      <c r="F21" t="s">
        <v>15</v>
      </c>
      <c r="G21" t="s">
        <v>177</v>
      </c>
      <c r="H21" t="s">
        <v>758</v>
      </c>
    </row>
    <row r="22" spans="1:9" x14ac:dyDescent="0.3">
      <c r="A22" t="s">
        <v>532</v>
      </c>
      <c r="B22" t="s">
        <v>99</v>
      </c>
      <c r="C22" t="s">
        <v>174</v>
      </c>
      <c r="D22" t="s">
        <v>533</v>
      </c>
      <c r="E22" t="s">
        <v>681</v>
      </c>
      <c r="F22" t="s">
        <v>15</v>
      </c>
      <c r="G22" t="s">
        <v>177</v>
      </c>
      <c r="H22" t="s">
        <v>535</v>
      </c>
    </row>
    <row r="23" spans="1:9" x14ac:dyDescent="0.3">
      <c r="A23" t="s">
        <v>759</v>
      </c>
      <c r="B23" t="s">
        <v>99</v>
      </c>
      <c r="C23" t="s">
        <v>185</v>
      </c>
      <c r="D23" t="s">
        <v>760</v>
      </c>
      <c r="E23" t="s">
        <v>761</v>
      </c>
      <c r="F23" t="s">
        <v>15</v>
      </c>
      <c r="G23" t="s">
        <v>177</v>
      </c>
      <c r="H23" t="s">
        <v>762</v>
      </c>
    </row>
    <row r="24" spans="1:9" x14ac:dyDescent="0.3">
      <c r="A24" t="s">
        <v>763</v>
      </c>
      <c r="B24" t="s">
        <v>99</v>
      </c>
      <c r="C24" t="s">
        <v>174</v>
      </c>
      <c r="D24" t="s">
        <v>764</v>
      </c>
      <c r="E24" t="s">
        <v>684</v>
      </c>
      <c r="F24" t="s">
        <v>15</v>
      </c>
      <c r="G24" t="s">
        <v>177</v>
      </c>
      <c r="H24" t="s">
        <v>765</v>
      </c>
    </row>
    <row r="25" spans="1:9" x14ac:dyDescent="0.3">
      <c r="A25" t="s">
        <v>686</v>
      </c>
      <c r="B25" t="s">
        <v>99</v>
      </c>
      <c r="C25" t="s">
        <v>185</v>
      </c>
      <c r="D25" t="s">
        <v>687</v>
      </c>
      <c r="E25" t="s">
        <v>688</v>
      </c>
      <c r="F25" t="s">
        <v>177</v>
      </c>
      <c r="G25" t="s">
        <v>15</v>
      </c>
      <c r="H25" t="s">
        <v>689</v>
      </c>
    </row>
    <row r="26" spans="1:9" x14ac:dyDescent="0.3">
      <c r="A26" t="s">
        <v>690</v>
      </c>
      <c r="B26" t="s">
        <v>189</v>
      </c>
      <c r="C26" t="s">
        <v>271</v>
      </c>
      <c r="D26" t="s">
        <v>691</v>
      </c>
      <c r="E26" t="s">
        <v>692</v>
      </c>
      <c r="F26" t="s">
        <v>177</v>
      </c>
      <c r="G26" t="s">
        <v>15</v>
      </c>
      <c r="H26" t="s">
        <v>693</v>
      </c>
    </row>
    <row r="27" spans="1:9" x14ac:dyDescent="0.3">
      <c r="A27" s="26" t="s">
        <v>694</v>
      </c>
      <c r="B27" t="s">
        <v>99</v>
      </c>
      <c r="C27" t="s">
        <v>185</v>
      </c>
      <c r="D27" t="s">
        <v>695</v>
      </c>
      <c r="E27" t="s">
        <v>696</v>
      </c>
      <c r="F27" t="s">
        <v>177</v>
      </c>
      <c r="G27" t="s">
        <v>15</v>
      </c>
      <c r="H27" t="s">
        <v>697</v>
      </c>
    </row>
    <row r="28" spans="1:9" x14ac:dyDescent="0.3">
      <c r="A28" t="s">
        <v>698</v>
      </c>
      <c r="B28" t="s">
        <v>99</v>
      </c>
      <c r="C28" t="s">
        <v>185</v>
      </c>
      <c r="D28" t="s">
        <v>699</v>
      </c>
      <c r="E28" t="s">
        <v>700</v>
      </c>
      <c r="F28" t="s">
        <v>15</v>
      </c>
      <c r="G28" t="s">
        <v>15</v>
      </c>
      <c r="H28" t="s">
        <v>701</v>
      </c>
    </row>
    <row r="29" spans="1:9" x14ac:dyDescent="0.3">
      <c r="A29" t="s">
        <v>702</v>
      </c>
      <c r="B29" t="s">
        <v>99</v>
      </c>
      <c r="C29" t="s">
        <v>185</v>
      </c>
      <c r="D29" t="s">
        <v>703</v>
      </c>
      <c r="E29" t="s">
        <v>704</v>
      </c>
      <c r="F29" t="s">
        <v>15</v>
      </c>
      <c r="G29" t="s">
        <v>15</v>
      </c>
      <c r="H29" t="s">
        <v>705</v>
      </c>
    </row>
    <row r="30" spans="1:9" x14ac:dyDescent="0.3">
      <c r="A30" t="s">
        <v>706</v>
      </c>
      <c r="B30" t="s">
        <v>99</v>
      </c>
      <c r="C30" t="s">
        <v>185</v>
      </c>
      <c r="D30" t="s">
        <v>707</v>
      </c>
      <c r="E30" t="s">
        <v>708</v>
      </c>
      <c r="F30" t="s">
        <v>15</v>
      </c>
      <c r="G30" t="s">
        <v>15</v>
      </c>
      <c r="H30" t="s">
        <v>709</v>
      </c>
    </row>
    <row r="31" spans="1:9" x14ac:dyDescent="0.3">
      <c r="A31" s="27" t="s">
        <v>710</v>
      </c>
      <c r="B31" s="27" t="s">
        <v>189</v>
      </c>
      <c r="C31" s="27" t="s">
        <v>296</v>
      </c>
      <c r="D31" s="28" t="s">
        <v>711</v>
      </c>
      <c r="E31" s="28" t="s">
        <v>712</v>
      </c>
      <c r="F31" s="6" t="s">
        <v>15</v>
      </c>
      <c r="G31" s="6" t="s">
        <v>15</v>
      </c>
      <c r="H31" s="6"/>
      <c r="I31" s="6"/>
    </row>
    <row r="32" spans="1:9" x14ac:dyDescent="0.3">
      <c r="A32" s="9" t="s">
        <v>713</v>
      </c>
      <c r="B32" t="s">
        <v>189</v>
      </c>
      <c r="C32" t="s">
        <v>185</v>
      </c>
      <c r="D32" t="s">
        <v>714</v>
      </c>
      <c r="E32" t="s">
        <v>715</v>
      </c>
      <c r="F32" t="s">
        <v>15</v>
      </c>
      <c r="G32" t="s">
        <v>15</v>
      </c>
      <c r="H32" t="s">
        <v>566</v>
      </c>
    </row>
    <row r="33" spans="1:8" x14ac:dyDescent="0.3">
      <c r="A33" s="9" t="s">
        <v>716</v>
      </c>
      <c r="B33" t="s">
        <v>189</v>
      </c>
      <c r="C33" t="s">
        <v>185</v>
      </c>
      <c r="D33" t="s">
        <v>717</v>
      </c>
      <c r="E33" t="s">
        <v>718</v>
      </c>
      <c r="F33" t="s">
        <v>15</v>
      </c>
      <c r="G33" t="s">
        <v>15</v>
      </c>
      <c r="H33" t="s">
        <v>570</v>
      </c>
    </row>
    <row r="34" spans="1:8" x14ac:dyDescent="0.3">
      <c r="A34" s="9" t="s">
        <v>719</v>
      </c>
      <c r="B34" t="s">
        <v>189</v>
      </c>
      <c r="C34" t="s">
        <v>185</v>
      </c>
      <c r="D34" t="s">
        <v>720</v>
      </c>
      <c r="E34" t="s">
        <v>766</v>
      </c>
      <c r="F34" t="s">
        <v>15</v>
      </c>
      <c r="G34" t="s">
        <v>15</v>
      </c>
      <c r="H34" t="s">
        <v>722</v>
      </c>
    </row>
    <row r="35" spans="1:8" x14ac:dyDescent="0.3">
      <c r="A35" s="9" t="s">
        <v>723</v>
      </c>
      <c r="B35" t="s">
        <v>189</v>
      </c>
      <c r="C35" t="s">
        <v>185</v>
      </c>
      <c r="D35" t="s">
        <v>724</v>
      </c>
      <c r="E35" t="s">
        <v>725</v>
      </c>
      <c r="F35" t="s">
        <v>15</v>
      </c>
      <c r="G35" t="s">
        <v>15</v>
      </c>
      <c r="H35" t="s">
        <v>578</v>
      </c>
    </row>
    <row r="36" spans="1:8" x14ac:dyDescent="0.3">
      <c r="A36" s="9" t="s">
        <v>726</v>
      </c>
      <c r="B36" t="s">
        <v>189</v>
      </c>
      <c r="C36" t="s">
        <v>185</v>
      </c>
      <c r="D36" t="s">
        <v>727</v>
      </c>
      <c r="E36" t="s">
        <v>728</v>
      </c>
      <c r="F36" t="s">
        <v>15</v>
      </c>
      <c r="G36" t="s">
        <v>15</v>
      </c>
      <c r="H36" t="s">
        <v>582</v>
      </c>
    </row>
    <row r="37" spans="1:8" x14ac:dyDescent="0.3">
      <c r="A37" s="9" t="s">
        <v>729</v>
      </c>
      <c r="B37" t="s">
        <v>189</v>
      </c>
      <c r="C37" t="s">
        <v>185</v>
      </c>
      <c r="D37" t="s">
        <v>730</v>
      </c>
      <c r="E37" t="s">
        <v>731</v>
      </c>
      <c r="F37" t="s">
        <v>15</v>
      </c>
      <c r="G37" t="s">
        <v>15</v>
      </c>
      <c r="H37" t="s">
        <v>586</v>
      </c>
    </row>
    <row r="38" spans="1:8" x14ac:dyDescent="0.3">
      <c r="A38" s="9" t="s">
        <v>732</v>
      </c>
      <c r="B38" t="s">
        <v>189</v>
      </c>
      <c r="C38" t="s">
        <v>185</v>
      </c>
      <c r="D38" t="s">
        <v>733</v>
      </c>
      <c r="E38" t="s">
        <v>734</v>
      </c>
      <c r="F38" t="s">
        <v>15</v>
      </c>
      <c r="G38" t="s">
        <v>15</v>
      </c>
      <c r="H38" t="s">
        <v>735</v>
      </c>
    </row>
    <row r="39" spans="1:8" x14ac:dyDescent="0.3">
      <c r="A39" s="9" t="s">
        <v>736</v>
      </c>
      <c r="B39" t="s">
        <v>189</v>
      </c>
      <c r="C39" t="s">
        <v>185</v>
      </c>
      <c r="D39" t="s">
        <v>737</v>
      </c>
      <c r="E39" t="s">
        <v>738</v>
      </c>
      <c r="F39" t="s">
        <v>15</v>
      </c>
      <c r="G39" t="s">
        <v>15</v>
      </c>
      <c r="H39" t="s">
        <v>594</v>
      </c>
    </row>
    <row r="40" spans="1:8" x14ac:dyDescent="0.3">
      <c r="A40" s="9" t="s">
        <v>739</v>
      </c>
      <c r="B40" t="s">
        <v>189</v>
      </c>
      <c r="C40" t="s">
        <v>185</v>
      </c>
      <c r="D40" t="s">
        <v>740</v>
      </c>
      <c r="E40" t="s">
        <v>741</v>
      </c>
      <c r="F40" t="s">
        <v>15</v>
      </c>
      <c r="G40" t="s">
        <v>15</v>
      </c>
      <c r="H40" t="s">
        <v>598</v>
      </c>
    </row>
    <row r="41" spans="1:8" x14ac:dyDescent="0.3">
      <c r="A41" s="9" t="s">
        <v>742</v>
      </c>
      <c r="B41" t="s">
        <v>189</v>
      </c>
      <c r="C41" t="s">
        <v>185</v>
      </c>
      <c r="D41" t="s">
        <v>743</v>
      </c>
      <c r="E41" t="s">
        <v>744</v>
      </c>
      <c r="F41" t="s">
        <v>15</v>
      </c>
      <c r="G41" t="s">
        <v>15</v>
      </c>
      <c r="H41" t="s">
        <v>602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2" sqref="A2:D19"/>
    </sheetView>
  </sheetViews>
  <sheetFormatPr baseColWidth="10" defaultColWidth="8.88671875" defaultRowHeight="14.4" x14ac:dyDescent="0.3"/>
  <cols>
    <col min="1" max="1" width="23" customWidth="1"/>
    <col min="2" max="2" width="25" customWidth="1"/>
    <col min="3" max="3" width="39.88671875" bestFit="1" customWidth="1"/>
    <col min="4" max="4" width="139.6640625" style="4" customWidth="1"/>
  </cols>
  <sheetData>
    <row r="1" spans="1:4" x14ac:dyDescent="0.3">
      <c r="A1" s="2" t="s">
        <v>32</v>
      </c>
      <c r="B1" s="2" t="s">
        <v>1</v>
      </c>
      <c r="C1" s="2" t="s">
        <v>3</v>
      </c>
      <c r="D1" s="3" t="s">
        <v>4</v>
      </c>
    </row>
    <row r="2" spans="1:4" ht="28.8" x14ac:dyDescent="0.3">
      <c r="A2" s="5" t="s">
        <v>33</v>
      </c>
      <c r="B2" s="73" t="s">
        <v>34</v>
      </c>
      <c r="C2" s="5" t="s">
        <v>35</v>
      </c>
      <c r="D2" s="6" t="s">
        <v>36</v>
      </c>
    </row>
    <row r="3" spans="1:4" ht="28.8" x14ac:dyDescent="0.3">
      <c r="A3" s="5" t="s">
        <v>37</v>
      </c>
      <c r="B3" s="73" t="s">
        <v>38</v>
      </c>
      <c r="C3" s="5" t="s">
        <v>39</v>
      </c>
      <c r="D3" s="6" t="s">
        <v>40</v>
      </c>
    </row>
    <row r="4" spans="1:4" ht="28.8" x14ac:dyDescent="0.3">
      <c r="A4" s="5" t="s">
        <v>41</v>
      </c>
      <c r="B4" s="73" t="s">
        <v>42</v>
      </c>
      <c r="C4" s="5" t="s">
        <v>43</v>
      </c>
      <c r="D4" s="6" t="s">
        <v>44</v>
      </c>
    </row>
    <row r="5" spans="1:4" ht="28.8" x14ac:dyDescent="0.3">
      <c r="A5" s="5" t="s">
        <v>45</v>
      </c>
      <c r="B5" s="73" t="s">
        <v>46</v>
      </c>
      <c r="C5" s="5" t="s">
        <v>47</v>
      </c>
      <c r="D5" s="6" t="s">
        <v>48</v>
      </c>
    </row>
    <row r="6" spans="1:4" ht="28.8" x14ac:dyDescent="0.3">
      <c r="A6" s="5" t="s">
        <v>49</v>
      </c>
      <c r="B6" s="73" t="s">
        <v>50</v>
      </c>
      <c r="C6" s="5" t="s">
        <v>49</v>
      </c>
      <c r="D6" s="6" t="s">
        <v>51</v>
      </c>
    </row>
    <row r="7" spans="1:4" ht="28.8" x14ac:dyDescent="0.3">
      <c r="A7" s="5" t="s">
        <v>52</v>
      </c>
      <c r="B7" s="73" t="s">
        <v>53</v>
      </c>
      <c r="C7" s="5" t="s">
        <v>54</v>
      </c>
      <c r="D7" s="6" t="s">
        <v>55</v>
      </c>
    </row>
    <row r="8" spans="1:4" ht="28.8" x14ac:dyDescent="0.3">
      <c r="A8" s="5" t="s">
        <v>56</v>
      </c>
      <c r="B8" s="73" t="s">
        <v>57</v>
      </c>
      <c r="C8" s="5" t="s">
        <v>58</v>
      </c>
      <c r="D8" s="6" t="str">
        <f>C8&amp;"
Maturity Level: 0 Draft"</f>
        <v>Pathological Stage
Maturity Level: 0 Draft</v>
      </c>
    </row>
    <row r="9" spans="1:4" ht="28.8" x14ac:dyDescent="0.3">
      <c r="A9" s="5" t="s">
        <v>59</v>
      </c>
      <c r="B9" s="73" t="s">
        <v>60</v>
      </c>
      <c r="C9" s="5" t="s">
        <v>61</v>
      </c>
      <c r="D9" s="6" t="str">
        <f t="shared" ref="D9:D19" si="0">C9&amp;"
Maturity Level: 0 Draft"</f>
        <v>Episode Event
Maturity Level: 0 Draft</v>
      </c>
    </row>
    <row r="10" spans="1:4" ht="28.8" x14ac:dyDescent="0.3">
      <c r="A10" s="5" t="s">
        <v>62</v>
      </c>
      <c r="B10" s="73" t="s">
        <v>63</v>
      </c>
      <c r="C10" s="5" t="s">
        <v>64</v>
      </c>
      <c r="D10" s="6" t="str">
        <f t="shared" si="0"/>
        <v>Disease Extent
Maturity Level: 0 Draft</v>
      </c>
    </row>
    <row r="11" spans="1:4" ht="28.8" x14ac:dyDescent="0.3">
      <c r="A11" s="5" t="s">
        <v>65</v>
      </c>
      <c r="B11" s="73" t="s">
        <v>66</v>
      </c>
      <c r="C11" s="5" t="s">
        <v>67</v>
      </c>
      <c r="D11" s="6" t="str">
        <f t="shared" si="0"/>
        <v>Genetic Test Expression
Maturity Level: 0 Draft</v>
      </c>
    </row>
    <row r="12" spans="1:4" ht="28.8" x14ac:dyDescent="0.3">
      <c r="A12" s="5" t="s">
        <v>68</v>
      </c>
      <c r="B12" s="73" t="s">
        <v>69</v>
      </c>
      <c r="C12" s="5" t="s">
        <v>68</v>
      </c>
      <c r="D12" s="6" t="str">
        <f t="shared" si="0"/>
        <v>Surgery
Maturity Level: 0 Draft</v>
      </c>
    </row>
    <row r="13" spans="1:4" ht="28.8" x14ac:dyDescent="0.3">
      <c r="A13" s="5" t="s">
        <v>70</v>
      </c>
      <c r="B13" s="73" t="s">
        <v>71</v>
      </c>
      <c r="C13" s="5" t="s">
        <v>72</v>
      </c>
      <c r="D13" s="6" t="str">
        <f t="shared" si="0"/>
        <v>Systemic Treatment
Maturity Level: 0 Draft</v>
      </c>
    </row>
    <row r="14" spans="1:4" ht="28.8" x14ac:dyDescent="0.3">
      <c r="A14" s="5" t="s">
        <v>73</v>
      </c>
      <c r="B14" s="73" t="s">
        <v>74</v>
      </c>
      <c r="C14" s="5" t="s">
        <v>73</v>
      </c>
      <c r="D14" s="6" t="str">
        <f t="shared" si="0"/>
        <v>Radiotherapy
Maturity Level: 0 Draft</v>
      </c>
    </row>
    <row r="15" spans="1:4" ht="28.8" x14ac:dyDescent="0.3">
      <c r="A15" s="5" t="s">
        <v>75</v>
      </c>
      <c r="B15" s="73" t="s">
        <v>76</v>
      </c>
      <c r="C15" s="5" t="s">
        <v>77</v>
      </c>
      <c r="D15" s="6" t="str">
        <f t="shared" si="0"/>
        <v>Regional Deep Hyperthemia
Maturity Level: 0 Draft</v>
      </c>
    </row>
    <row r="16" spans="1:4" ht="28.8" x14ac:dyDescent="0.3">
      <c r="A16" s="5" t="s">
        <v>78</v>
      </c>
      <c r="B16" s="73" t="s">
        <v>79</v>
      </c>
      <c r="C16" s="5" t="s">
        <v>80</v>
      </c>
      <c r="D16" s="6" t="str">
        <f t="shared" si="0"/>
        <v>Isolated Limb Perfusion
Maturity Level: 0 Draft</v>
      </c>
    </row>
    <row r="17" spans="1:4" ht="28.8" x14ac:dyDescent="0.3">
      <c r="A17" s="5" t="s">
        <v>81</v>
      </c>
      <c r="B17" s="73" t="s">
        <v>82</v>
      </c>
      <c r="C17" s="5" t="s">
        <v>83</v>
      </c>
      <c r="D17" s="6" t="str">
        <f t="shared" si="0"/>
        <v>Drugs for Treatments
Maturity Level: 0 Draft</v>
      </c>
    </row>
    <row r="18" spans="1:4" ht="28.8" x14ac:dyDescent="0.3">
      <c r="A18" s="5" t="s">
        <v>84</v>
      </c>
      <c r="B18" s="73" t="s">
        <v>85</v>
      </c>
      <c r="C18" s="5" t="s">
        <v>86</v>
      </c>
      <c r="D18" s="6" t="str">
        <f t="shared" si="0"/>
        <v>Overall Treatment Response
Maturity Level: 0 Draft</v>
      </c>
    </row>
    <row r="19" spans="1:4" ht="28.8" x14ac:dyDescent="0.3">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rgb="FF00B0F0"/>
  </sheetPr>
  <dimension ref="A1:I18"/>
  <sheetViews>
    <sheetView workbookViewId="0">
      <selection activeCell="C11" sqref="C11"/>
    </sheetView>
  </sheetViews>
  <sheetFormatPr baseColWidth="10" defaultColWidth="8.88671875" defaultRowHeight="14.4" x14ac:dyDescent="0.3"/>
  <cols>
    <col min="1" max="1" width="38.109375" bestFit="1" customWidth="1"/>
    <col min="4" max="4" width="43" bestFit="1" customWidth="1"/>
    <col min="5" max="5" width="95.6640625" style="4" customWidth="1"/>
  </cols>
  <sheetData>
    <row r="1" spans="1:9" x14ac:dyDescent="0.3">
      <c r="A1" t="s">
        <v>90</v>
      </c>
      <c r="B1" t="s">
        <v>91</v>
      </c>
      <c r="C1" t="s">
        <v>92</v>
      </c>
      <c r="D1" t="s">
        <v>93</v>
      </c>
      <c r="E1" s="4" t="s">
        <v>94</v>
      </c>
      <c r="F1" t="s">
        <v>95</v>
      </c>
      <c r="G1" t="s">
        <v>96</v>
      </c>
      <c r="H1" t="s">
        <v>97</v>
      </c>
    </row>
    <row r="2" spans="1:9" ht="28.8" x14ac:dyDescent="0.3">
      <c r="A2" t="s">
        <v>503</v>
      </c>
      <c r="B2" t="s">
        <v>99</v>
      </c>
      <c r="C2" s="26" t="s">
        <v>59</v>
      </c>
      <c r="D2" t="s">
        <v>767</v>
      </c>
      <c r="E2" s="4" t="s">
        <v>768</v>
      </c>
      <c r="F2" t="s">
        <v>15</v>
      </c>
      <c r="G2" t="s">
        <v>15</v>
      </c>
      <c r="H2" t="s">
        <v>102</v>
      </c>
    </row>
    <row r="3" spans="1:9" ht="28.8" x14ac:dyDescent="0.3">
      <c r="A3" t="s">
        <v>686</v>
      </c>
      <c r="B3" t="s">
        <v>99</v>
      </c>
      <c r="C3" t="s">
        <v>185</v>
      </c>
      <c r="D3" t="s">
        <v>687</v>
      </c>
      <c r="E3" s="4" t="s">
        <v>688</v>
      </c>
      <c r="F3" t="s">
        <v>15</v>
      </c>
      <c r="G3" t="s">
        <v>15</v>
      </c>
      <c r="H3" t="s">
        <v>689</v>
      </c>
    </row>
    <row r="4" spans="1:9" ht="28.8" x14ac:dyDescent="0.3">
      <c r="A4" t="s">
        <v>690</v>
      </c>
      <c r="B4" t="s">
        <v>189</v>
      </c>
      <c r="C4" t="s">
        <v>271</v>
      </c>
      <c r="D4" t="s">
        <v>691</v>
      </c>
      <c r="E4" s="4" t="s">
        <v>692</v>
      </c>
      <c r="F4" t="s">
        <v>15</v>
      </c>
      <c r="G4" t="s">
        <v>15</v>
      </c>
      <c r="H4" t="s">
        <v>693</v>
      </c>
    </row>
    <row r="5" spans="1:9" ht="28.8" x14ac:dyDescent="0.3">
      <c r="A5" t="s">
        <v>694</v>
      </c>
      <c r="B5" t="s">
        <v>99</v>
      </c>
      <c r="C5" t="s">
        <v>185</v>
      </c>
      <c r="D5" t="s">
        <v>695</v>
      </c>
      <c r="E5" s="4" t="s">
        <v>696</v>
      </c>
      <c r="F5" t="s">
        <v>15</v>
      </c>
      <c r="G5" t="s">
        <v>15</v>
      </c>
      <c r="H5" t="s">
        <v>697</v>
      </c>
    </row>
    <row r="6" spans="1:9" ht="43.2" x14ac:dyDescent="0.3">
      <c r="A6" t="s">
        <v>698</v>
      </c>
      <c r="B6" t="s">
        <v>99</v>
      </c>
      <c r="C6" t="s">
        <v>185</v>
      </c>
      <c r="D6" t="s">
        <v>699</v>
      </c>
      <c r="E6" s="4" t="s">
        <v>700</v>
      </c>
      <c r="F6" t="s">
        <v>15</v>
      </c>
      <c r="G6" t="s">
        <v>15</v>
      </c>
      <c r="H6" t="s">
        <v>701</v>
      </c>
    </row>
    <row r="7" spans="1:9" ht="57.6" x14ac:dyDescent="0.3">
      <c r="A7" t="s">
        <v>702</v>
      </c>
      <c r="B7" t="s">
        <v>99</v>
      </c>
      <c r="C7" t="s">
        <v>185</v>
      </c>
      <c r="D7" t="s">
        <v>703</v>
      </c>
      <c r="E7" s="4" t="s">
        <v>704</v>
      </c>
      <c r="F7" t="s">
        <v>15</v>
      </c>
      <c r="G7" t="s">
        <v>15</v>
      </c>
      <c r="H7" t="s">
        <v>705</v>
      </c>
    </row>
    <row r="8" spans="1:9" ht="28.8" x14ac:dyDescent="0.3">
      <c r="A8" t="s">
        <v>706</v>
      </c>
      <c r="B8" t="s">
        <v>99</v>
      </c>
      <c r="C8" t="s">
        <v>185</v>
      </c>
      <c r="D8" t="s">
        <v>707</v>
      </c>
      <c r="E8" s="4" t="s">
        <v>708</v>
      </c>
      <c r="F8" t="s">
        <v>15</v>
      </c>
      <c r="G8" t="s">
        <v>15</v>
      </c>
      <c r="H8" t="s">
        <v>709</v>
      </c>
    </row>
    <row r="9" spans="1:9" ht="28.8" x14ac:dyDescent="0.3">
      <c r="A9" s="27" t="s">
        <v>710</v>
      </c>
      <c r="B9" s="27" t="s">
        <v>189</v>
      </c>
      <c r="C9" s="27" t="s">
        <v>296</v>
      </c>
      <c r="D9" s="28" t="s">
        <v>711</v>
      </c>
      <c r="E9" s="28" t="s">
        <v>712</v>
      </c>
      <c r="F9" s="6" t="s">
        <v>15</v>
      </c>
      <c r="G9" s="6" t="s">
        <v>15</v>
      </c>
      <c r="H9" s="6"/>
      <c r="I9" s="6"/>
    </row>
    <row r="10" spans="1:9" ht="28.8" x14ac:dyDescent="0.3">
      <c r="A10" s="9" t="s">
        <v>713</v>
      </c>
      <c r="B10" t="s">
        <v>189</v>
      </c>
      <c r="C10" t="s">
        <v>185</v>
      </c>
      <c r="D10" t="s">
        <v>714</v>
      </c>
      <c r="E10" s="4" t="s">
        <v>715</v>
      </c>
      <c r="F10" t="s">
        <v>15</v>
      </c>
      <c r="G10" t="s">
        <v>15</v>
      </c>
      <c r="H10" t="s">
        <v>566</v>
      </c>
    </row>
    <row r="11" spans="1:9" ht="28.8" x14ac:dyDescent="0.3">
      <c r="A11" s="9" t="s">
        <v>716</v>
      </c>
      <c r="B11" t="s">
        <v>189</v>
      </c>
      <c r="C11" t="s">
        <v>185</v>
      </c>
      <c r="D11" t="s">
        <v>717</v>
      </c>
      <c r="E11" s="4" t="s">
        <v>718</v>
      </c>
      <c r="F11" t="s">
        <v>15</v>
      </c>
      <c r="G11" t="s">
        <v>15</v>
      </c>
      <c r="H11" t="s">
        <v>570</v>
      </c>
    </row>
    <row r="12" spans="1:9" ht="28.8" x14ac:dyDescent="0.3">
      <c r="A12" s="9" t="s">
        <v>719</v>
      </c>
      <c r="B12" t="s">
        <v>189</v>
      </c>
      <c r="C12" t="s">
        <v>185</v>
      </c>
      <c r="D12" t="s">
        <v>720</v>
      </c>
      <c r="E12" s="4" t="s">
        <v>766</v>
      </c>
      <c r="F12" t="s">
        <v>15</v>
      </c>
      <c r="G12" t="s">
        <v>15</v>
      </c>
      <c r="H12" t="s">
        <v>722</v>
      </c>
    </row>
    <row r="13" spans="1:9" ht="28.8" x14ac:dyDescent="0.3">
      <c r="A13" s="9" t="s">
        <v>723</v>
      </c>
      <c r="B13" t="s">
        <v>189</v>
      </c>
      <c r="C13" t="s">
        <v>185</v>
      </c>
      <c r="D13" t="s">
        <v>724</v>
      </c>
      <c r="E13" s="4" t="s">
        <v>725</v>
      </c>
      <c r="F13" t="s">
        <v>15</v>
      </c>
      <c r="G13" t="s">
        <v>15</v>
      </c>
      <c r="H13" t="s">
        <v>578</v>
      </c>
    </row>
    <row r="14" spans="1:9" ht="28.8" x14ac:dyDescent="0.3">
      <c r="A14" s="9" t="s">
        <v>726</v>
      </c>
      <c r="B14" t="s">
        <v>189</v>
      </c>
      <c r="C14" t="s">
        <v>185</v>
      </c>
      <c r="D14" t="s">
        <v>727</v>
      </c>
      <c r="E14" s="4" t="s">
        <v>728</v>
      </c>
      <c r="F14" t="s">
        <v>15</v>
      </c>
      <c r="G14" t="s">
        <v>15</v>
      </c>
      <c r="H14" t="s">
        <v>582</v>
      </c>
    </row>
    <row r="15" spans="1:9" ht="28.8" x14ac:dyDescent="0.3">
      <c r="A15" s="9" t="s">
        <v>729</v>
      </c>
      <c r="B15" t="s">
        <v>189</v>
      </c>
      <c r="C15" t="s">
        <v>185</v>
      </c>
      <c r="D15" t="s">
        <v>730</v>
      </c>
      <c r="E15" s="4" t="s">
        <v>731</v>
      </c>
      <c r="F15" t="s">
        <v>15</v>
      </c>
      <c r="G15" t="s">
        <v>15</v>
      </c>
      <c r="H15" t="s">
        <v>586</v>
      </c>
    </row>
    <row r="16" spans="1:9" ht="28.8" x14ac:dyDescent="0.3">
      <c r="A16" s="9" t="s">
        <v>732</v>
      </c>
      <c r="B16" t="s">
        <v>189</v>
      </c>
      <c r="C16" t="s">
        <v>185</v>
      </c>
      <c r="D16" t="s">
        <v>733</v>
      </c>
      <c r="E16" s="4" t="s">
        <v>734</v>
      </c>
      <c r="F16" t="s">
        <v>15</v>
      </c>
      <c r="G16" t="s">
        <v>15</v>
      </c>
      <c r="H16" t="s">
        <v>735</v>
      </c>
    </row>
    <row r="17" spans="1:8" ht="28.8" x14ac:dyDescent="0.3">
      <c r="A17" s="9" t="s">
        <v>736</v>
      </c>
      <c r="B17" t="s">
        <v>189</v>
      </c>
      <c r="C17" t="s">
        <v>185</v>
      </c>
      <c r="D17" t="s">
        <v>737</v>
      </c>
      <c r="E17" s="4" t="s">
        <v>738</v>
      </c>
      <c r="F17" t="s">
        <v>15</v>
      </c>
      <c r="G17" t="s">
        <v>15</v>
      </c>
      <c r="H17" t="s">
        <v>594</v>
      </c>
    </row>
    <row r="18" spans="1:8" ht="28.8" x14ac:dyDescent="0.3">
      <c r="A18" s="9" t="s">
        <v>739</v>
      </c>
      <c r="B18" t="s">
        <v>189</v>
      </c>
      <c r="C18" t="s">
        <v>185</v>
      </c>
      <c r="D18" t="s">
        <v>740</v>
      </c>
      <c r="E18" s="4" t="s">
        <v>741</v>
      </c>
      <c r="F18" t="s">
        <v>15</v>
      </c>
      <c r="G18" t="s">
        <v>15</v>
      </c>
      <c r="H18" t="s">
        <v>598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baseColWidth="10" defaultColWidth="8.88671875" defaultRowHeight="14.4" x14ac:dyDescent="0.3"/>
  <cols>
    <col min="1" max="1" width="40.33203125" bestFit="1" customWidth="1"/>
    <col min="3" max="3" width="16.5546875" customWidth="1"/>
    <col min="4" max="4" width="44.5546875" bestFit="1"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502</v>
      </c>
      <c r="F2" t="s">
        <v>15</v>
      </c>
      <c r="G2" t="s">
        <v>177</v>
      </c>
      <c r="H2" t="s">
        <v>102</v>
      </c>
    </row>
    <row r="3" spans="1:8" x14ac:dyDescent="0.3">
      <c r="A3" t="s">
        <v>503</v>
      </c>
      <c r="B3" t="s">
        <v>99</v>
      </c>
      <c r="C3" s="26" t="s">
        <v>59</v>
      </c>
      <c r="D3" t="s">
        <v>767</v>
      </c>
      <c r="E3" t="s">
        <v>768</v>
      </c>
      <c r="F3" t="s">
        <v>15</v>
      </c>
      <c r="G3" t="s">
        <v>177</v>
      </c>
      <c r="H3" t="s">
        <v>102</v>
      </c>
    </row>
    <row r="4" spans="1:8" x14ac:dyDescent="0.3">
      <c r="A4" t="s">
        <v>769</v>
      </c>
      <c r="B4" t="s">
        <v>189</v>
      </c>
      <c r="C4" t="s">
        <v>185</v>
      </c>
      <c r="D4" t="s">
        <v>770</v>
      </c>
      <c r="E4" t="s">
        <v>771</v>
      </c>
      <c r="F4" t="s">
        <v>15</v>
      </c>
      <c r="G4" t="s">
        <v>177</v>
      </c>
      <c r="H4" t="s">
        <v>772</v>
      </c>
    </row>
    <row r="5" spans="1:8" x14ac:dyDescent="0.3">
      <c r="A5" t="s">
        <v>773</v>
      </c>
      <c r="B5" t="s">
        <v>189</v>
      </c>
      <c r="C5" t="s">
        <v>104</v>
      </c>
      <c r="D5" t="s">
        <v>774</v>
      </c>
      <c r="E5" t="s">
        <v>775</v>
      </c>
      <c r="F5" t="s">
        <v>15</v>
      </c>
      <c r="G5" t="s">
        <v>177</v>
      </c>
      <c r="H5" t="s">
        <v>102</v>
      </c>
    </row>
    <row r="6" spans="1:8" x14ac:dyDescent="0.3">
      <c r="A6" t="s">
        <v>776</v>
      </c>
      <c r="B6" t="s">
        <v>189</v>
      </c>
      <c r="C6" t="s">
        <v>185</v>
      </c>
      <c r="D6" t="s">
        <v>777</v>
      </c>
      <c r="E6" t="s">
        <v>778</v>
      </c>
      <c r="F6" t="s">
        <v>15</v>
      </c>
      <c r="G6" t="s">
        <v>177</v>
      </c>
      <c r="H6" t="s">
        <v>779</v>
      </c>
    </row>
    <row r="7" spans="1:8" x14ac:dyDescent="0.3">
      <c r="A7" t="s">
        <v>780</v>
      </c>
      <c r="B7" t="s">
        <v>189</v>
      </c>
      <c r="C7" t="s">
        <v>104</v>
      </c>
      <c r="D7" t="s">
        <v>781</v>
      </c>
      <c r="E7" t="s">
        <v>782</v>
      </c>
      <c r="F7" t="s">
        <v>15</v>
      </c>
      <c r="G7" t="s">
        <v>177</v>
      </c>
      <c r="H7" t="s">
        <v>102</v>
      </c>
    </row>
    <row r="8" spans="1:8" x14ac:dyDescent="0.3">
      <c r="A8" t="s">
        <v>783</v>
      </c>
      <c r="B8" t="s">
        <v>189</v>
      </c>
      <c r="C8" t="s">
        <v>185</v>
      </c>
      <c r="D8" t="s">
        <v>784</v>
      </c>
      <c r="E8" t="s">
        <v>785</v>
      </c>
      <c r="F8" t="s">
        <v>15</v>
      </c>
      <c r="G8" t="s">
        <v>177</v>
      </c>
      <c r="H8" t="s">
        <v>786</v>
      </c>
    </row>
    <row r="9" spans="1:8" x14ac:dyDescent="0.3">
      <c r="A9" t="s">
        <v>787</v>
      </c>
      <c r="B9" t="s">
        <v>189</v>
      </c>
      <c r="C9" t="s">
        <v>104</v>
      </c>
      <c r="D9" t="s">
        <v>788</v>
      </c>
      <c r="E9" t="s">
        <v>789</v>
      </c>
      <c r="F9" t="s">
        <v>15</v>
      </c>
      <c r="G9" t="s">
        <v>177</v>
      </c>
      <c r="H9" t="s">
        <v>102</v>
      </c>
    </row>
    <row r="10" spans="1:8" x14ac:dyDescent="0.3">
      <c r="A10" s="26" t="s">
        <v>790</v>
      </c>
      <c r="B10" t="s">
        <v>189</v>
      </c>
      <c r="C10" t="s">
        <v>185</v>
      </c>
      <c r="D10" t="s">
        <v>791</v>
      </c>
      <c r="E10" t="s">
        <v>792</v>
      </c>
      <c r="F10" t="s">
        <v>15</v>
      </c>
      <c r="G10" t="s">
        <v>177</v>
      </c>
      <c r="H10" t="s">
        <v>793</v>
      </c>
    </row>
    <row r="11" spans="1:8" x14ac:dyDescent="0.3">
      <c r="A11" t="s">
        <v>794</v>
      </c>
      <c r="B11" t="s">
        <v>189</v>
      </c>
      <c r="C11" t="s">
        <v>104</v>
      </c>
      <c r="D11" t="s">
        <v>795</v>
      </c>
      <c r="E11" t="s">
        <v>796</v>
      </c>
      <c r="F11" t="s">
        <v>15</v>
      </c>
      <c r="G11" t="s">
        <v>177</v>
      </c>
      <c r="H11" t="s">
        <v>102</v>
      </c>
    </row>
    <row r="12" spans="1:8" x14ac:dyDescent="0.3">
      <c r="A12" s="26" t="s">
        <v>797</v>
      </c>
      <c r="B12" t="s">
        <v>189</v>
      </c>
      <c r="C12" t="s">
        <v>185</v>
      </c>
      <c r="D12" t="s">
        <v>798</v>
      </c>
      <c r="E12" t="s">
        <v>799</v>
      </c>
      <c r="F12" t="s">
        <v>15</v>
      </c>
      <c r="G12" t="s">
        <v>177</v>
      </c>
      <c r="H12" t="s">
        <v>800</v>
      </c>
    </row>
    <row r="13" spans="1:8" x14ac:dyDescent="0.3">
      <c r="A13" t="s">
        <v>801</v>
      </c>
      <c r="B13" t="s">
        <v>189</v>
      </c>
      <c r="C13" t="s">
        <v>104</v>
      </c>
      <c r="D13" t="s">
        <v>802</v>
      </c>
      <c r="E13" t="s">
        <v>803</v>
      </c>
      <c r="F13" t="s">
        <v>15</v>
      </c>
      <c r="G13" t="s">
        <v>177</v>
      </c>
      <c r="H13" t="s">
        <v>102</v>
      </c>
    </row>
    <row r="14" spans="1:8" x14ac:dyDescent="0.3">
      <c r="A14" t="s">
        <v>804</v>
      </c>
      <c r="B14" t="s">
        <v>189</v>
      </c>
      <c r="C14" t="s">
        <v>185</v>
      </c>
      <c r="D14" t="s">
        <v>805</v>
      </c>
      <c r="E14" t="s">
        <v>806</v>
      </c>
      <c r="F14" t="s">
        <v>15</v>
      </c>
      <c r="G14" t="s">
        <v>177</v>
      </c>
      <c r="H14" t="s">
        <v>807</v>
      </c>
    </row>
    <row r="15" spans="1:8" x14ac:dyDescent="0.3">
      <c r="A15" t="s">
        <v>808</v>
      </c>
      <c r="B15" t="s">
        <v>189</v>
      </c>
      <c r="C15" t="s">
        <v>104</v>
      </c>
      <c r="D15" t="s">
        <v>809</v>
      </c>
      <c r="E15" t="s">
        <v>810</v>
      </c>
      <c r="F15" t="s">
        <v>15</v>
      </c>
      <c r="G15" t="s">
        <v>177</v>
      </c>
      <c r="H15" t="s">
        <v>102</v>
      </c>
    </row>
    <row r="16" spans="1:8" x14ac:dyDescent="0.3">
      <c r="A16" s="26" t="s">
        <v>811</v>
      </c>
      <c r="B16" t="s">
        <v>189</v>
      </c>
      <c r="C16" t="s">
        <v>185</v>
      </c>
      <c r="D16" t="s">
        <v>812</v>
      </c>
      <c r="E16" t="s">
        <v>813</v>
      </c>
      <c r="F16" t="s">
        <v>15</v>
      </c>
      <c r="G16" t="s">
        <v>177</v>
      </c>
      <c r="H16" t="s">
        <v>814</v>
      </c>
    </row>
    <row r="17" spans="1:8" x14ac:dyDescent="0.3">
      <c r="A17" t="s">
        <v>815</v>
      </c>
      <c r="B17" t="s">
        <v>189</v>
      </c>
      <c r="C17" t="s">
        <v>104</v>
      </c>
      <c r="D17" t="s">
        <v>816</v>
      </c>
      <c r="E17" t="s">
        <v>817</v>
      </c>
      <c r="F17" t="s">
        <v>15</v>
      </c>
      <c r="G17" t="s">
        <v>177</v>
      </c>
      <c r="H17"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baseColWidth="10" defaultColWidth="8.88671875" defaultRowHeight="14.4" x14ac:dyDescent="0.3"/>
  <cols>
    <col min="1" max="1" width="49.88671875" customWidth="1"/>
    <col min="2" max="2" width="11.6640625" customWidth="1"/>
    <col min="3" max="3" width="29.44140625"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502</v>
      </c>
      <c r="F2" t="s">
        <v>15</v>
      </c>
      <c r="G2" t="s">
        <v>15</v>
      </c>
      <c r="H2" t="s">
        <v>102</v>
      </c>
    </row>
    <row r="3" spans="1:8" x14ac:dyDescent="0.3">
      <c r="A3" t="s">
        <v>503</v>
      </c>
      <c r="B3" t="s">
        <v>99</v>
      </c>
      <c r="C3" s="26" t="s">
        <v>59</v>
      </c>
      <c r="D3" t="s">
        <v>504</v>
      </c>
      <c r="E3" t="s">
        <v>768</v>
      </c>
      <c r="F3" t="s">
        <v>15</v>
      </c>
      <c r="G3" t="s">
        <v>15</v>
      </c>
      <c r="H3" t="s">
        <v>102</v>
      </c>
    </row>
    <row r="4" spans="1:8" x14ac:dyDescent="0.3">
      <c r="A4" s="26" t="s">
        <v>818</v>
      </c>
      <c r="B4" t="s">
        <v>99</v>
      </c>
      <c r="C4" t="s">
        <v>179</v>
      </c>
      <c r="D4" t="s">
        <v>819</v>
      </c>
      <c r="E4" t="s">
        <v>820</v>
      </c>
      <c r="F4" t="s">
        <v>15</v>
      </c>
      <c r="G4" t="s">
        <v>15</v>
      </c>
      <c r="H4" t="s">
        <v>102</v>
      </c>
    </row>
    <row r="5" spans="1:8" x14ac:dyDescent="0.3">
      <c r="A5" t="s">
        <v>821</v>
      </c>
      <c r="B5" t="s">
        <v>99</v>
      </c>
      <c r="C5" t="s">
        <v>174</v>
      </c>
      <c r="D5" t="s">
        <v>822</v>
      </c>
      <c r="E5" t="s">
        <v>823</v>
      </c>
      <c r="F5" t="s">
        <v>15</v>
      </c>
      <c r="G5" t="s">
        <v>15</v>
      </c>
      <c r="H5" t="s">
        <v>824</v>
      </c>
    </row>
    <row r="6" spans="1:8" x14ac:dyDescent="0.3">
      <c r="A6" t="s">
        <v>825</v>
      </c>
      <c r="B6" t="s">
        <v>189</v>
      </c>
      <c r="C6" t="s">
        <v>174</v>
      </c>
      <c r="D6" t="s">
        <v>826</v>
      </c>
      <c r="E6" t="s">
        <v>827</v>
      </c>
      <c r="F6" t="s">
        <v>15</v>
      </c>
      <c r="G6" t="s">
        <v>177</v>
      </c>
      <c r="H6" t="s">
        <v>519</v>
      </c>
    </row>
    <row r="7" spans="1:8" x14ac:dyDescent="0.3">
      <c r="A7" t="s">
        <v>828</v>
      </c>
      <c r="B7" t="s">
        <v>189</v>
      </c>
      <c r="C7" t="s">
        <v>174</v>
      </c>
      <c r="D7" t="s">
        <v>829</v>
      </c>
      <c r="E7" t="s">
        <v>830</v>
      </c>
      <c r="F7" t="s">
        <v>15</v>
      </c>
      <c r="G7" t="s">
        <v>177</v>
      </c>
      <c r="H7" t="s">
        <v>831</v>
      </c>
    </row>
    <row r="8" spans="1:8" x14ac:dyDescent="0.3">
      <c r="A8" t="s">
        <v>832</v>
      </c>
      <c r="B8" t="s">
        <v>189</v>
      </c>
      <c r="C8" t="s">
        <v>174</v>
      </c>
      <c r="D8" t="s">
        <v>833</v>
      </c>
      <c r="E8" t="s">
        <v>834</v>
      </c>
      <c r="F8" t="s">
        <v>177</v>
      </c>
      <c r="G8" t="s">
        <v>15</v>
      </c>
      <c r="H8" t="s">
        <v>835</v>
      </c>
    </row>
    <row r="9" spans="1:8" x14ac:dyDescent="0.3">
      <c r="A9" t="s">
        <v>836</v>
      </c>
      <c r="B9" t="s">
        <v>99</v>
      </c>
      <c r="C9" t="s">
        <v>104</v>
      </c>
      <c r="D9" t="s">
        <v>837</v>
      </c>
      <c r="E9" t="s">
        <v>838</v>
      </c>
      <c r="F9" t="s">
        <v>15</v>
      </c>
      <c r="G9" t="s">
        <v>15</v>
      </c>
      <c r="H9" t="s">
        <v>102</v>
      </c>
    </row>
    <row r="10" spans="1:8" x14ac:dyDescent="0.3">
      <c r="A10" t="s">
        <v>839</v>
      </c>
      <c r="B10" t="s">
        <v>99</v>
      </c>
      <c r="C10" t="s">
        <v>104</v>
      </c>
      <c r="D10" t="s">
        <v>840</v>
      </c>
      <c r="E10" t="s">
        <v>841</v>
      </c>
      <c r="F10" t="s">
        <v>15</v>
      </c>
      <c r="G10" t="s">
        <v>15</v>
      </c>
      <c r="H10" t="s">
        <v>102</v>
      </c>
    </row>
    <row r="11" spans="1:8" x14ac:dyDescent="0.3">
      <c r="A11" s="26" t="s">
        <v>842</v>
      </c>
      <c r="B11" t="s">
        <v>189</v>
      </c>
      <c r="C11" t="s">
        <v>182</v>
      </c>
      <c r="D11" t="s">
        <v>843</v>
      </c>
      <c r="E11" t="s">
        <v>844</v>
      </c>
      <c r="F11" t="s">
        <v>15</v>
      </c>
      <c r="G11" t="s">
        <v>15</v>
      </c>
      <c r="H11" t="s">
        <v>102</v>
      </c>
    </row>
    <row r="12" spans="1:8" x14ac:dyDescent="0.3">
      <c r="A12" t="s">
        <v>845</v>
      </c>
      <c r="B12" t="s">
        <v>189</v>
      </c>
      <c r="C12" t="s">
        <v>174</v>
      </c>
      <c r="D12" t="s">
        <v>846</v>
      </c>
      <c r="E12" t="s">
        <v>847</v>
      </c>
      <c r="F12" t="s">
        <v>15</v>
      </c>
      <c r="G12" t="s">
        <v>15</v>
      </c>
      <c r="H12" t="s">
        <v>848</v>
      </c>
    </row>
    <row r="13" spans="1:8" x14ac:dyDescent="0.3">
      <c r="A13" t="s">
        <v>849</v>
      </c>
      <c r="B13" t="s">
        <v>99</v>
      </c>
      <c r="C13" t="s">
        <v>104</v>
      </c>
      <c r="D13" t="s">
        <v>850</v>
      </c>
      <c r="E13" t="s">
        <v>851</v>
      </c>
      <c r="F13" t="s">
        <v>15</v>
      </c>
      <c r="G13" t="s">
        <v>177</v>
      </c>
      <c r="H13" t="s">
        <v>102</v>
      </c>
    </row>
    <row r="14" spans="1:8" x14ac:dyDescent="0.3">
      <c r="A14" t="s">
        <v>852</v>
      </c>
      <c r="B14" t="s">
        <v>99</v>
      </c>
      <c r="C14" t="s">
        <v>104</v>
      </c>
      <c r="D14" t="s">
        <v>853</v>
      </c>
      <c r="E14" t="s">
        <v>854</v>
      </c>
      <c r="F14" t="s">
        <v>15</v>
      </c>
      <c r="G14" t="s">
        <v>177</v>
      </c>
      <c r="H14" t="s">
        <v>102</v>
      </c>
    </row>
    <row r="15" spans="1:8" x14ac:dyDescent="0.3">
      <c r="A15" t="s">
        <v>855</v>
      </c>
      <c r="B15" t="s">
        <v>99</v>
      </c>
      <c r="C15" t="s">
        <v>174</v>
      </c>
      <c r="D15" t="s">
        <v>856</v>
      </c>
      <c r="E15" t="s">
        <v>857</v>
      </c>
      <c r="F15" t="s">
        <v>15</v>
      </c>
      <c r="G15" t="s">
        <v>15</v>
      </c>
      <c r="H15" t="s">
        <v>858</v>
      </c>
    </row>
    <row r="16" spans="1:8" x14ac:dyDescent="0.3">
      <c r="A16" s="26" t="s">
        <v>859</v>
      </c>
      <c r="B16" t="s">
        <v>99</v>
      </c>
      <c r="C16" t="s">
        <v>174</v>
      </c>
      <c r="D16" t="s">
        <v>860</v>
      </c>
      <c r="E16" t="s">
        <v>861</v>
      </c>
      <c r="F16" t="s">
        <v>15</v>
      </c>
      <c r="G16" t="s">
        <v>15</v>
      </c>
      <c r="H16" t="s">
        <v>862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baseColWidth="10" defaultColWidth="8.88671875" defaultRowHeight="14.4" x14ac:dyDescent="0.3"/>
  <cols>
    <col min="1" max="1" width="40.109375" customWidth="1"/>
    <col min="2" max="2" width="21.6640625" customWidth="1"/>
    <col min="4" max="4" width="68.88671875" bestFit="1" customWidth="1"/>
    <col min="5" max="5" width="255.5546875" bestFit="1"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502</v>
      </c>
      <c r="F2" t="s">
        <v>15</v>
      </c>
      <c r="G2" t="s">
        <v>15</v>
      </c>
      <c r="H2" t="s">
        <v>102</v>
      </c>
    </row>
    <row r="3" spans="1:8" x14ac:dyDescent="0.3">
      <c r="A3" t="s">
        <v>503</v>
      </c>
      <c r="B3" t="s">
        <v>99</v>
      </c>
      <c r="C3" s="26" t="s">
        <v>59</v>
      </c>
      <c r="D3" t="s">
        <v>504</v>
      </c>
      <c r="E3" t="s">
        <v>768</v>
      </c>
      <c r="F3" t="s">
        <v>15</v>
      </c>
      <c r="G3" t="s">
        <v>15</v>
      </c>
      <c r="H3" t="s">
        <v>102</v>
      </c>
    </row>
    <row r="4" spans="1:8" x14ac:dyDescent="0.3">
      <c r="A4" t="s">
        <v>863</v>
      </c>
      <c r="B4" t="s">
        <v>99</v>
      </c>
      <c r="C4" t="s">
        <v>179</v>
      </c>
      <c r="D4" t="s">
        <v>864</v>
      </c>
      <c r="E4" t="s">
        <v>865</v>
      </c>
      <c r="F4" t="s">
        <v>15</v>
      </c>
      <c r="G4" t="s">
        <v>15</v>
      </c>
      <c r="H4" t="s">
        <v>102</v>
      </c>
    </row>
    <row r="5" spans="1:8" x14ac:dyDescent="0.3">
      <c r="A5" t="s">
        <v>825</v>
      </c>
      <c r="B5" t="s">
        <v>99</v>
      </c>
      <c r="C5" t="s">
        <v>174</v>
      </c>
      <c r="D5" t="s">
        <v>866</v>
      </c>
      <c r="E5" t="s">
        <v>867</v>
      </c>
      <c r="F5" t="s">
        <v>15</v>
      </c>
      <c r="G5" t="s">
        <v>15</v>
      </c>
      <c r="H5" t="s">
        <v>519</v>
      </c>
    </row>
    <row r="6" spans="1:8" x14ac:dyDescent="0.3">
      <c r="A6" t="s">
        <v>828</v>
      </c>
      <c r="B6" s="26" t="s">
        <v>189</v>
      </c>
      <c r="C6" t="s">
        <v>174</v>
      </c>
      <c r="D6" s="26" t="s">
        <v>868</v>
      </c>
      <c r="E6" t="s">
        <v>869</v>
      </c>
      <c r="F6" t="s">
        <v>15</v>
      </c>
      <c r="G6" t="s">
        <v>15</v>
      </c>
      <c r="H6" t="s">
        <v>870</v>
      </c>
    </row>
    <row r="7" spans="1:8" x14ac:dyDescent="0.3">
      <c r="A7" t="s">
        <v>871</v>
      </c>
      <c r="B7" t="s">
        <v>99</v>
      </c>
      <c r="C7" t="s">
        <v>174</v>
      </c>
      <c r="D7" t="s">
        <v>872</v>
      </c>
      <c r="E7" t="s">
        <v>873</v>
      </c>
      <c r="F7" t="s">
        <v>15</v>
      </c>
      <c r="G7" t="s">
        <v>177</v>
      </c>
      <c r="H7" t="s">
        <v>874</v>
      </c>
    </row>
    <row r="8" spans="1:8" x14ac:dyDescent="0.3">
      <c r="A8" s="26" t="s">
        <v>875</v>
      </c>
      <c r="B8" t="s">
        <v>189</v>
      </c>
      <c r="C8" t="s">
        <v>179</v>
      </c>
      <c r="D8" t="s">
        <v>876</v>
      </c>
      <c r="E8" t="s">
        <v>877</v>
      </c>
      <c r="F8" t="s">
        <v>15</v>
      </c>
      <c r="G8" t="s">
        <v>177</v>
      </c>
      <c r="H8" t="s">
        <v>102</v>
      </c>
    </row>
    <row r="9" spans="1:8" x14ac:dyDescent="0.3">
      <c r="A9" t="s">
        <v>878</v>
      </c>
      <c r="B9" t="s">
        <v>99</v>
      </c>
      <c r="C9" t="s">
        <v>174</v>
      </c>
      <c r="D9" t="s">
        <v>879</v>
      </c>
      <c r="E9" t="s">
        <v>880</v>
      </c>
      <c r="F9" t="s">
        <v>15</v>
      </c>
      <c r="G9" t="s">
        <v>177</v>
      </c>
      <c r="H9" t="s">
        <v>881</v>
      </c>
    </row>
    <row r="10" spans="1:8" x14ac:dyDescent="0.3">
      <c r="A10" s="26" t="s">
        <v>882</v>
      </c>
      <c r="B10" t="s">
        <v>99</v>
      </c>
      <c r="C10" t="s">
        <v>182</v>
      </c>
      <c r="D10" t="s">
        <v>883</v>
      </c>
      <c r="E10" t="s">
        <v>884</v>
      </c>
      <c r="F10" t="s">
        <v>15</v>
      </c>
      <c r="G10" t="s">
        <v>15</v>
      </c>
      <c r="H10" t="s">
        <v>102</v>
      </c>
    </row>
    <row r="11" spans="1:8" x14ac:dyDescent="0.3">
      <c r="A11" s="26" t="s">
        <v>885</v>
      </c>
      <c r="B11" t="s">
        <v>189</v>
      </c>
      <c r="C11" t="s">
        <v>182</v>
      </c>
      <c r="D11" t="s">
        <v>886</v>
      </c>
      <c r="E11" t="s">
        <v>887</v>
      </c>
      <c r="F11" t="s">
        <v>15</v>
      </c>
      <c r="G11" t="s">
        <v>177</v>
      </c>
      <c r="H11" t="s">
        <v>888</v>
      </c>
    </row>
    <row r="12" spans="1:8" x14ac:dyDescent="0.3">
      <c r="A12" t="s">
        <v>889</v>
      </c>
      <c r="B12" t="s">
        <v>99</v>
      </c>
      <c r="C12" t="s">
        <v>182</v>
      </c>
      <c r="D12" t="s">
        <v>890</v>
      </c>
      <c r="E12" t="s">
        <v>891</v>
      </c>
      <c r="F12" t="s">
        <v>15</v>
      </c>
      <c r="G12" t="s">
        <v>15</v>
      </c>
      <c r="H12" t="s">
        <v>102</v>
      </c>
    </row>
    <row r="13" spans="1:8" x14ac:dyDescent="0.3">
      <c r="A13" t="s">
        <v>892</v>
      </c>
      <c r="B13" t="s">
        <v>189</v>
      </c>
      <c r="C13" t="s">
        <v>185</v>
      </c>
      <c r="D13" t="s">
        <v>893</v>
      </c>
      <c r="E13" t="s">
        <v>894</v>
      </c>
      <c r="F13" t="s">
        <v>15</v>
      </c>
      <c r="G13" t="s">
        <v>177</v>
      </c>
      <c r="H13" t="s">
        <v>895</v>
      </c>
    </row>
    <row r="14" spans="1:8" x14ac:dyDescent="0.3">
      <c r="A14" s="26" t="s">
        <v>896</v>
      </c>
      <c r="B14" t="s">
        <v>189</v>
      </c>
      <c r="C14" t="s">
        <v>185</v>
      </c>
      <c r="D14" t="s">
        <v>897</v>
      </c>
      <c r="E14" t="s">
        <v>898</v>
      </c>
      <c r="F14" t="s">
        <v>15</v>
      </c>
      <c r="G14" t="s">
        <v>177</v>
      </c>
      <c r="H14" t="s">
        <v>899</v>
      </c>
    </row>
    <row r="15" spans="1:8" x14ac:dyDescent="0.3">
      <c r="A15" s="26" t="s">
        <v>900</v>
      </c>
      <c r="B15" s="68" t="s">
        <v>189</v>
      </c>
      <c r="C15" t="s">
        <v>185</v>
      </c>
      <c r="D15" s="68" t="s">
        <v>901</v>
      </c>
      <c r="E15" t="s">
        <v>902</v>
      </c>
      <c r="F15" t="s">
        <v>15</v>
      </c>
      <c r="G15" t="s">
        <v>177</v>
      </c>
      <c r="H15" t="s">
        <v>903</v>
      </c>
    </row>
    <row r="16" spans="1:8" x14ac:dyDescent="0.3">
      <c r="A16" s="26" t="s">
        <v>904</v>
      </c>
      <c r="B16" s="68" t="s">
        <v>189</v>
      </c>
      <c r="C16" t="s">
        <v>174</v>
      </c>
      <c r="D16" s="68" t="s">
        <v>905</v>
      </c>
      <c r="E16" t="s">
        <v>906</v>
      </c>
      <c r="F16" t="s">
        <v>15</v>
      </c>
      <c r="G16" t="s">
        <v>177</v>
      </c>
      <c r="H16" t="s">
        <v>907</v>
      </c>
    </row>
    <row r="17" spans="1:8" x14ac:dyDescent="0.3">
      <c r="A17" t="s">
        <v>908</v>
      </c>
      <c r="B17" t="s">
        <v>99</v>
      </c>
      <c r="C17" t="s">
        <v>104</v>
      </c>
      <c r="D17" t="s">
        <v>909</v>
      </c>
      <c r="E17" t="s">
        <v>910</v>
      </c>
      <c r="F17" t="s">
        <v>15</v>
      </c>
      <c r="G17" t="s">
        <v>15</v>
      </c>
      <c r="H17" t="s">
        <v>102</v>
      </c>
    </row>
    <row r="18" spans="1:8" x14ac:dyDescent="0.3">
      <c r="A18" t="s">
        <v>911</v>
      </c>
      <c r="B18" t="s">
        <v>99</v>
      </c>
      <c r="C18" t="s">
        <v>104</v>
      </c>
      <c r="D18" t="s">
        <v>912</v>
      </c>
      <c r="E18" t="s">
        <v>913</v>
      </c>
      <c r="F18" t="s">
        <v>15</v>
      </c>
      <c r="G18" t="s">
        <v>15</v>
      </c>
      <c r="H18" t="s">
        <v>102</v>
      </c>
    </row>
    <row r="19" spans="1:8" x14ac:dyDescent="0.3">
      <c r="A19" t="s">
        <v>914</v>
      </c>
      <c r="B19" s="26" t="s">
        <v>189</v>
      </c>
      <c r="C19" t="s">
        <v>185</v>
      </c>
      <c r="D19" s="26" t="s">
        <v>915</v>
      </c>
      <c r="E19" t="s">
        <v>877</v>
      </c>
      <c r="F19" t="s">
        <v>15</v>
      </c>
      <c r="G19" t="s">
        <v>177</v>
      </c>
      <c r="H19" t="s">
        <v>102</v>
      </c>
    </row>
    <row r="20" spans="1:8" x14ac:dyDescent="0.3">
      <c r="A20" t="s">
        <v>916</v>
      </c>
      <c r="B20" s="26" t="s">
        <v>189</v>
      </c>
      <c r="C20" t="s">
        <v>185</v>
      </c>
      <c r="D20" s="26" t="s">
        <v>917</v>
      </c>
      <c r="E20" t="s">
        <v>877</v>
      </c>
      <c r="F20" t="s">
        <v>15</v>
      </c>
      <c r="G20" t="s">
        <v>177</v>
      </c>
      <c r="H20" t="s">
        <v>102</v>
      </c>
    </row>
    <row r="21" spans="1:8" x14ac:dyDescent="0.3">
      <c r="A21" t="s">
        <v>918</v>
      </c>
      <c r="B21" t="s">
        <v>99</v>
      </c>
      <c r="C21" t="s">
        <v>185</v>
      </c>
      <c r="D21" t="s">
        <v>919</v>
      </c>
      <c r="E21" t="s">
        <v>920</v>
      </c>
      <c r="F21" t="s">
        <v>15</v>
      </c>
      <c r="G21" t="s">
        <v>177</v>
      </c>
      <c r="H21" t="s">
        <v>102</v>
      </c>
    </row>
    <row r="22" spans="1:8" x14ac:dyDescent="0.3">
      <c r="A22" t="s">
        <v>921</v>
      </c>
      <c r="B22" t="s">
        <v>99</v>
      </c>
      <c r="C22" t="s">
        <v>185</v>
      </c>
      <c r="D22" t="s">
        <v>922</v>
      </c>
      <c r="E22" t="s">
        <v>920</v>
      </c>
      <c r="F22" t="s">
        <v>15</v>
      </c>
      <c r="G22" t="s">
        <v>177</v>
      </c>
      <c r="H22" t="s">
        <v>102</v>
      </c>
    </row>
    <row r="23" spans="1:8" x14ac:dyDescent="0.3">
      <c r="A23" t="s">
        <v>923</v>
      </c>
      <c r="B23" t="s">
        <v>99</v>
      </c>
      <c r="C23" t="s">
        <v>185</v>
      </c>
      <c r="D23" t="s">
        <v>924</v>
      </c>
      <c r="E23" t="s">
        <v>925</v>
      </c>
      <c r="F23" t="s">
        <v>15</v>
      </c>
      <c r="G23" t="s">
        <v>177</v>
      </c>
      <c r="H23" t="s">
        <v>926</v>
      </c>
    </row>
    <row r="24" spans="1:8" x14ac:dyDescent="0.3">
      <c r="A24" t="s">
        <v>927</v>
      </c>
      <c r="B24" t="s">
        <v>189</v>
      </c>
      <c r="C24" t="s">
        <v>185</v>
      </c>
      <c r="D24" t="s">
        <v>928</v>
      </c>
      <c r="E24" t="s">
        <v>925</v>
      </c>
      <c r="F24" t="s">
        <v>15</v>
      </c>
      <c r="G24" t="s">
        <v>15</v>
      </c>
      <c r="H24" t="s">
        <v>722</v>
      </c>
    </row>
    <row r="25" spans="1:8" x14ac:dyDescent="0.3">
      <c r="A25" t="s">
        <v>929</v>
      </c>
      <c r="B25" t="s">
        <v>189</v>
      </c>
      <c r="C25" t="s">
        <v>185</v>
      </c>
      <c r="D25" t="s">
        <v>930</v>
      </c>
      <c r="E25" t="s">
        <v>925</v>
      </c>
      <c r="F25" t="s">
        <v>15</v>
      </c>
      <c r="G25" t="s">
        <v>15</v>
      </c>
      <c r="H25" t="s">
        <v>931</v>
      </c>
    </row>
    <row r="26" spans="1:8" x14ac:dyDescent="0.3">
      <c r="A26" t="s">
        <v>932</v>
      </c>
      <c r="B26" t="s">
        <v>189</v>
      </c>
      <c r="C26" t="s">
        <v>185</v>
      </c>
      <c r="D26" t="s">
        <v>933</v>
      </c>
      <c r="E26" t="s">
        <v>925</v>
      </c>
      <c r="F26" t="s">
        <v>15</v>
      </c>
      <c r="G26" t="s">
        <v>15</v>
      </c>
      <c r="H26" t="s">
        <v>578</v>
      </c>
    </row>
    <row r="27" spans="1:8" x14ac:dyDescent="0.3">
      <c r="A27" t="s">
        <v>934</v>
      </c>
      <c r="B27" t="s">
        <v>189</v>
      </c>
      <c r="C27" t="s">
        <v>185</v>
      </c>
      <c r="D27" t="s">
        <v>935</v>
      </c>
      <c r="E27" t="s">
        <v>925</v>
      </c>
      <c r="F27" t="s">
        <v>15</v>
      </c>
      <c r="G27" t="s">
        <v>15</v>
      </c>
      <c r="H27" t="s">
        <v>566</v>
      </c>
    </row>
    <row r="28" spans="1:8" x14ac:dyDescent="0.3">
      <c r="A28" t="s">
        <v>936</v>
      </c>
      <c r="B28" t="s">
        <v>189</v>
      </c>
      <c r="C28" t="s">
        <v>185</v>
      </c>
      <c r="D28" t="s">
        <v>937</v>
      </c>
      <c r="E28" t="s">
        <v>925</v>
      </c>
      <c r="F28" t="s">
        <v>15</v>
      </c>
      <c r="G28" t="s">
        <v>15</v>
      </c>
      <c r="H28" t="s">
        <v>582</v>
      </c>
    </row>
    <row r="29" spans="1:8" x14ac:dyDescent="0.3">
      <c r="A29" s="26" t="s">
        <v>938</v>
      </c>
      <c r="B29" t="s">
        <v>99</v>
      </c>
      <c r="C29" t="s">
        <v>174</v>
      </c>
      <c r="D29" t="s">
        <v>939</v>
      </c>
      <c r="E29" t="s">
        <v>940</v>
      </c>
      <c r="F29" t="s">
        <v>15</v>
      </c>
      <c r="G29" t="s">
        <v>15</v>
      </c>
      <c r="H29" t="s">
        <v>941</v>
      </c>
    </row>
    <row r="30" spans="1:8" x14ac:dyDescent="0.3">
      <c r="A30" t="s">
        <v>942</v>
      </c>
      <c r="B30" t="s">
        <v>99</v>
      </c>
      <c r="C30" t="s">
        <v>174</v>
      </c>
      <c r="D30" t="s">
        <v>943</v>
      </c>
      <c r="E30" t="s">
        <v>944</v>
      </c>
      <c r="F30" t="s">
        <v>177</v>
      </c>
      <c r="G30" t="s">
        <v>15</v>
      </c>
      <c r="H30" t="s">
        <v>102</v>
      </c>
    </row>
    <row r="31" spans="1:8" x14ac:dyDescent="0.3">
      <c r="A31" t="s">
        <v>859</v>
      </c>
      <c r="B31" t="s">
        <v>189</v>
      </c>
      <c r="C31" t="s">
        <v>174</v>
      </c>
      <c r="D31" t="s">
        <v>945</v>
      </c>
      <c r="E31" t="s">
        <v>946</v>
      </c>
      <c r="F31" t="s">
        <v>177</v>
      </c>
      <c r="G31" t="s">
        <v>15</v>
      </c>
      <c r="H31" t="s">
        <v>862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baseColWidth="10" defaultColWidth="8.88671875" defaultRowHeight="14.4" x14ac:dyDescent="0.3"/>
  <cols>
    <col min="1" max="1" width="35.6640625" bestFit="1" customWidth="1"/>
    <col min="3" max="3" width="17"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502</v>
      </c>
      <c r="F2" t="s">
        <v>177</v>
      </c>
      <c r="G2" t="s">
        <v>15</v>
      </c>
      <c r="H2" t="s">
        <v>102</v>
      </c>
    </row>
    <row r="3" spans="1:8" x14ac:dyDescent="0.3">
      <c r="A3" t="s">
        <v>503</v>
      </c>
      <c r="B3" t="s">
        <v>99</v>
      </c>
      <c r="C3" s="26" t="s">
        <v>59</v>
      </c>
      <c r="D3" t="s">
        <v>504</v>
      </c>
      <c r="E3" t="s">
        <v>768</v>
      </c>
      <c r="F3" t="s">
        <v>177</v>
      </c>
      <c r="G3" t="s">
        <v>15</v>
      </c>
      <c r="H3" t="s">
        <v>102</v>
      </c>
    </row>
    <row r="4" spans="1:8" x14ac:dyDescent="0.3">
      <c r="A4" t="s">
        <v>947</v>
      </c>
      <c r="B4" t="s">
        <v>99</v>
      </c>
      <c r="C4" t="s">
        <v>179</v>
      </c>
      <c r="D4" t="s">
        <v>948</v>
      </c>
      <c r="E4" t="s">
        <v>949</v>
      </c>
      <c r="F4" t="s">
        <v>177</v>
      </c>
      <c r="G4" t="s">
        <v>15</v>
      </c>
      <c r="H4" t="s">
        <v>102</v>
      </c>
    </row>
    <row r="5" spans="1:8" x14ac:dyDescent="0.3">
      <c r="A5" t="s">
        <v>908</v>
      </c>
      <c r="B5" t="s">
        <v>99</v>
      </c>
      <c r="C5" t="s">
        <v>104</v>
      </c>
      <c r="D5" t="s">
        <v>909</v>
      </c>
      <c r="E5" t="s">
        <v>950</v>
      </c>
      <c r="F5" t="s">
        <v>177</v>
      </c>
      <c r="G5" t="s">
        <v>15</v>
      </c>
      <c r="H5" t="s">
        <v>102</v>
      </c>
    </row>
    <row r="6" spans="1:8" x14ac:dyDescent="0.3">
      <c r="A6" t="s">
        <v>911</v>
      </c>
      <c r="B6" t="s">
        <v>99</v>
      </c>
      <c r="C6" t="s">
        <v>104</v>
      </c>
      <c r="D6" t="s">
        <v>912</v>
      </c>
      <c r="E6" t="s">
        <v>951</v>
      </c>
      <c r="F6" t="s">
        <v>177</v>
      </c>
      <c r="G6" t="s">
        <v>15</v>
      </c>
      <c r="H6" t="s">
        <v>102</v>
      </c>
    </row>
    <row r="7" spans="1:8" x14ac:dyDescent="0.3">
      <c r="A7" t="s">
        <v>859</v>
      </c>
      <c r="B7" t="s">
        <v>189</v>
      </c>
      <c r="C7" t="s">
        <v>174</v>
      </c>
      <c r="D7" t="s">
        <v>945</v>
      </c>
      <c r="E7" t="s">
        <v>952</v>
      </c>
      <c r="F7" t="s">
        <v>177</v>
      </c>
      <c r="G7" t="s">
        <v>15</v>
      </c>
      <c r="H7" t="s">
        <v>862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baseColWidth="10" defaultColWidth="8.88671875" defaultRowHeight="14.4" x14ac:dyDescent="0.3"/>
  <cols>
    <col min="1" max="1" width="26.44140625" bestFit="1" customWidth="1"/>
    <col min="3" max="3" width="15.44140625" bestFit="1" customWidth="1"/>
    <col min="4" max="4" width="17.6640625"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953</v>
      </c>
      <c r="F2" t="s">
        <v>177</v>
      </c>
      <c r="G2" t="s">
        <v>15</v>
      </c>
      <c r="H2" t="s">
        <v>102</v>
      </c>
    </row>
    <row r="3" spans="1:8" x14ac:dyDescent="0.3">
      <c r="A3" t="s">
        <v>503</v>
      </c>
      <c r="B3" t="s">
        <v>99</v>
      </c>
      <c r="C3" s="26" t="s">
        <v>59</v>
      </c>
      <c r="D3" t="s">
        <v>504</v>
      </c>
      <c r="E3" t="s">
        <v>768</v>
      </c>
      <c r="F3" t="s">
        <v>177</v>
      </c>
      <c r="G3" t="s">
        <v>15</v>
      </c>
      <c r="H3" t="s">
        <v>102</v>
      </c>
    </row>
    <row r="4" spans="1:8" x14ac:dyDescent="0.3">
      <c r="A4" t="s">
        <v>954</v>
      </c>
      <c r="B4" t="s">
        <v>99</v>
      </c>
      <c r="C4" t="s">
        <v>179</v>
      </c>
      <c r="D4" t="s">
        <v>955</v>
      </c>
      <c r="E4" t="s">
        <v>956</v>
      </c>
      <c r="F4" t="s">
        <v>177</v>
      </c>
      <c r="G4" t="s">
        <v>15</v>
      </c>
      <c r="H4" t="s">
        <v>102</v>
      </c>
    </row>
    <row r="5" spans="1:8" x14ac:dyDescent="0.3">
      <c r="A5" t="s">
        <v>908</v>
      </c>
      <c r="B5" t="s">
        <v>99</v>
      </c>
      <c r="C5" t="s">
        <v>104</v>
      </c>
      <c r="D5" t="s">
        <v>909</v>
      </c>
      <c r="E5" t="s">
        <v>950</v>
      </c>
      <c r="F5" t="s">
        <v>177</v>
      </c>
      <c r="G5" t="s">
        <v>15</v>
      </c>
      <c r="H5" t="s">
        <v>102</v>
      </c>
    </row>
    <row r="6" spans="1:8" x14ac:dyDescent="0.3">
      <c r="A6" t="s">
        <v>911</v>
      </c>
      <c r="B6" t="s">
        <v>99</v>
      </c>
      <c r="C6" t="s">
        <v>104</v>
      </c>
      <c r="D6" t="s">
        <v>912</v>
      </c>
      <c r="E6" t="s">
        <v>951</v>
      </c>
      <c r="F6" t="s">
        <v>177</v>
      </c>
      <c r="G6" t="s">
        <v>15</v>
      </c>
      <c r="H6" t="s">
        <v>102</v>
      </c>
    </row>
    <row r="7" spans="1:8" x14ac:dyDescent="0.3">
      <c r="A7" t="s">
        <v>859</v>
      </c>
      <c r="B7" t="s">
        <v>189</v>
      </c>
      <c r="C7" t="s">
        <v>174</v>
      </c>
      <c r="D7" t="s">
        <v>945</v>
      </c>
      <c r="E7" t="s">
        <v>952</v>
      </c>
      <c r="F7" t="s">
        <v>177</v>
      </c>
      <c r="G7" t="s">
        <v>15</v>
      </c>
      <c r="H7" t="s">
        <v>862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baseColWidth="10" defaultColWidth="8.88671875" defaultRowHeight="14.4" x14ac:dyDescent="0.3"/>
  <cols>
    <col min="1" max="1" width="19.44140625" bestFit="1" customWidth="1"/>
    <col min="3" max="3" width="32.33203125" bestFit="1" customWidth="1"/>
    <col min="4" max="4" width="31.6640625" bestFit="1" customWidth="1"/>
  </cols>
  <sheetData>
    <row r="1" spans="1:8" x14ac:dyDescent="0.3">
      <c r="A1" t="s">
        <v>90</v>
      </c>
      <c r="B1" t="s">
        <v>91</v>
      </c>
      <c r="C1" t="s">
        <v>92</v>
      </c>
      <c r="D1" t="s">
        <v>93</v>
      </c>
      <c r="E1" t="s">
        <v>94</v>
      </c>
      <c r="F1" t="s">
        <v>95</v>
      </c>
      <c r="G1" t="s">
        <v>96</v>
      </c>
      <c r="H1" t="s">
        <v>97</v>
      </c>
    </row>
    <row r="2" spans="1:8" x14ac:dyDescent="0.3">
      <c r="A2" t="s">
        <v>957</v>
      </c>
      <c r="B2" t="s">
        <v>99</v>
      </c>
      <c r="C2" s="26" t="s">
        <v>70</v>
      </c>
      <c r="D2" t="s">
        <v>958</v>
      </c>
      <c r="E2" t="s">
        <v>959</v>
      </c>
      <c r="F2" t="s">
        <v>15</v>
      </c>
      <c r="G2" t="s">
        <v>15</v>
      </c>
      <c r="H2" t="s">
        <v>102</v>
      </c>
    </row>
    <row r="3" spans="1:8" x14ac:dyDescent="0.3">
      <c r="A3" t="s">
        <v>960</v>
      </c>
      <c r="B3" t="s">
        <v>99</v>
      </c>
      <c r="C3" s="26" t="s">
        <v>75</v>
      </c>
      <c r="D3" t="s">
        <v>961</v>
      </c>
      <c r="E3" t="s">
        <v>962</v>
      </c>
      <c r="F3" t="s">
        <v>15</v>
      </c>
      <c r="G3" t="s">
        <v>15</v>
      </c>
      <c r="H3" t="s">
        <v>102</v>
      </c>
    </row>
    <row r="4" spans="1:8" x14ac:dyDescent="0.3">
      <c r="A4" t="s">
        <v>963</v>
      </c>
      <c r="B4" t="s">
        <v>99</v>
      </c>
      <c r="C4" s="26" t="s">
        <v>78</v>
      </c>
      <c r="D4" t="s">
        <v>964</v>
      </c>
      <c r="E4" t="s">
        <v>965</v>
      </c>
      <c r="F4" t="s">
        <v>15</v>
      </c>
      <c r="G4" t="s">
        <v>15</v>
      </c>
      <c r="H4" t="s">
        <v>102</v>
      </c>
    </row>
    <row r="5" spans="1:8" x14ac:dyDescent="0.3">
      <c r="A5" t="s">
        <v>966</v>
      </c>
      <c r="B5" t="s">
        <v>99</v>
      </c>
      <c r="C5" t="s">
        <v>174</v>
      </c>
      <c r="D5" t="s">
        <v>967</v>
      </c>
      <c r="E5" t="s">
        <v>968</v>
      </c>
      <c r="F5" t="s">
        <v>15</v>
      </c>
      <c r="G5" t="s">
        <v>15</v>
      </c>
      <c r="H5" t="s">
        <v>969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A5" sqref="A4:A5"/>
    </sheetView>
  </sheetViews>
  <sheetFormatPr baseColWidth="10" defaultColWidth="8.88671875" defaultRowHeight="14.4" x14ac:dyDescent="0.3"/>
  <cols>
    <col min="1" max="1" width="65.109375" bestFit="1" customWidth="1"/>
    <col min="3" max="3" width="16" bestFit="1" customWidth="1"/>
    <col min="4" max="4" width="71.6640625" bestFit="1" customWidth="1"/>
  </cols>
  <sheetData>
    <row r="1" spans="1:8" x14ac:dyDescent="0.3">
      <c r="A1" t="s">
        <v>90</v>
      </c>
      <c r="B1" t="s">
        <v>91</v>
      </c>
      <c r="C1" t="s">
        <v>92</v>
      </c>
      <c r="D1" t="s">
        <v>93</v>
      </c>
      <c r="E1" t="s">
        <v>94</v>
      </c>
      <c r="F1" t="s">
        <v>95</v>
      </c>
      <c r="G1" t="s">
        <v>96</v>
      </c>
      <c r="H1" t="s">
        <v>97</v>
      </c>
    </row>
    <row r="2" spans="1:8" x14ac:dyDescent="0.3">
      <c r="A2" t="s">
        <v>500</v>
      </c>
      <c r="B2" t="s">
        <v>99</v>
      </c>
      <c r="C2" s="26" t="s">
        <v>49</v>
      </c>
      <c r="D2" t="s">
        <v>501</v>
      </c>
      <c r="E2" t="s">
        <v>502</v>
      </c>
      <c r="F2" t="s">
        <v>15</v>
      </c>
      <c r="G2" t="s">
        <v>15</v>
      </c>
      <c r="H2" t="s">
        <v>102</v>
      </c>
    </row>
    <row r="3" spans="1:8" x14ac:dyDescent="0.3">
      <c r="A3" t="s">
        <v>503</v>
      </c>
      <c r="B3" t="s">
        <v>99</v>
      </c>
      <c r="C3" s="26" t="s">
        <v>59</v>
      </c>
      <c r="D3" t="s">
        <v>767</v>
      </c>
      <c r="E3" t="s">
        <v>768</v>
      </c>
      <c r="F3" t="s">
        <v>15</v>
      </c>
      <c r="G3" t="s">
        <v>15</v>
      </c>
      <c r="H3" t="s">
        <v>102</v>
      </c>
    </row>
    <row r="4" spans="1:8" x14ac:dyDescent="0.3">
      <c r="A4" s="26" t="s">
        <v>970</v>
      </c>
      <c r="B4" t="s">
        <v>99</v>
      </c>
      <c r="C4" t="s">
        <v>174</v>
      </c>
      <c r="D4" t="s">
        <v>971</v>
      </c>
      <c r="E4" t="s">
        <v>972</v>
      </c>
      <c r="F4" t="s">
        <v>15</v>
      </c>
      <c r="G4" t="s">
        <v>15</v>
      </c>
      <c r="H4" t="s">
        <v>973</v>
      </c>
    </row>
    <row r="5" spans="1:8" x14ac:dyDescent="0.3">
      <c r="A5" s="26" t="s">
        <v>974</v>
      </c>
      <c r="B5" t="s">
        <v>99</v>
      </c>
      <c r="C5" t="s">
        <v>179</v>
      </c>
      <c r="D5" t="s">
        <v>975</v>
      </c>
      <c r="E5" t="s">
        <v>976</v>
      </c>
      <c r="F5" t="s">
        <v>15</v>
      </c>
      <c r="G5" t="s">
        <v>15</v>
      </c>
      <c r="H5" t="s">
        <v>102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baseColWidth="10" defaultColWidth="8.88671875" defaultRowHeight="14.4" x14ac:dyDescent="0.3"/>
  <cols>
    <col min="1" max="1" width="26.33203125" bestFit="1" customWidth="1"/>
    <col min="3" max="3" width="16.6640625" customWidth="1"/>
    <col min="4" max="4" width="32.44140625" bestFit="1" customWidth="1"/>
  </cols>
  <sheetData>
    <row r="1" spans="1:8" x14ac:dyDescent="0.3">
      <c r="A1" t="s">
        <v>90</v>
      </c>
      <c r="B1" t="s">
        <v>91</v>
      </c>
      <c r="C1" t="s">
        <v>92</v>
      </c>
      <c r="D1" t="s">
        <v>93</v>
      </c>
      <c r="E1" t="s">
        <v>94</v>
      </c>
      <c r="F1" t="s">
        <v>95</v>
      </c>
      <c r="G1" t="s">
        <v>96</v>
      </c>
      <c r="H1" t="s">
        <v>97</v>
      </c>
    </row>
    <row r="2" spans="1:8" x14ac:dyDescent="0.3">
      <c r="A2" t="s">
        <v>977</v>
      </c>
      <c r="B2" t="s">
        <v>99</v>
      </c>
      <c r="C2" s="26" t="s">
        <v>70</v>
      </c>
      <c r="D2" t="s">
        <v>978</v>
      </c>
      <c r="E2" t="s">
        <v>979</v>
      </c>
      <c r="F2" t="s">
        <v>15</v>
      </c>
      <c r="G2" t="s">
        <v>177</v>
      </c>
      <c r="H2" t="s">
        <v>102</v>
      </c>
    </row>
    <row r="3" spans="1:8" x14ac:dyDescent="0.3">
      <c r="A3" s="26" t="s">
        <v>980</v>
      </c>
      <c r="B3" t="s">
        <v>99</v>
      </c>
      <c r="C3" t="s">
        <v>174</v>
      </c>
      <c r="D3" t="s">
        <v>981</v>
      </c>
      <c r="E3" t="s">
        <v>982</v>
      </c>
      <c r="F3" t="s">
        <v>15</v>
      </c>
      <c r="G3" t="s">
        <v>177</v>
      </c>
      <c r="H3" t="s">
        <v>102</v>
      </c>
    </row>
    <row r="4" spans="1:8" x14ac:dyDescent="0.3">
      <c r="A4" t="s">
        <v>983</v>
      </c>
      <c r="B4" t="s">
        <v>99</v>
      </c>
      <c r="C4" t="s">
        <v>104</v>
      </c>
      <c r="D4" t="s">
        <v>984</v>
      </c>
      <c r="E4" t="s">
        <v>985</v>
      </c>
      <c r="F4" t="s">
        <v>15</v>
      </c>
      <c r="G4" t="s">
        <v>177</v>
      </c>
      <c r="H4" t="s">
        <v>102</v>
      </c>
    </row>
    <row r="5" spans="1:8" x14ac:dyDescent="0.3">
      <c r="A5" t="s">
        <v>986</v>
      </c>
      <c r="B5" t="s">
        <v>99</v>
      </c>
      <c r="C5" t="s">
        <v>174</v>
      </c>
      <c r="D5" t="s">
        <v>987</v>
      </c>
      <c r="E5" t="s">
        <v>988</v>
      </c>
      <c r="F5" t="s">
        <v>15</v>
      </c>
      <c r="G5" t="s">
        <v>177</v>
      </c>
      <c r="H5" t="s">
        <v>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baseColWidth="10" defaultColWidth="8.88671875" defaultRowHeight="14.4" x14ac:dyDescent="0.3"/>
  <cols>
    <col min="1" max="1" width="15.109375" bestFit="1" customWidth="1"/>
    <col min="2" max="2" width="10.5546875" bestFit="1" customWidth="1"/>
    <col min="3" max="3" width="9" bestFit="1" customWidth="1"/>
    <col min="4" max="4" width="19.6640625" bestFit="1" customWidth="1"/>
    <col min="5" max="5" width="108.88671875" bestFit="1" customWidth="1"/>
    <col min="6" max="6" width="5.109375" bestFit="1" customWidth="1"/>
    <col min="7" max="7" width="4.6640625" bestFit="1" customWidth="1"/>
    <col min="8" max="8" width="9.6640625" bestFit="1" customWidth="1"/>
  </cols>
  <sheetData>
    <row r="1" spans="1:8" x14ac:dyDescent="0.3">
      <c r="A1" s="5" t="s">
        <v>90</v>
      </c>
      <c r="B1" s="5" t="s">
        <v>91</v>
      </c>
      <c r="C1" s="5" t="s">
        <v>92</v>
      </c>
      <c r="D1" s="5" t="s">
        <v>93</v>
      </c>
      <c r="E1" s="5" t="s">
        <v>94</v>
      </c>
      <c r="F1" s="5" t="s">
        <v>95</v>
      </c>
      <c r="G1" s="5" t="s">
        <v>96</v>
      </c>
      <c r="H1" s="5" t="s">
        <v>97</v>
      </c>
    </row>
    <row r="2" spans="1:8" x14ac:dyDescent="0.3">
      <c r="A2" s="5" t="s">
        <v>98</v>
      </c>
      <c r="B2" s="5" t="s">
        <v>99</v>
      </c>
      <c r="C2" s="5" t="s">
        <v>33</v>
      </c>
      <c r="D2" s="5" t="s">
        <v>100</v>
      </c>
      <c r="E2" s="5" t="s">
        <v>101</v>
      </c>
      <c r="F2" s="5" t="s">
        <v>15</v>
      </c>
      <c r="G2" s="5" t="s">
        <v>15</v>
      </c>
      <c r="H2" s="5" t="s">
        <v>102</v>
      </c>
    </row>
    <row r="3" spans="1:8" x14ac:dyDescent="0.3">
      <c r="A3" s="5" t="s">
        <v>103</v>
      </c>
      <c r="B3" s="5" t="s">
        <v>99</v>
      </c>
      <c r="C3" s="5" t="s">
        <v>104</v>
      </c>
      <c r="D3" s="5" t="s">
        <v>105</v>
      </c>
      <c r="E3" s="5" t="s">
        <v>106</v>
      </c>
      <c r="F3" s="5" t="s">
        <v>15</v>
      </c>
      <c r="G3" s="5" t="s">
        <v>15</v>
      </c>
      <c r="H3"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D1" zoomScale="80" zoomScaleNormal="80" workbookViewId="0">
      <selection activeCell="G4" sqref="G4"/>
    </sheetView>
  </sheetViews>
  <sheetFormatPr baseColWidth="10"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3">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3">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3">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3">
      <c r="D6"/>
    </row>
    <row r="7" spans="1:8" x14ac:dyDescent="0.3">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B13" zoomScale="80" zoomScaleNormal="80" workbookViewId="0">
      <selection activeCell="C41" sqref="C41"/>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63.109375" customWidth="1"/>
    <col min="6" max="6" width="15.5546875" customWidth="1"/>
    <col min="7" max="7" width="25.33203125" customWidth="1"/>
    <col min="8" max="8" width="55" style="4" customWidth="1"/>
  </cols>
  <sheetData>
    <row r="1" spans="1:8" x14ac:dyDescent="0.3">
      <c r="A1" s="5" t="s">
        <v>107</v>
      </c>
      <c r="B1" s="5" t="s">
        <v>108</v>
      </c>
      <c r="C1" s="5" t="s">
        <v>109</v>
      </c>
      <c r="D1" s="6" t="s">
        <v>110</v>
      </c>
      <c r="E1" s="5" t="s">
        <v>111</v>
      </c>
      <c r="F1" s="5" t="s">
        <v>112</v>
      </c>
      <c r="G1" s="5" t="s">
        <v>113</v>
      </c>
      <c r="H1" s="6" t="s">
        <v>97</v>
      </c>
    </row>
    <row r="2" spans="1:8" x14ac:dyDescent="0.3">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3">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3">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990</v>
      </c>
    </row>
    <row r="5" spans="1:8" x14ac:dyDescent="0.3">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3">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990</v>
      </c>
    </row>
    <row r="7" spans="1:8" x14ac:dyDescent="0.3">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3">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990</v>
      </c>
    </row>
    <row r="9" spans="1:8" x14ac:dyDescent="0.3">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28.8" x14ac:dyDescent="0.3">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28.8" x14ac:dyDescent="0.3">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138</v>
      </c>
    </row>
    <row r="12" spans="1:8" x14ac:dyDescent="0.3">
      <c r="A12" s="65" t="str">
        <f>"http://hl7.eu/fhir/ig/idea4rc/StructureDefinition/"&amp;LogicalModels!$A$6</f>
        <v>http://hl7.eu/fhir/ig/idea4rc/StructureDefinition/Diagnosis</v>
      </c>
      <c r="B12" s="65" t="s">
        <v>114</v>
      </c>
      <c r="C12" s="5" t="s">
        <v>139</v>
      </c>
      <c r="D12" s="6" t="str">
        <f>DiagnosisI4RC!D8</f>
        <v>Biopsy grading (O)</v>
      </c>
      <c r="E12" s="5" t="s">
        <v>140</v>
      </c>
      <c r="F12" s="5"/>
      <c r="G12" s="5" t="s">
        <v>116</v>
      </c>
      <c r="H12" s="6"/>
    </row>
    <row r="13" spans="1:8" ht="28.8" x14ac:dyDescent="0.3">
      <c r="A13" s="65" t="str">
        <f>"http://hl7.eu/fhir/ig/idea4rc/StructureDefinition/"&amp;LogicalModels!$A$6</f>
        <v>http://hl7.eu/fhir/ig/idea4rc/StructureDefinition/Diagnosis</v>
      </c>
      <c r="B13" s="65" t="s">
        <v>114</v>
      </c>
      <c r="C13" s="5" t="s">
        <v>141</v>
      </c>
      <c r="D13" s="6" t="str">
        <f>DiagnosisI4RC!D9</f>
        <v>Histology group (O)</v>
      </c>
      <c r="E13" s="83" t="s">
        <v>142</v>
      </c>
      <c r="F13" s="5"/>
      <c r="G13" s="5" t="s">
        <v>116</v>
      </c>
      <c r="H13" s="6" t="s">
        <v>991</v>
      </c>
    </row>
    <row r="14" spans="1:8" x14ac:dyDescent="0.3">
      <c r="A14" s="65" t="str">
        <f>"http://hl7.eu/fhir/ig/idea4rc/StructureDefinition/"&amp;LogicalModels!$A$6</f>
        <v>http://hl7.eu/fhir/ig/idea4rc/StructureDefinition/Diagnosis</v>
      </c>
      <c r="B14" s="65" t="s">
        <v>114</v>
      </c>
      <c r="C14" s="5" t="s">
        <v>143</v>
      </c>
      <c r="D14" s="6" t="str">
        <f>DiagnosisI4RC!D10</f>
        <v>Site (O)</v>
      </c>
      <c r="E14" s="83" t="s">
        <v>144</v>
      </c>
      <c r="F14" s="5"/>
      <c r="G14" s="5" t="s">
        <v>116</v>
      </c>
      <c r="H14" s="6" t="s">
        <v>997</v>
      </c>
    </row>
    <row r="15" spans="1:8" ht="28.8" x14ac:dyDescent="0.3">
      <c r="A15" s="65" t="str">
        <f>"http://hl7.eu/fhir/ig/idea4rc/StructureDefinition/"&amp;LogicalModels!$A$6</f>
        <v>http://hl7.eu/fhir/ig/idea4rc/StructureDefinition/Diagnosis</v>
      </c>
      <c r="B15" s="65" t="s">
        <v>114</v>
      </c>
      <c r="C15" s="5" t="s">
        <v>145</v>
      </c>
      <c r="D15" s="6" t="str">
        <f>DiagnosisI4RC!D11</f>
        <v>Histology subgroup (O)</v>
      </c>
      <c r="E15" s="83" t="s">
        <v>142</v>
      </c>
      <c r="F15" s="5"/>
      <c r="G15" s="5" t="s">
        <v>116</v>
      </c>
      <c r="H15" s="6" t="s">
        <v>992</v>
      </c>
    </row>
    <row r="16" spans="1:8" x14ac:dyDescent="0.3">
      <c r="A16" s="65" t="str">
        <f>"http://hl7.eu/fhir/ig/idea4rc/StructureDefinition/"&amp;LogicalModels!$A$6</f>
        <v>http://hl7.eu/fhir/ig/idea4rc/StructureDefinition/Diagnosis</v>
      </c>
      <c r="B16" s="65" t="s">
        <v>114</v>
      </c>
      <c r="C16" s="5" t="s">
        <v>146</v>
      </c>
      <c r="D16" s="6" t="str">
        <f>DiagnosisI4RC!D12</f>
        <v>Subsite (O)</v>
      </c>
      <c r="E16" s="83" t="s">
        <v>144</v>
      </c>
      <c r="F16" s="5"/>
      <c r="G16" s="5" t="s">
        <v>116</v>
      </c>
      <c r="H16" s="6" t="s">
        <v>998</v>
      </c>
    </row>
    <row r="17" spans="1:8" ht="43.2" x14ac:dyDescent="0.3">
      <c r="A17" s="65" t="str">
        <f>"http://hl7.eu/fhir/ig/idea4rc/StructureDefinition/"&amp;LogicalModels!$A$6</f>
        <v>http://hl7.eu/fhir/ig/idea4rc/StructureDefinition/Diagnosis</v>
      </c>
      <c r="B17" s="65" t="s">
        <v>114</v>
      </c>
      <c r="C17" s="5" t="s">
        <v>147</v>
      </c>
      <c r="D17" s="6" t="str">
        <f>DiagnosisI4RC!D13</f>
        <v>Diagnosis code (M)</v>
      </c>
      <c r="E17" s="83" t="s">
        <v>148</v>
      </c>
      <c r="F17" s="5"/>
      <c r="G17" s="5" t="s">
        <v>116</v>
      </c>
      <c r="H17" s="6" t="s">
        <v>999</v>
      </c>
    </row>
    <row r="18" spans="1:8" x14ac:dyDescent="0.3">
      <c r="A18" s="65"/>
      <c r="B18" s="65" t="s">
        <v>114</v>
      </c>
      <c r="C18" s="5" t="s">
        <v>147</v>
      </c>
      <c r="D18" s="6" t="str">
        <f>DiagnosisI4RC!D13</f>
        <v>Diagnosis code (M)</v>
      </c>
      <c r="E18" s="5" t="s">
        <v>119</v>
      </c>
      <c r="F18" s="5"/>
      <c r="G18" s="5" t="s">
        <v>120</v>
      </c>
      <c r="H18" s="6" t="s">
        <v>990</v>
      </c>
    </row>
    <row r="19" spans="1:8" ht="43.2" x14ac:dyDescent="0.3">
      <c r="A19" s="65" t="str">
        <f>"http://hl7.eu/fhir/ig/idea4rc/StructureDefinition/"&amp;LogicalModels!$A$6</f>
        <v>http://hl7.eu/fhir/ig/idea4rc/StructureDefinition/Diagnosis</v>
      </c>
      <c r="B19" s="65" t="s">
        <v>122</v>
      </c>
      <c r="C19" s="5" t="s">
        <v>147</v>
      </c>
      <c r="D19" s="6" t="str">
        <f>DiagnosisI4RC!D13</f>
        <v>Diagnosis code (M)</v>
      </c>
      <c r="E19" s="83" t="s">
        <v>149</v>
      </c>
      <c r="G19" s="5" t="s">
        <v>116</v>
      </c>
      <c r="H19" s="6" t="s">
        <v>1000</v>
      </c>
    </row>
    <row r="20" spans="1:8" ht="28.8" x14ac:dyDescent="0.3">
      <c r="A20" s="65" t="str">
        <f>"http://hl7.eu/fhir/ig/idea4rc/StructureDefinition/"&amp;LogicalModels!$A$6</f>
        <v>http://hl7.eu/fhir/ig/idea4rc/StructureDefinition/Diagnosis</v>
      </c>
      <c r="B20" s="65" t="s">
        <v>114</v>
      </c>
      <c r="C20" s="5" t="s">
        <v>150</v>
      </c>
      <c r="D20" s="6" t="str">
        <f>DiagnosisI4RC!D14</f>
        <v>Tumor Size (M)</v>
      </c>
      <c r="E20" s="5" t="s">
        <v>151</v>
      </c>
      <c r="F20" s="5"/>
      <c r="G20" s="5" t="s">
        <v>116</v>
      </c>
      <c r="H20" s="6" t="s">
        <v>152</v>
      </c>
    </row>
    <row r="21" spans="1:8" x14ac:dyDescent="0.3">
      <c r="A21" s="65" t="str">
        <f>"http://hl7.eu/fhir/ig/idea4rc/StructureDefinition/"&amp;LogicalModels!$A$6</f>
        <v>http://hl7.eu/fhir/ig/idea4rc/StructureDefinition/Diagnosis</v>
      </c>
      <c r="B21" s="65" t="s">
        <v>114</v>
      </c>
      <c r="C21" s="5" t="s">
        <v>153</v>
      </c>
      <c r="D21" s="6" t="str">
        <f>DiagnosisI4RC!D15</f>
        <v>Superficial depth (M)</v>
      </c>
      <c r="E21" s="6" t="s">
        <v>154</v>
      </c>
      <c r="F21" s="5"/>
      <c r="G21" s="5" t="s">
        <v>116</v>
      </c>
      <c r="H21" s="6" t="s">
        <v>155</v>
      </c>
    </row>
    <row r="22" spans="1:8" ht="28.8" x14ac:dyDescent="0.3">
      <c r="A22" s="65" t="str">
        <f>"http://hl7.eu/fhir/ig/idea4rc/StructureDefinition/"&amp;LogicalModels!$A$6</f>
        <v>http://hl7.eu/fhir/ig/idea4rc/StructureDefinition/Diagnosis</v>
      </c>
      <c r="B22" s="65" t="s">
        <v>114</v>
      </c>
      <c r="C22" s="5" t="s">
        <v>153</v>
      </c>
      <c r="D22" s="6" t="str">
        <f>DiagnosisI4RC!D15</f>
        <v>Superficial depth (M)</v>
      </c>
      <c r="E22" s="5" t="s">
        <v>151</v>
      </c>
      <c r="F22" s="5"/>
      <c r="G22" s="5" t="s">
        <v>116</v>
      </c>
      <c r="H22" s="6" t="s">
        <v>156</v>
      </c>
    </row>
    <row r="23" spans="1:8" x14ac:dyDescent="0.3">
      <c r="A23" s="65" t="str">
        <f>"http://hl7.eu/fhir/ig/idea4rc/StructureDefinition/"&amp;LogicalModels!$A$6</f>
        <v>http://hl7.eu/fhir/ig/idea4rc/StructureDefinition/Diagnosis</v>
      </c>
      <c r="B23" s="65" t="s">
        <v>114</v>
      </c>
      <c r="C23" s="5" t="s">
        <v>157</v>
      </c>
      <c r="D23" s="6" t="str">
        <f>DiagnosisI4RC!D16</f>
        <v>Deep depth (M)</v>
      </c>
      <c r="E23" s="6" t="s">
        <v>154</v>
      </c>
      <c r="F23" s="5"/>
      <c r="G23" s="5" t="s">
        <v>116</v>
      </c>
      <c r="H23" s="6" t="s">
        <v>158</v>
      </c>
    </row>
    <row r="24" spans="1:8" ht="28.8" x14ac:dyDescent="0.3">
      <c r="A24" s="65" t="str">
        <f>"http://hl7.eu/fhir/ig/idea4rc/StructureDefinition/"&amp;LogicalModels!$A$6</f>
        <v>http://hl7.eu/fhir/ig/idea4rc/StructureDefinition/Diagnosis</v>
      </c>
      <c r="B24" s="65" t="s">
        <v>114</v>
      </c>
      <c r="C24" s="5" t="s">
        <v>157</v>
      </c>
      <c r="D24" s="6" t="str">
        <f>DiagnosisI4RC!D16</f>
        <v>Deep depth (M)</v>
      </c>
      <c r="E24" s="5" t="s">
        <v>151</v>
      </c>
      <c r="F24" s="5"/>
      <c r="G24" s="5" t="s">
        <v>116</v>
      </c>
      <c r="H24" s="6" t="s">
        <v>156</v>
      </c>
    </row>
    <row r="25" spans="1:8" ht="28.8" x14ac:dyDescent="0.3">
      <c r="A25" s="65" t="str">
        <f>"http://hl7.eu/fhir/ig/idea4rc/StructureDefinition/"&amp;LogicalModels!$A$6</f>
        <v>http://hl7.eu/fhir/ig/idea4rc/StructureDefinition/Diagnosis</v>
      </c>
      <c r="B25" s="65" t="s">
        <v>114</v>
      </c>
      <c r="C25" s="5" t="s">
        <v>159</v>
      </c>
      <c r="D25" s="6" t="str">
        <f>DiagnosisI4RC!D17</f>
        <v>Biopsy Mitotic count (M)</v>
      </c>
      <c r="E25" s="5" t="s">
        <v>151</v>
      </c>
      <c r="F25" s="5"/>
      <c r="G25" s="5" t="s">
        <v>116</v>
      </c>
      <c r="H25" s="6" t="s">
        <v>160</v>
      </c>
    </row>
    <row r="26" spans="1:8" ht="28.8" x14ac:dyDescent="0.3">
      <c r="A26" s="65" t="str">
        <f>"http://hl7.eu/fhir/ig/idea4rc/StructureDefinition/"&amp;LogicalModels!$A$6</f>
        <v>http://hl7.eu/fhir/ig/idea4rc/StructureDefinition/Diagnosis</v>
      </c>
      <c r="B26" s="65" t="s">
        <v>114</v>
      </c>
      <c r="C26" s="5" t="s">
        <v>161</v>
      </c>
      <c r="D26" s="6" t="str">
        <f>DiagnosisI4RC!D18</f>
        <v>Mitotic Index (M)</v>
      </c>
      <c r="E26" s="5" t="s">
        <v>162</v>
      </c>
      <c r="F26" s="5"/>
      <c r="G26" s="5" t="s">
        <v>116</v>
      </c>
      <c r="H26" s="6" t="s">
        <v>163</v>
      </c>
    </row>
    <row r="27" spans="1:8" ht="28.8" x14ac:dyDescent="0.3">
      <c r="A27" s="65" t="str">
        <f>"http://hl7.eu/fhir/ig/idea4rc/StructureDefinition/"&amp;LogicalModels!$A$6</f>
        <v>http://hl7.eu/fhir/ig/idea4rc/StructureDefinition/Diagnosis</v>
      </c>
      <c r="B27" s="65" t="s">
        <v>114</v>
      </c>
      <c r="C27" s="5" t="s">
        <v>164</v>
      </c>
      <c r="D27" s="6" t="str">
        <f>DiagnosisI4RC!D19</f>
        <v>Plasmatic EBV DNA at baseline (R)</v>
      </c>
      <c r="E27" s="5" t="s">
        <v>162</v>
      </c>
      <c r="F27" s="5"/>
      <c r="G27" s="5" t="s">
        <v>116</v>
      </c>
      <c r="H27" s="6" t="s">
        <v>165</v>
      </c>
    </row>
    <row r="28" spans="1:8" ht="28.8" x14ac:dyDescent="0.3">
      <c r="A28" s="65" t="str">
        <f>"http://hl7.eu/fhir/ig/idea4rc/StructureDefinition/"&amp;LogicalModels!$A$6</f>
        <v>http://hl7.eu/fhir/ig/idea4rc/StructureDefinition/Diagnosis</v>
      </c>
      <c r="B28" s="65" t="s">
        <v>114</v>
      </c>
      <c r="C28" s="5" t="s">
        <v>166</v>
      </c>
      <c r="D28" s="6" t="str">
        <f>DiagnosisI4RC!D20</f>
        <v>HPV status (M for OROPHARYNGEAL (not oral cavity) carcinomas)</v>
      </c>
      <c r="E28" s="5" t="s">
        <v>162</v>
      </c>
      <c r="F28" s="5"/>
      <c r="G28" s="5" t="s">
        <v>116</v>
      </c>
      <c r="H28" s="6" t="s">
        <v>167</v>
      </c>
    </row>
    <row r="29" spans="1:8" ht="28.8" x14ac:dyDescent="0.3">
      <c r="A29" s="65" t="str">
        <f>"http://hl7.eu/fhir/ig/idea4rc/StructureDefinition/"&amp;LogicalModels!$A$6</f>
        <v>http://hl7.eu/fhir/ig/idea4rc/StructureDefinition/Diagnosis</v>
      </c>
      <c r="B29" s="65" t="s">
        <v>114</v>
      </c>
      <c r="C29" s="5" t="s">
        <v>168</v>
      </c>
      <c r="D29" s="6" t="str">
        <f>DiagnosisI4RC!D21</f>
        <v>CRP – C reactive protein tested (O)</v>
      </c>
      <c r="E29" s="5" t="s">
        <v>162</v>
      </c>
      <c r="F29" s="5"/>
      <c r="G29" s="5" t="s">
        <v>116</v>
      </c>
      <c r="H29" s="6" t="s">
        <v>169</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s>
  <pageMargins left="0.7" right="0.7" top="0.75" bottom="0.75" header="0.3" footer="0.3"/>
  <pageSetup paperSize="9" orientation="portrait" r:id="rId5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topLeftCell="D1" workbookViewId="0">
      <selection activeCell="H18" sqref="H18"/>
    </sheetView>
  </sheetViews>
  <sheetFormatPr baseColWidth="10" defaultColWidth="8.88671875" defaultRowHeight="14.4" x14ac:dyDescent="0.3"/>
  <cols>
    <col min="1" max="1" width="34.44140625" bestFit="1" customWidth="1"/>
    <col min="2" max="2" width="13.5546875" customWidth="1"/>
    <col min="3" max="3" width="16" bestFit="1" customWidth="1"/>
    <col min="4" max="4" width="55.6640625" bestFit="1" customWidth="1"/>
    <col min="5" max="5" width="19.88671875" customWidth="1"/>
    <col min="8" max="8" width="255.6640625" bestFit="1" customWidth="1"/>
  </cols>
  <sheetData>
    <row r="1" spans="1:8" x14ac:dyDescent="0.3">
      <c r="A1" s="5" t="s">
        <v>90</v>
      </c>
      <c r="B1" s="5" t="s">
        <v>91</v>
      </c>
      <c r="C1" s="5" t="s">
        <v>92</v>
      </c>
      <c r="D1" s="5" t="s">
        <v>93</v>
      </c>
      <c r="E1" s="5" t="s">
        <v>94</v>
      </c>
      <c r="F1" s="5" t="s">
        <v>95</v>
      </c>
      <c r="G1" s="5" t="s">
        <v>96</v>
      </c>
      <c r="H1" s="5" t="s">
        <v>97</v>
      </c>
    </row>
    <row r="2" spans="1:8" x14ac:dyDescent="0.3">
      <c r="A2" s="5" t="s">
        <v>126</v>
      </c>
      <c r="B2" s="5" t="s">
        <v>99</v>
      </c>
      <c r="C2" s="5" t="s">
        <v>45</v>
      </c>
      <c r="D2" s="5" t="s">
        <v>170</v>
      </c>
      <c r="E2" s="5" t="s">
        <v>171</v>
      </c>
      <c r="F2" s="5" t="s">
        <v>15</v>
      </c>
      <c r="G2" s="5" t="s">
        <v>15</v>
      </c>
      <c r="H2" s="5" t="s">
        <v>102</v>
      </c>
    </row>
    <row r="3" spans="1:8" x14ac:dyDescent="0.3">
      <c r="A3" s="5" t="s">
        <v>128</v>
      </c>
      <c r="B3" s="5" t="s">
        <v>99</v>
      </c>
      <c r="C3" s="5" t="s">
        <v>104</v>
      </c>
      <c r="D3" s="5" t="s">
        <v>172</v>
      </c>
      <c r="E3" s="5" t="s">
        <v>173</v>
      </c>
      <c r="F3" s="5" t="s">
        <v>15</v>
      </c>
      <c r="G3" s="5" t="s">
        <v>15</v>
      </c>
      <c r="H3" s="5" t="s">
        <v>102</v>
      </c>
    </row>
    <row r="4" spans="1:8" x14ac:dyDescent="0.3">
      <c r="A4" s="5" t="s">
        <v>129</v>
      </c>
      <c r="B4" s="5" t="s">
        <v>99</v>
      </c>
      <c r="C4" s="5" t="s">
        <v>174</v>
      </c>
      <c r="D4" s="5" t="s">
        <v>175</v>
      </c>
      <c r="E4" s="5" t="s">
        <v>176</v>
      </c>
      <c r="F4" s="5" t="s">
        <v>177</v>
      </c>
      <c r="G4" s="5" t="s">
        <v>15</v>
      </c>
      <c r="H4" s="5" t="s">
        <v>178</v>
      </c>
    </row>
    <row r="5" spans="1:8" x14ac:dyDescent="0.3">
      <c r="A5" s="5" t="s">
        <v>131</v>
      </c>
      <c r="B5" s="5" t="s">
        <v>99</v>
      </c>
      <c r="C5" s="5" t="s">
        <v>179</v>
      </c>
      <c r="D5" s="5" t="s">
        <v>180</v>
      </c>
      <c r="E5" s="5" t="s">
        <v>181</v>
      </c>
      <c r="F5" s="5" t="s">
        <v>15</v>
      </c>
      <c r="G5" s="5" t="s">
        <v>15</v>
      </c>
      <c r="H5" s="5" t="s">
        <v>102</v>
      </c>
    </row>
    <row r="6" spans="1:8" x14ac:dyDescent="0.3">
      <c r="A6" s="5" t="s">
        <v>133</v>
      </c>
      <c r="B6" s="5" t="s">
        <v>99</v>
      </c>
      <c r="C6" s="5" t="s">
        <v>182</v>
      </c>
      <c r="D6" s="5" t="s">
        <v>183</v>
      </c>
      <c r="E6" s="5" t="s">
        <v>184</v>
      </c>
      <c r="F6" s="5" t="s">
        <v>15</v>
      </c>
      <c r="G6" s="5" t="s">
        <v>15</v>
      </c>
      <c r="H6" s="5" t="s">
        <v>102</v>
      </c>
    </row>
    <row r="7" spans="1:8" x14ac:dyDescent="0.3">
      <c r="A7" s="5" t="s">
        <v>136</v>
      </c>
      <c r="B7" s="5" t="s">
        <v>99</v>
      </c>
      <c r="C7" s="5" t="s">
        <v>185</v>
      </c>
      <c r="D7" s="5" t="s">
        <v>186</v>
      </c>
      <c r="E7" s="5" t="s">
        <v>187</v>
      </c>
      <c r="F7" s="5" t="s">
        <v>177</v>
      </c>
      <c r="G7" s="5" t="s">
        <v>15</v>
      </c>
      <c r="H7" s="5" t="s">
        <v>188</v>
      </c>
    </row>
    <row r="8" spans="1:8" x14ac:dyDescent="0.3">
      <c r="A8" s="5" t="s">
        <v>139</v>
      </c>
      <c r="B8" s="5" t="s">
        <v>189</v>
      </c>
      <c r="C8" s="5" t="s">
        <v>174</v>
      </c>
      <c r="D8" s="5" t="s">
        <v>190</v>
      </c>
      <c r="E8" s="5" t="s">
        <v>191</v>
      </c>
      <c r="F8" s="5" t="s">
        <v>15</v>
      </c>
      <c r="G8" s="5" t="s">
        <v>15</v>
      </c>
      <c r="H8" s="5" t="s">
        <v>192</v>
      </c>
    </row>
    <row r="9" spans="1:8" x14ac:dyDescent="0.3">
      <c r="A9" s="5" t="s">
        <v>141</v>
      </c>
      <c r="B9" s="5" t="s">
        <v>189</v>
      </c>
      <c r="C9" s="5" t="s">
        <v>174</v>
      </c>
      <c r="D9" s="5" t="s">
        <v>993</v>
      </c>
      <c r="E9" s="5" t="s">
        <v>193</v>
      </c>
      <c r="F9" s="5" t="s">
        <v>15</v>
      </c>
      <c r="G9" s="5" t="s">
        <v>15</v>
      </c>
      <c r="H9" s="5" t="s">
        <v>194</v>
      </c>
    </row>
    <row r="10" spans="1:8" x14ac:dyDescent="0.3">
      <c r="A10" s="5" t="s">
        <v>143</v>
      </c>
      <c r="B10" s="5" t="s">
        <v>189</v>
      </c>
      <c r="C10" s="5" t="s">
        <v>174</v>
      </c>
      <c r="D10" s="5" t="s">
        <v>994</v>
      </c>
      <c r="E10" s="5" t="s">
        <v>195</v>
      </c>
      <c r="F10" s="5" t="s">
        <v>15</v>
      </c>
      <c r="G10" s="5" t="s">
        <v>15</v>
      </c>
      <c r="H10" s="5" t="s">
        <v>196</v>
      </c>
    </row>
    <row r="11" spans="1:8" x14ac:dyDescent="0.3">
      <c r="A11" s="5" t="s">
        <v>145</v>
      </c>
      <c r="B11" s="5" t="s">
        <v>189</v>
      </c>
      <c r="C11" s="5" t="s">
        <v>174</v>
      </c>
      <c r="D11" s="5" t="s">
        <v>995</v>
      </c>
      <c r="E11" s="5" t="s">
        <v>197</v>
      </c>
      <c r="F11" s="5" t="s">
        <v>15</v>
      </c>
      <c r="G11" s="5" t="s">
        <v>15</v>
      </c>
      <c r="H11" s="5" t="s">
        <v>198</v>
      </c>
    </row>
    <row r="12" spans="1:8" x14ac:dyDescent="0.3">
      <c r="A12" s="5" t="s">
        <v>146</v>
      </c>
      <c r="B12" s="5" t="s">
        <v>189</v>
      </c>
      <c r="C12" s="5" t="s">
        <v>174</v>
      </c>
      <c r="D12" s="5" t="s">
        <v>996</v>
      </c>
      <c r="E12" s="5" t="s">
        <v>199</v>
      </c>
      <c r="F12" s="5" t="s">
        <v>15</v>
      </c>
      <c r="G12" s="5" t="s">
        <v>15</v>
      </c>
      <c r="H12" s="5" t="s">
        <v>200</v>
      </c>
    </row>
    <row r="13" spans="1:8" x14ac:dyDescent="0.3">
      <c r="A13" s="5" t="s">
        <v>147</v>
      </c>
      <c r="B13" s="5" t="s">
        <v>99</v>
      </c>
      <c r="C13" s="5" t="s">
        <v>174</v>
      </c>
      <c r="D13" s="5" t="s">
        <v>201</v>
      </c>
      <c r="E13" s="5" t="s">
        <v>202</v>
      </c>
      <c r="F13" s="5" t="s">
        <v>15</v>
      </c>
      <c r="G13" s="5" t="s">
        <v>15</v>
      </c>
      <c r="H13" s="5" t="s">
        <v>203</v>
      </c>
    </row>
    <row r="14" spans="1:8" x14ac:dyDescent="0.3">
      <c r="A14" s="5" t="s">
        <v>150</v>
      </c>
      <c r="B14" s="5" t="s">
        <v>99</v>
      </c>
      <c r="C14" s="5" t="s">
        <v>182</v>
      </c>
      <c r="D14" s="5" t="s">
        <v>204</v>
      </c>
      <c r="E14" s="5" t="s">
        <v>205</v>
      </c>
      <c r="F14" s="5" t="s">
        <v>177</v>
      </c>
      <c r="G14" s="5" t="s">
        <v>15</v>
      </c>
      <c r="H14" s="5" t="s">
        <v>102</v>
      </c>
    </row>
    <row r="15" spans="1:8" x14ac:dyDescent="0.3">
      <c r="A15" s="5" t="s">
        <v>153</v>
      </c>
      <c r="B15" s="5" t="s">
        <v>99</v>
      </c>
      <c r="C15" s="5" t="s">
        <v>182</v>
      </c>
      <c r="D15" s="5" t="s">
        <v>206</v>
      </c>
      <c r="E15" s="5" t="s">
        <v>207</v>
      </c>
      <c r="F15" s="5" t="s">
        <v>177</v>
      </c>
      <c r="G15" s="5" t="s">
        <v>15</v>
      </c>
      <c r="H15" s="5" t="s">
        <v>102</v>
      </c>
    </row>
    <row r="16" spans="1:8" x14ac:dyDescent="0.3">
      <c r="A16" s="5" t="s">
        <v>157</v>
      </c>
      <c r="B16" s="5" t="s">
        <v>99</v>
      </c>
      <c r="C16" s="5" t="s">
        <v>182</v>
      </c>
      <c r="D16" s="5" t="s">
        <v>208</v>
      </c>
      <c r="E16" s="5" t="s">
        <v>209</v>
      </c>
      <c r="F16" s="5" t="s">
        <v>177</v>
      </c>
      <c r="G16" s="5" t="s">
        <v>15</v>
      </c>
      <c r="H16" s="5" t="s">
        <v>102</v>
      </c>
    </row>
    <row r="17" spans="1:8" x14ac:dyDescent="0.3">
      <c r="A17" s="5" t="s">
        <v>159</v>
      </c>
      <c r="B17" s="5" t="s">
        <v>99</v>
      </c>
      <c r="C17" s="5" t="s">
        <v>182</v>
      </c>
      <c r="D17" s="5" t="s">
        <v>210</v>
      </c>
      <c r="E17" s="5" t="s">
        <v>211</v>
      </c>
      <c r="F17" s="5" t="s">
        <v>177</v>
      </c>
      <c r="G17" s="5" t="s">
        <v>15</v>
      </c>
      <c r="H17" s="5" t="s">
        <v>102</v>
      </c>
    </row>
    <row r="18" spans="1:8" x14ac:dyDescent="0.3">
      <c r="A18" s="5" t="s">
        <v>161</v>
      </c>
      <c r="B18" s="5" t="s">
        <v>99</v>
      </c>
      <c r="C18" s="5" t="s">
        <v>174</v>
      </c>
      <c r="D18" s="5" t="s">
        <v>212</v>
      </c>
      <c r="E18" s="5" t="s">
        <v>213</v>
      </c>
      <c r="F18" s="5" t="s">
        <v>177</v>
      </c>
      <c r="G18" s="5" t="s">
        <v>15</v>
      </c>
      <c r="H18" s="5" t="s">
        <v>214</v>
      </c>
    </row>
    <row r="19" spans="1:8" x14ac:dyDescent="0.3">
      <c r="A19" s="5" t="s">
        <v>164</v>
      </c>
      <c r="B19" s="5" t="s">
        <v>189</v>
      </c>
      <c r="C19" s="5" t="s">
        <v>174</v>
      </c>
      <c r="D19" s="5" t="s">
        <v>215</v>
      </c>
      <c r="E19" s="5" t="s">
        <v>216</v>
      </c>
      <c r="F19" s="5" t="s">
        <v>15</v>
      </c>
      <c r="G19" s="5" t="s">
        <v>177</v>
      </c>
      <c r="H19" s="5" t="s">
        <v>217</v>
      </c>
    </row>
    <row r="20" spans="1:8" x14ac:dyDescent="0.3">
      <c r="A20" s="5" t="s">
        <v>166</v>
      </c>
      <c r="B20" s="5" t="s">
        <v>189</v>
      </c>
      <c r="C20" s="5" t="s">
        <v>174</v>
      </c>
      <c r="D20" s="5" t="s">
        <v>218</v>
      </c>
      <c r="E20" s="5" t="s">
        <v>219</v>
      </c>
      <c r="F20" s="5" t="s">
        <v>15</v>
      </c>
      <c r="G20" s="5" t="s">
        <v>177</v>
      </c>
      <c r="H20" s="5" t="s">
        <v>217</v>
      </c>
    </row>
    <row r="21" spans="1:8" x14ac:dyDescent="0.3">
      <c r="A21" s="5" t="s">
        <v>168</v>
      </c>
      <c r="B21" s="5" t="s">
        <v>189</v>
      </c>
      <c r="C21" s="5" t="s">
        <v>174</v>
      </c>
      <c r="D21" s="5" t="s">
        <v>220</v>
      </c>
      <c r="E21" s="5" t="s">
        <v>221</v>
      </c>
      <c r="F21" s="5" t="s">
        <v>15</v>
      </c>
      <c r="G21" s="5" t="s">
        <v>177</v>
      </c>
      <c r="H21" s="5"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election activeCell="B19" sqref="B19"/>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77" t="str">
        <f>"http://hl7.eu/fhir/ig/idea4rc/StructureDefinition/"&amp;LogicalModels!$A$9</f>
        <v>http://hl7.eu/fhir/ig/idea4rc/StructureDefinition/EpisodeEvent</v>
      </c>
      <c r="B2" s="77" t="s">
        <v>114</v>
      </c>
      <c r="C2" s="74" t="s">
        <v>222</v>
      </c>
      <c r="D2" s="75" t="str">
        <f>EpisodeEventI4RC!D2</f>
        <v>Cancer Episode Reference (M)</v>
      </c>
      <c r="E2" s="75" t="s">
        <v>223</v>
      </c>
      <c r="F2" s="74"/>
      <c r="G2" s="74" t="s">
        <v>120</v>
      </c>
      <c r="H2" s="75" t="s">
        <v>224</v>
      </c>
    </row>
    <row r="3" spans="1:8" x14ac:dyDescent="0.3">
      <c r="A3" s="77" t="str">
        <f>"http://hl7.eu/fhir/ig/idea4rc/StructureDefinition/"&amp;LogicalModels!$A$9</f>
        <v>http://hl7.eu/fhir/ig/idea4rc/StructureDefinition/EpisodeEvent</v>
      </c>
      <c r="B3" s="77" t="s">
        <v>114</v>
      </c>
      <c r="C3" s="74" t="s">
        <v>222</v>
      </c>
      <c r="D3" s="75" t="str">
        <f>EpisodeEventI4RC!D2</f>
        <v>Cancer Episode Reference (M)</v>
      </c>
      <c r="E3" s="75" t="s">
        <v>225</v>
      </c>
      <c r="F3" s="74"/>
      <c r="G3" s="74" t="s">
        <v>120</v>
      </c>
      <c r="H3" s="75" t="s">
        <v>226</v>
      </c>
    </row>
    <row r="4" spans="1:8" x14ac:dyDescent="0.3">
      <c r="A4" s="77" t="str">
        <f>"http://hl7.eu/fhir/ig/idea4rc/StructureDefinition/"&amp;LogicalModels!$A$9</f>
        <v>http://hl7.eu/fhir/ig/idea4rc/StructureDefinition/EpisodeEvent</v>
      </c>
      <c r="B4" s="77" t="s">
        <v>114</v>
      </c>
      <c r="C4" s="74" t="s">
        <v>227</v>
      </c>
      <c r="D4" s="75" t="str">
        <f>EpisodeEventI4RC!D3</f>
        <v>Disease status (M)</v>
      </c>
      <c r="E4" s="74" t="s">
        <v>228</v>
      </c>
      <c r="F4" s="74"/>
      <c r="G4" s="74" t="s">
        <v>116</v>
      </c>
      <c r="H4" s="74" t="s">
        <v>229</v>
      </c>
    </row>
    <row r="5" spans="1:8" x14ac:dyDescent="0.3">
      <c r="A5" s="77" t="str">
        <f>"http://hl7.eu/fhir/ig/idea4rc/StructureDefinition/"&amp;LogicalModels!$A$9</f>
        <v>http://hl7.eu/fhir/ig/idea4rc/StructureDefinition/EpisodeEvent</v>
      </c>
      <c r="B5" s="77" t="s">
        <v>114</v>
      </c>
      <c r="C5" s="74" t="s">
        <v>230</v>
      </c>
      <c r="D5" s="75" t="str">
        <f>EpisodeEventI4RC!D4</f>
        <v>Defined At (O)</v>
      </c>
      <c r="E5" s="74" t="s">
        <v>231</v>
      </c>
      <c r="F5" s="74"/>
      <c r="G5" s="74" t="s">
        <v>116</v>
      </c>
      <c r="H5" s="75"/>
    </row>
    <row r="6" spans="1:8" x14ac:dyDescent="0.3">
      <c r="A6" s="77" t="str">
        <f>"http://hl7.eu/fhir/ig/idea4rc/StructureDefinition/"&amp;LogicalModels!$A$9</f>
        <v>http://hl7.eu/fhir/ig/idea4rc/StructureDefinition/EpisodeEvent</v>
      </c>
      <c r="B6" s="77" t="s">
        <v>114</v>
      </c>
      <c r="C6" s="74" t="s">
        <v>232</v>
      </c>
      <c r="D6" s="75" t="str">
        <f>EpisodeEventI4RC!D5</f>
        <v>Date of episode (M)</v>
      </c>
      <c r="E6" s="74" t="s">
        <v>233</v>
      </c>
      <c r="F6" s="74"/>
      <c r="G6" s="74" t="s">
        <v>116</v>
      </c>
      <c r="H6" s="75" t="s">
        <v>234</v>
      </c>
    </row>
    <row r="7" spans="1:8" x14ac:dyDescent="0.3">
      <c r="A7" s="69"/>
      <c r="B7" s="69"/>
    </row>
    <row r="8" spans="1:8" x14ac:dyDescent="0.3">
      <c r="A8" s="69"/>
      <c r="B8" s="69"/>
    </row>
    <row r="9" spans="1:8" x14ac:dyDescent="0.3">
      <c r="A9" s="69"/>
      <c r="B9" s="69"/>
    </row>
    <row r="10" spans="1:8" x14ac:dyDescent="0.3">
      <c r="A10" s="69"/>
      <c r="B10" s="69"/>
    </row>
    <row r="11" spans="1:8" x14ac:dyDescent="0.3">
      <c r="A11" s="69"/>
      <c r="B11" s="69"/>
    </row>
    <row r="12" spans="1:8" x14ac:dyDescent="0.3">
      <c r="A12" s="69"/>
      <c r="B12" s="69"/>
    </row>
    <row r="13" spans="1:8" x14ac:dyDescent="0.3">
      <c r="A13" s="69"/>
      <c r="B13" s="69"/>
    </row>
    <row r="14" spans="1:8" x14ac:dyDescent="0.3">
      <c r="A14" s="69"/>
      <c r="B14" s="69"/>
      <c r="E14" s="79"/>
    </row>
    <row r="15" spans="1:8" x14ac:dyDescent="0.3">
      <c r="A15" s="69"/>
      <c r="B15" s="69"/>
    </row>
    <row r="16" spans="1:8" x14ac:dyDescent="0.3">
      <c r="A16" s="69"/>
      <c r="B16" s="69"/>
      <c r="E16" s="79"/>
    </row>
    <row r="17" spans="1:5" x14ac:dyDescent="0.3">
      <c r="A17" s="69"/>
      <c r="B17" s="69"/>
      <c r="E17" s="79"/>
    </row>
    <row r="18" spans="1:5" x14ac:dyDescent="0.3">
      <c r="A18" s="69"/>
      <c r="B18" s="69"/>
      <c r="E18" s="79"/>
    </row>
    <row r="19" spans="1:5" x14ac:dyDescent="0.3">
      <c r="A19" s="69"/>
      <c r="B19" s="69"/>
    </row>
    <row r="20" spans="1:5" x14ac:dyDescent="0.3">
      <c r="A20" s="69"/>
      <c r="B20" s="69"/>
      <c r="E20" s="78"/>
    </row>
    <row r="21" spans="1:5" x14ac:dyDescent="0.3">
      <c r="A21" s="69"/>
      <c r="B21" s="69"/>
      <c r="E21" s="78"/>
    </row>
    <row r="22" spans="1:5" x14ac:dyDescent="0.3">
      <c r="A22" s="69"/>
      <c r="B22" s="69"/>
    </row>
    <row r="23" spans="1:5" x14ac:dyDescent="0.3">
      <c r="A23" s="69"/>
      <c r="B23" s="69"/>
    </row>
    <row r="24" spans="1:5" x14ac:dyDescent="0.3">
      <c r="A24" s="69"/>
      <c r="B24" s="69"/>
    </row>
    <row r="25" spans="1:5" x14ac:dyDescent="0.3">
      <c r="A25" s="69"/>
      <c r="B25" s="69"/>
    </row>
    <row r="26" spans="1:5" x14ac:dyDescent="0.3">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zoomScale="70" zoomScaleNormal="70" workbookViewId="0">
      <selection activeCell="H14" sqref="H14"/>
    </sheetView>
  </sheetViews>
  <sheetFormatPr baseColWidth="10" defaultColWidth="8.88671875" defaultRowHeight="14.4" x14ac:dyDescent="0.3"/>
  <cols>
    <col min="1" max="1" width="52.88671875" customWidth="1"/>
    <col min="2" max="2" width="76.109375" customWidth="1"/>
    <col min="3" max="3" width="38.44140625" bestFit="1" customWidth="1"/>
    <col min="4" max="4" width="53.5546875" style="4" customWidth="1"/>
    <col min="5" max="5" width="42.88671875" customWidth="1"/>
    <col min="6" max="6" width="15.5546875" customWidth="1"/>
    <col min="7" max="7" width="11.1093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 t="str">
        <f>"http://hl7.eu/fhir/ig/idea4rc/StructureDefinition/"&amp;LogicalModels!$A$2</f>
        <v>http://hl7.eu/fhir/ig/idea4rc/StructureDefinition/Subject</v>
      </c>
      <c r="B2" s="5" t="s">
        <v>235</v>
      </c>
      <c r="C2" s="5" t="str">
        <f>SubjectI4rc!A2</f>
        <v>sex</v>
      </c>
      <c r="D2" s="6" t="str">
        <f>SubjectI4rc!D2</f>
        <v>Sex (M)</v>
      </c>
      <c r="E2" t="s">
        <v>236</v>
      </c>
      <c r="F2" s="5"/>
      <c r="G2" t="s">
        <v>116</v>
      </c>
      <c r="H2" t="s">
        <v>237</v>
      </c>
    </row>
    <row r="3" spans="1:8" x14ac:dyDescent="0.3">
      <c r="A3" s="7" t="str">
        <f>"http://hl7.eu/fhir/ig/idea4rc/StructureDefinition/"&amp;LogicalModels!$A$2</f>
        <v>http://hl7.eu/fhir/ig/idea4rc/StructureDefinition/Subject</v>
      </c>
      <c r="B3" s="5" t="s">
        <v>235</v>
      </c>
      <c r="C3" s="5" t="str">
        <f>SubjectI4rc!A3</f>
        <v>race</v>
      </c>
      <c r="D3" s="6" t="str">
        <f>SubjectI4rc!D3</f>
        <v>Race (M)</v>
      </c>
      <c r="E3" t="s">
        <v>238</v>
      </c>
      <c r="F3" s="5"/>
      <c r="G3" t="s">
        <v>116</v>
      </c>
    </row>
    <row r="4" spans="1:8" s="17" customFormat="1" x14ac:dyDescent="0.3">
      <c r="A4" s="7" t="str">
        <f>"http://hl7.eu/fhir/ig/idea4rc/StructureDefinition/"&amp;LogicalModels!$A$2</f>
        <v>http://hl7.eu/fhir/ig/idea4rc/StructureDefinition/Subject</v>
      </c>
      <c r="B4" s="5" t="s">
        <v>235</v>
      </c>
      <c r="C4" s="5" t="str">
        <f>SubjectI4rc!A4</f>
        <v>birthYear</v>
      </c>
      <c r="D4" s="6" t="str">
        <f>SubjectI4rc!D4</f>
        <v>Birth year (M)</v>
      </c>
      <c r="E4" t="s">
        <v>239</v>
      </c>
      <c r="F4" s="5"/>
      <c r="G4" t="s">
        <v>116</v>
      </c>
      <c r="H4" t="s">
        <v>240</v>
      </c>
    </row>
    <row r="5" spans="1:8" s="17" customFormat="1" x14ac:dyDescent="0.3">
      <c r="A5" s="7" t="str">
        <f>"http://hl7.eu/fhir/ig/idea4rc/StructureDefinition/"&amp;LogicalModels!$A$2</f>
        <v>http://hl7.eu/fhir/ig/idea4rc/StructureDefinition/Subject</v>
      </c>
      <c r="B5" s="5" t="s">
        <v>235</v>
      </c>
      <c r="C5" s="5" t="str">
        <f>SubjectI4rc!A5</f>
        <v>countryOfResidence</v>
      </c>
      <c r="D5" s="6" t="str">
        <f>SubjectI4rc!D5</f>
        <v>Country of Residence (M)</v>
      </c>
      <c r="E5" t="s">
        <v>241</v>
      </c>
      <c r="F5" s="5"/>
      <c r="G5" t="s">
        <v>116</v>
      </c>
      <c r="H5"/>
    </row>
    <row r="6" spans="1:8" s="17" customFormat="1" x14ac:dyDescent="0.3">
      <c r="A6" s="7" t="str">
        <f>"http://hl7.eu/fhir/ig/idea4rc/StructureDefinition/"&amp;LogicalModels!$A$2</f>
        <v>http://hl7.eu/fhir/ig/idea4rc/StructureDefinition/Subject</v>
      </c>
      <c r="B6" t="s">
        <v>242</v>
      </c>
      <c r="C6" s="5" t="str">
        <f>SubjectI4rc!A6</f>
        <v>smoking</v>
      </c>
      <c r="D6" s="6" t="str">
        <f>SubjectI4rc!D6</f>
        <v>Smoking (M)</v>
      </c>
      <c r="E6" s="5" t="s">
        <v>243</v>
      </c>
      <c r="F6" s="16"/>
      <c r="G6" s="17" t="s">
        <v>116</v>
      </c>
    </row>
    <row r="7" spans="1:8" s="17" customFormat="1" x14ac:dyDescent="0.3">
      <c r="A7" s="7" t="str">
        <f>"http://hl7.eu/fhir/ig/idea4rc/StructureDefinition/"&amp;LogicalModels!$A$2</f>
        <v>http://hl7.eu/fhir/ig/idea4rc/StructureDefinition/Subject</v>
      </c>
      <c r="B7" t="s">
        <v>242</v>
      </c>
      <c r="C7" s="5" t="str">
        <f>SubjectI4rc!A7</f>
        <v>cigarettesPackYearsSmokedDuringLife</v>
      </c>
      <c r="D7" s="6" t="str">
        <f>SubjectI4rc!D7</f>
        <v>Cigarettes pack years smoked during life (R)</v>
      </c>
      <c r="E7" s="5" t="s">
        <v>244</v>
      </c>
      <c r="F7" s="16"/>
      <c r="G7" s="17" t="s">
        <v>116</v>
      </c>
    </row>
    <row r="8" spans="1:8" s="17" customFormat="1" x14ac:dyDescent="0.3">
      <c r="A8" s="7" t="str">
        <f>"http://hl7.eu/fhir/ig/idea4rc/StructureDefinition/"&amp;LogicalModels!$A$2</f>
        <v>http://hl7.eu/fhir/ig/idea4rc/StructureDefinition/Subject</v>
      </c>
      <c r="B8" s="16" t="s">
        <v>245</v>
      </c>
      <c r="C8" s="5" t="str">
        <f>SubjectI4rc!A8</f>
        <v>alcohol</v>
      </c>
      <c r="D8" s="6" t="str">
        <f>SubjectI4rc!D8</f>
        <v>Alcohol (M)</v>
      </c>
      <c r="E8" s="5" t="s">
        <v>149</v>
      </c>
      <c r="F8" s="16"/>
      <c r="G8" s="17" t="s">
        <v>116</v>
      </c>
    </row>
    <row r="9" spans="1:8" s="17" customFormat="1" ht="28.8" x14ac:dyDescent="0.3">
      <c r="A9" s="7" t="str">
        <f>"http://hl7.eu/fhir/ig/idea4rc/StructureDefinition/"&amp;LogicalModels!$A$2</f>
        <v>http://hl7.eu/fhir/ig/idea4rc/StructureDefinition/Subject</v>
      </c>
      <c r="B9" s="16" t="s">
        <v>246</v>
      </c>
      <c r="C9" s="5" t="str">
        <f>SubjectI4rc!A9</f>
        <v xml:space="preserve">bmi
</v>
      </c>
      <c r="D9" s="6" t="str">
        <f>SubjectI4rc!D9</f>
        <v>Height/weight (BMI)
 (R)</v>
      </c>
      <c r="E9" s="16" t="s">
        <v>247</v>
      </c>
      <c r="F9" s="16"/>
      <c r="G9" s="17" t="s">
        <v>116</v>
      </c>
    </row>
    <row r="10" spans="1:8" s="17" customFormat="1" x14ac:dyDescent="0.3">
      <c r="A10" s="7" t="str">
        <f>"http://hl7.eu/fhir/ig/idea4rc/StructureDefinition/"&amp;LogicalModels!$A$2</f>
        <v>http://hl7.eu/fhir/ig/idea4rc/StructureDefinition/Subject</v>
      </c>
      <c r="B10" t="s">
        <v>248</v>
      </c>
      <c r="C10" s="5" t="str">
        <f>SubjectI4rc!A10</f>
        <v>charlsonComorbidityIndex</v>
      </c>
      <c r="D10" s="6" t="str">
        <f>SubjectI4rc!D10</f>
        <v>Charlson Comorbidity index (R)</v>
      </c>
      <c r="E10" s="16" t="s">
        <v>249</v>
      </c>
      <c r="F10" s="16"/>
      <c r="G10" s="17" t="s">
        <v>116</v>
      </c>
      <c r="H10" s="17" t="s">
        <v>250</v>
      </c>
    </row>
    <row r="11" spans="1:8" s="17" customFormat="1" x14ac:dyDescent="0.3">
      <c r="A11" s="7" t="str">
        <f>"http://hl7.eu/fhir/ig/idea4rc/StructureDefinition/"&amp;LogicalModels!$A$2</f>
        <v>http://hl7.eu/fhir/ig/idea4rc/StructureDefinition/Subject</v>
      </c>
      <c r="B11" s="5" t="s">
        <v>251</v>
      </c>
      <c r="C11" s="5" t="str">
        <f>SubjectI4rc!A11</f>
        <v>comorbidity</v>
      </c>
      <c r="D11" s="6" t="str">
        <f>SubjectI4rc!D11</f>
        <v>Comorbidity (M)</v>
      </c>
      <c r="E11" s="16" t="s">
        <v>252</v>
      </c>
      <c r="F11" s="16"/>
      <c r="G11" s="16" t="s">
        <v>116</v>
      </c>
      <c r="H11" s="16" t="s">
        <v>253</v>
      </c>
    </row>
    <row r="12" spans="1:8" s="17" customFormat="1" x14ac:dyDescent="0.3">
      <c r="A12" s="7" t="str">
        <f>"http://hl7.eu/fhir/ig/idea4rc/StructureDefinition/"&amp;LogicalModels!$A$2</f>
        <v>http://hl7.eu/fhir/ig/idea4rc/StructureDefinition/Subject</v>
      </c>
      <c r="B12" s="5" t="s">
        <v>251</v>
      </c>
      <c r="C12" s="5" t="str">
        <f>SubjectI4rc!A12</f>
        <v>comorbidity.myocardialInfarction</v>
      </c>
      <c r="D12" s="6" t="str">
        <f>SubjectI4rc!D12</f>
        <v>Myocardial infarction (O)</v>
      </c>
      <c r="E12" s="16" t="s">
        <v>252</v>
      </c>
      <c r="F12" s="16"/>
      <c r="G12" s="16" t="s">
        <v>116</v>
      </c>
      <c r="H12" s="16"/>
    </row>
    <row r="13" spans="1:8" s="17" customFormat="1" x14ac:dyDescent="0.3">
      <c r="A13" s="7" t="str">
        <f>"http://hl7.eu/fhir/ig/idea4rc/StructureDefinition/"&amp;LogicalModels!$A$2</f>
        <v>http://hl7.eu/fhir/ig/idea4rc/StructureDefinition/Subject</v>
      </c>
      <c r="B13" s="5" t="s">
        <v>251</v>
      </c>
      <c r="C13" s="5" t="str">
        <f>SubjectI4rc!A13</f>
        <v>comorbidity.congestiveHeartFailure</v>
      </c>
      <c r="D13" s="6" t="str">
        <f>SubjectI4rc!D13</f>
        <v>Congestive heart failure (O)</v>
      </c>
      <c r="E13" s="16" t="s">
        <v>252</v>
      </c>
      <c r="F13" s="16"/>
      <c r="G13" s="16" t="s">
        <v>116</v>
      </c>
      <c r="H13" s="16"/>
    </row>
    <row r="14" spans="1:8" s="17" customFormat="1" x14ac:dyDescent="0.3">
      <c r="A14" s="7" t="str">
        <f>"http://hl7.eu/fhir/ig/idea4rc/StructureDefinition/"&amp;LogicalModels!$A$2</f>
        <v>http://hl7.eu/fhir/ig/idea4rc/StructureDefinition/Subject</v>
      </c>
      <c r="B14" s="5" t="s">
        <v>251</v>
      </c>
      <c r="C14" s="5" t="str">
        <f>SubjectI4rc!A14</f>
        <v>comorbidity.peripheralVascularDisease</v>
      </c>
      <c r="D14" s="6" t="str">
        <f>SubjectI4rc!D14</f>
        <v>Peripheral vascular disease (O)</v>
      </c>
      <c r="E14" s="16" t="s">
        <v>252</v>
      </c>
      <c r="F14" s="16"/>
      <c r="G14" s="16" t="s">
        <v>116</v>
      </c>
      <c r="H14" s="16"/>
    </row>
    <row r="15" spans="1:8" s="17" customFormat="1" x14ac:dyDescent="0.3">
      <c r="A15" s="7" t="str">
        <f>"http://hl7.eu/fhir/ig/idea4rc/StructureDefinition/"&amp;LogicalModels!$A$2</f>
        <v>http://hl7.eu/fhir/ig/idea4rc/StructureDefinition/Subject</v>
      </c>
      <c r="B15" s="5" t="s">
        <v>251</v>
      </c>
      <c r="C15" s="5" t="str">
        <f>SubjectI4rc!A15</f>
        <v>comorbidity.cerebrovascularAccidentExceptHemiplegia</v>
      </c>
      <c r="D15" s="6" t="str">
        <f>SubjectI4rc!D15</f>
        <v>Cerebrovascular accident  (except hemiplegia) (O)</v>
      </c>
      <c r="E15" s="16" t="s">
        <v>252</v>
      </c>
      <c r="F15" s="16"/>
      <c r="G15" s="16" t="s">
        <v>116</v>
      </c>
      <c r="H15" s="16"/>
    </row>
    <row r="16" spans="1:8" s="17" customFormat="1" x14ac:dyDescent="0.3">
      <c r="A16" s="7" t="str">
        <f>"http://hl7.eu/fhir/ig/idea4rc/StructureDefinition/"&amp;LogicalModels!$A$2</f>
        <v>http://hl7.eu/fhir/ig/idea4rc/StructureDefinition/Subject</v>
      </c>
      <c r="B16" s="5" t="s">
        <v>251</v>
      </c>
      <c r="C16" s="5" t="str">
        <f>SubjectI4rc!A16</f>
        <v>comorbidity.dementia</v>
      </c>
      <c r="D16" s="6" t="str">
        <f>SubjectI4rc!D16</f>
        <v>Dementia (O)</v>
      </c>
      <c r="E16" s="16" t="s">
        <v>252</v>
      </c>
      <c r="F16" s="16"/>
      <c r="G16" s="16" t="s">
        <v>116</v>
      </c>
      <c r="H16" s="16"/>
    </row>
    <row r="17" spans="1:8" x14ac:dyDescent="0.3">
      <c r="A17" s="7" t="str">
        <f>"http://hl7.eu/fhir/ig/idea4rc/StructureDefinition/"&amp;LogicalModels!$A$2</f>
        <v>http://hl7.eu/fhir/ig/idea4rc/StructureDefinition/Subject</v>
      </c>
      <c r="B17" s="5" t="s">
        <v>251</v>
      </c>
      <c r="C17" s="5" t="str">
        <f>SubjectI4rc!A17</f>
        <v>comorbidity.chronicPulmonaryDisease</v>
      </c>
      <c r="D17" s="6" t="str">
        <f>SubjectI4rc!D17</f>
        <v>Chronic pulmonary disease (O)</v>
      </c>
      <c r="E17" s="16" t="s">
        <v>252</v>
      </c>
      <c r="F17" s="5"/>
      <c r="G17" s="5" t="s">
        <v>116</v>
      </c>
      <c r="H17" s="5"/>
    </row>
    <row r="18" spans="1:8" x14ac:dyDescent="0.3">
      <c r="A18" s="7" t="str">
        <f>"http://hl7.eu/fhir/ig/idea4rc/StructureDefinition/"&amp;LogicalModels!$A$2</f>
        <v>http://hl7.eu/fhir/ig/idea4rc/StructureDefinition/Subject</v>
      </c>
      <c r="B18" s="5" t="s">
        <v>251</v>
      </c>
      <c r="C18" s="5" t="str">
        <f>SubjectI4rc!A18</f>
        <v>comorbidity.connectiveTissueDisease</v>
      </c>
      <c r="D18" s="6" t="str">
        <f>SubjectI4rc!D18</f>
        <v>Connective tissue disease (O)</v>
      </c>
      <c r="E18" s="16" t="s">
        <v>252</v>
      </c>
      <c r="F18" s="5"/>
      <c r="G18" s="5" t="s">
        <v>116</v>
      </c>
      <c r="H18" s="5"/>
    </row>
    <row r="19" spans="1:8" x14ac:dyDescent="0.3">
      <c r="A19" s="7" t="str">
        <f>"http://hl7.eu/fhir/ig/idea4rc/StructureDefinition/"&amp;LogicalModels!$A$2</f>
        <v>http://hl7.eu/fhir/ig/idea4rc/StructureDefinition/Subject</v>
      </c>
      <c r="B19" s="5" t="s">
        <v>251</v>
      </c>
      <c r="C19" s="5" t="str">
        <f>SubjectI4rc!A19</f>
        <v>comorbidity.ulcer</v>
      </c>
      <c r="D19" s="6" t="str">
        <f>SubjectI4rc!D19</f>
        <v>Ulcer (O)</v>
      </c>
      <c r="E19" s="16" t="s">
        <v>252</v>
      </c>
      <c r="F19" s="5"/>
      <c r="G19" s="5" t="s">
        <v>116</v>
      </c>
      <c r="H19" s="5"/>
    </row>
    <row r="20" spans="1:8" x14ac:dyDescent="0.3">
      <c r="A20" s="7" t="str">
        <f>"http://hl7.eu/fhir/ig/idea4rc/StructureDefinition/"&amp;LogicalModels!$A$2</f>
        <v>http://hl7.eu/fhir/ig/idea4rc/StructureDefinition/Subject</v>
      </c>
      <c r="B20" s="5" t="s">
        <v>251</v>
      </c>
      <c r="C20" s="5" t="str">
        <f>SubjectI4rc!A20</f>
        <v>comorbidity.mildLiverDisease</v>
      </c>
      <c r="D20" s="6" t="str">
        <f>SubjectI4rc!D20</f>
        <v>Mild liver disease (O)</v>
      </c>
      <c r="E20" s="16" t="s">
        <v>252</v>
      </c>
      <c r="F20" s="5"/>
      <c r="G20" s="5" t="s">
        <v>116</v>
      </c>
      <c r="H20" s="5"/>
    </row>
    <row r="21" spans="1:8" x14ac:dyDescent="0.3">
      <c r="A21" s="7" t="str">
        <f>"http://hl7.eu/fhir/ig/idea4rc/StructureDefinition/"&amp;LogicalModels!$A$2</f>
        <v>http://hl7.eu/fhir/ig/idea4rc/StructureDefinition/Subject</v>
      </c>
      <c r="B21" s="5" t="s">
        <v>251</v>
      </c>
      <c r="C21" s="5" t="str">
        <f>SubjectI4rc!A21</f>
        <v>comorbidity.moderateToSevereLiverDisease</v>
      </c>
      <c r="D21" s="6" t="str">
        <f>SubjectI4rc!D21</f>
        <v>Moderate to severe liver disease (O)</v>
      </c>
      <c r="E21" s="16" t="s">
        <v>252</v>
      </c>
      <c r="F21" s="5"/>
      <c r="G21" s="5" t="s">
        <v>116</v>
      </c>
      <c r="H21" s="5"/>
    </row>
    <row r="22" spans="1:8" x14ac:dyDescent="0.3">
      <c r="A22" s="7" t="str">
        <f>"http://hl7.eu/fhir/ig/idea4rc/StructureDefinition/"&amp;LogicalModels!$A$2</f>
        <v>http://hl7.eu/fhir/ig/idea4rc/StructureDefinition/Subject</v>
      </c>
      <c r="B22" s="5" t="s">
        <v>251</v>
      </c>
      <c r="C22" s="5" t="str">
        <f>SubjectI4rc!A22</f>
        <v>comorbidity.diabetes</v>
      </c>
      <c r="D22" s="6" t="str">
        <f>SubjectI4rc!D22</f>
        <v>Diabetes (without complications) (O)</v>
      </c>
      <c r="E22" s="16" t="s">
        <v>252</v>
      </c>
      <c r="F22" s="5"/>
      <c r="G22" s="5" t="s">
        <v>116</v>
      </c>
      <c r="H22" s="5"/>
    </row>
    <row r="23" spans="1:8" x14ac:dyDescent="0.3">
      <c r="A23" s="7" t="str">
        <f>"http://hl7.eu/fhir/ig/idea4rc/StructureDefinition/"&amp;LogicalModels!$A$2</f>
        <v>http://hl7.eu/fhir/ig/idea4rc/StructureDefinition/Subject</v>
      </c>
      <c r="B23" s="5" t="s">
        <v>251</v>
      </c>
      <c r="C23" s="5" t="str">
        <f>SubjectI4rc!A23</f>
        <v>comorbidity.diabetesWithEndOrganDamage</v>
      </c>
      <c r="D23" s="6" t="str">
        <f>SubjectI4rc!D23</f>
        <v>Diabetes with end organ damage (O)</v>
      </c>
      <c r="E23" s="16" t="s">
        <v>252</v>
      </c>
      <c r="F23" s="5"/>
      <c r="G23" s="5" t="s">
        <v>116</v>
      </c>
      <c r="H23" s="5"/>
    </row>
    <row r="24" spans="1:8" x14ac:dyDescent="0.3">
      <c r="A24" s="7" t="str">
        <f>"http://hl7.eu/fhir/ig/idea4rc/StructureDefinition/"&amp;LogicalModels!$A$2</f>
        <v>http://hl7.eu/fhir/ig/idea4rc/StructureDefinition/Subject</v>
      </c>
      <c r="B24" s="5" t="s">
        <v>251</v>
      </c>
      <c r="C24" s="5" t="str">
        <f>SubjectI4rc!A24</f>
        <v>comorbidity.hemiplegia</v>
      </c>
      <c r="D24" s="6" t="str">
        <f>SubjectI4rc!D24</f>
        <v>Hemiplegia (O)</v>
      </c>
      <c r="E24" s="16" t="s">
        <v>252</v>
      </c>
      <c r="F24" s="5"/>
      <c r="G24" s="5" t="s">
        <v>116</v>
      </c>
      <c r="H24" s="5"/>
    </row>
    <row r="25" spans="1:8" x14ac:dyDescent="0.3">
      <c r="A25" s="7" t="str">
        <f>"http://hl7.eu/fhir/ig/idea4rc/StructureDefinition/"&amp;LogicalModels!$A$2</f>
        <v>http://hl7.eu/fhir/ig/idea4rc/StructureDefinition/Subject</v>
      </c>
      <c r="B25" s="5" t="s">
        <v>251</v>
      </c>
      <c r="C25" s="5" t="str">
        <f>SubjectI4rc!A25</f>
        <v>comorbidity.moderateToSevereRenalDisease</v>
      </c>
      <c r="D25" s="6" t="str">
        <f>SubjectI4rc!D25</f>
        <v>Moderate to severe renal disease (O)</v>
      </c>
      <c r="E25" s="16" t="s">
        <v>252</v>
      </c>
      <c r="F25" s="5"/>
      <c r="G25" s="5" t="s">
        <v>116</v>
      </c>
      <c r="H25" s="5"/>
    </row>
    <row r="26" spans="1:8" x14ac:dyDescent="0.3">
      <c r="A26" s="7" t="str">
        <f>"http://hl7.eu/fhir/ig/idea4rc/StructureDefinition/"&amp;LogicalModels!$A$2</f>
        <v>http://hl7.eu/fhir/ig/idea4rc/StructureDefinition/Subject</v>
      </c>
      <c r="B26" s="5" t="s">
        <v>251</v>
      </c>
      <c r="C26" s="5" t="str">
        <f>SubjectI4rc!A26</f>
        <v>comorbidity.solidTumor</v>
      </c>
      <c r="D26" s="6" t="str">
        <f>SubjectI4rc!D26</f>
        <v>Solid tumor (non metastatic) (O)</v>
      </c>
      <c r="E26" s="16" t="s">
        <v>252</v>
      </c>
      <c r="F26" s="5"/>
      <c r="G26" s="5" t="s">
        <v>116</v>
      </c>
      <c r="H26" s="5"/>
    </row>
    <row r="27" spans="1:8" x14ac:dyDescent="0.3">
      <c r="A27" s="7" t="str">
        <f>"http://hl7.eu/fhir/ig/idea4rc/StructureDefinition/"&amp;LogicalModels!$A$2</f>
        <v>http://hl7.eu/fhir/ig/idea4rc/StructureDefinition/Subject</v>
      </c>
      <c r="B27" s="5" t="s">
        <v>251</v>
      </c>
      <c r="C27" s="5" t="str">
        <f>SubjectI4rc!A27</f>
        <v>comorbidity.metastaticSolidTumor</v>
      </c>
      <c r="D27" s="6" t="str">
        <f>SubjectI4rc!D27</f>
        <v>Metastatic solid tumor (O)</v>
      </c>
      <c r="E27" s="16" t="s">
        <v>252</v>
      </c>
      <c r="F27" s="5"/>
      <c r="G27" s="5" t="s">
        <v>116</v>
      </c>
      <c r="H27" s="5"/>
    </row>
    <row r="28" spans="1:8" x14ac:dyDescent="0.3">
      <c r="A28" s="7" t="str">
        <f>"http://hl7.eu/fhir/ig/idea4rc/StructureDefinition/"&amp;LogicalModels!$A$2</f>
        <v>http://hl7.eu/fhir/ig/idea4rc/StructureDefinition/Subject</v>
      </c>
      <c r="B28" s="5" t="s">
        <v>251</v>
      </c>
      <c r="C28" s="5" t="str">
        <f>SubjectI4rc!A28</f>
        <v>comorbidity.leukemia</v>
      </c>
      <c r="D28" s="6" t="str">
        <f>SubjectI4rc!D28</f>
        <v>Leukemia (O)</v>
      </c>
      <c r="E28" s="16" t="s">
        <v>252</v>
      </c>
      <c r="F28" s="5"/>
      <c r="G28" s="5" t="s">
        <v>116</v>
      </c>
      <c r="H28" s="5"/>
    </row>
    <row r="29" spans="1:8" x14ac:dyDescent="0.3">
      <c r="A29" s="7" t="str">
        <f>"http://hl7.eu/fhir/ig/idea4rc/StructureDefinition/"&amp;LogicalModels!$A$2</f>
        <v>http://hl7.eu/fhir/ig/idea4rc/StructureDefinition/Subject</v>
      </c>
      <c r="B29" s="5" t="s">
        <v>251</v>
      </c>
      <c r="C29" s="5" t="str">
        <f>SubjectI4rc!A29</f>
        <v>comorbidity.lymphoma</v>
      </c>
      <c r="D29" s="6" t="str">
        <f>SubjectI4rc!D29</f>
        <v>Lymphoma (O)</v>
      </c>
      <c r="E29" s="16" t="s">
        <v>252</v>
      </c>
      <c r="F29" s="5"/>
      <c r="G29" s="5" t="s">
        <v>116</v>
      </c>
      <c r="H29" s="5"/>
    </row>
    <row r="30" spans="1:8" x14ac:dyDescent="0.3">
      <c r="A30" s="7" t="str">
        <f>"http://hl7.eu/fhir/ig/idea4rc/StructureDefinition/"&amp;LogicalModels!$A$2</f>
        <v>http://hl7.eu/fhir/ig/idea4rc/StructureDefinition/Subject</v>
      </c>
      <c r="B30" s="5" t="s">
        <v>251</v>
      </c>
      <c r="C30" s="5" t="str">
        <f>SubjectI4rc!A30</f>
        <v>comorbidity.multipleMyeloma</v>
      </c>
      <c r="D30" s="6" t="str">
        <f>SubjectI4rc!D30</f>
        <v>Multiple myeloma (O)</v>
      </c>
      <c r="E30" s="16" t="s">
        <v>252</v>
      </c>
      <c r="F30" s="5"/>
      <c r="G30" s="5" t="s">
        <v>116</v>
      </c>
      <c r="H30" s="5"/>
    </row>
    <row r="31" spans="1:8" x14ac:dyDescent="0.3">
      <c r="A31" s="7" t="str">
        <f>"http://hl7.eu/fhir/ig/idea4rc/StructureDefinition/"&amp;LogicalModels!$A$2</f>
        <v>http://hl7.eu/fhir/ig/idea4rc/StructureDefinition/Subject</v>
      </c>
      <c r="B31" s="5" t="s">
        <v>251</v>
      </c>
      <c r="C31" s="5" t="str">
        <f>SubjectI4rc!A31</f>
        <v>comorbidity.aids</v>
      </c>
      <c r="D31" s="6" t="str">
        <f>SubjectI4rc!D31</f>
        <v>AIDS (O)</v>
      </c>
      <c r="E31" s="16" t="s">
        <v>252</v>
      </c>
      <c r="F31" s="5"/>
      <c r="G31" s="5" t="s">
        <v>116</v>
      </c>
      <c r="H31" s="5"/>
    </row>
    <row r="32" spans="1:8" ht="28.8" x14ac:dyDescent="0.3">
      <c r="A32" s="7" t="str">
        <f>"http://hl7.eu/fhir/ig/idea4rc/StructureDefinition/"&amp;LogicalModels!$A$2</f>
        <v>http://hl7.eu/fhir/ig/idea4rc/StructureDefinition/Subject</v>
      </c>
      <c r="B32" s="36" t="s">
        <v>254</v>
      </c>
      <c r="C32" s="5" t="str">
        <f>SubjectI4rc!A32</f>
        <v>ecogPsAtDiagnosis</v>
      </c>
      <c r="D32" s="6" t="str">
        <f>SubjectI4rc!D32</f>
        <v>Eastern Cooperative Oncology Group performance status (ECOG PS)  at diagnosis (R)</v>
      </c>
      <c r="E32" s="5" t="s">
        <v>149</v>
      </c>
      <c r="F32" s="5"/>
      <c r="G32" s="17" t="s">
        <v>116</v>
      </c>
      <c r="H32" s="5" t="s">
        <v>255</v>
      </c>
    </row>
    <row r="33" spans="1:8" x14ac:dyDescent="0.3">
      <c r="A33" s="7" t="str">
        <f>"http://hl7.eu/fhir/ig/idea4rc/StructureDefinition/"&amp;LogicalModels!$A$2</f>
        <v>http://hl7.eu/fhir/ig/idea4rc/StructureDefinition/Subject</v>
      </c>
      <c r="B33" s="36" t="s">
        <v>254</v>
      </c>
      <c r="C33" s="5" t="str">
        <f>SubjectI4rc!A33</f>
        <v>ecogPsLabel</v>
      </c>
      <c r="D33" s="6" t="str">
        <f>SubjectI4rc!D33</f>
        <v>ECOG PS label (R)</v>
      </c>
      <c r="E33" s="5" t="s">
        <v>256</v>
      </c>
      <c r="F33" s="5"/>
      <c r="G33" s="5" t="s">
        <v>116</v>
      </c>
      <c r="H33" s="5"/>
    </row>
    <row r="34" spans="1:8" x14ac:dyDescent="0.3">
      <c r="A34" s="7" t="str">
        <f>"http://hl7.eu/fhir/ig/idea4rc/StructureDefinition/"&amp;LogicalModels!$A$2</f>
        <v>http://hl7.eu/fhir/ig/idea4rc/StructureDefinition/Subject</v>
      </c>
      <c r="B34" t="s">
        <v>257</v>
      </c>
      <c r="C34" s="5" t="str">
        <f>SubjectI4rc!A34</f>
        <v>karnofsyIndexAtDiagnosis</v>
      </c>
      <c r="D34" s="6" t="str">
        <f>SubjectI4rc!D34</f>
        <v>Karnofsy index at diagnosis (R)</v>
      </c>
      <c r="E34" s="5" t="s">
        <v>249</v>
      </c>
      <c r="F34" s="5"/>
      <c r="G34" s="17" t="s">
        <v>116</v>
      </c>
      <c r="H34" s="5"/>
    </row>
    <row r="35" spans="1:8" x14ac:dyDescent="0.3">
      <c r="A35" s="7" t="str">
        <f>"http://hl7.eu/fhir/ig/idea4rc/StructureDefinition/"&amp;LogicalModels!$A$2</f>
        <v>http://hl7.eu/fhir/ig/idea4rc/StructureDefinition/Subject</v>
      </c>
      <c r="B35" t="s">
        <v>257</v>
      </c>
      <c r="C35" s="5" t="str">
        <f>SubjectI4rc!A35</f>
        <v>karnofsyIndexLabel</v>
      </c>
      <c r="D35" s="6" t="str">
        <f>SubjectI4rc!D35</f>
        <v>Karnofsy index label (R)</v>
      </c>
      <c r="E35" s="5" t="s">
        <v>256</v>
      </c>
      <c r="F35" s="5"/>
      <c r="G35" s="5" t="s">
        <v>116</v>
      </c>
      <c r="H35" s="5"/>
    </row>
    <row r="36" spans="1:8" ht="100.8" x14ac:dyDescent="0.3">
      <c r="A36" s="7" t="str">
        <f>"http://hl7.eu/fhir/ig/idea4rc/StructureDefinition/"&amp;LogicalModels!$A$2</f>
        <v>http://hl7.eu/fhir/ig/idea4rc/StructureDefinition/Subject</v>
      </c>
      <c r="B36" s="5" t="s">
        <v>251</v>
      </c>
      <c r="C36" s="5" t="str">
        <f>SubjectI4rc!A36</f>
        <v>noGeneticSyndromeWho2020</v>
      </c>
      <c r="D36" s="6" t="str">
        <f>SubjectI4rc!D36</f>
        <v>No Genetic syndrome (M)</v>
      </c>
      <c r="E36" s="16" t="s">
        <v>252</v>
      </c>
      <c r="F36" s="5"/>
      <c r="G36" s="5" t="s">
        <v>116</v>
      </c>
      <c r="H36" s="30" t="s">
        <v>253</v>
      </c>
    </row>
    <row r="37" spans="1:8" x14ac:dyDescent="0.3">
      <c r="A37" s="7" t="str">
        <f>"http://hl7.eu/fhir/ig/idea4rc/StructureDefinition/"&amp;LogicalModels!$A$2</f>
        <v>http://hl7.eu/fhir/ig/idea4rc/StructureDefinition/Subject</v>
      </c>
      <c r="B37" s="5" t="s">
        <v>251</v>
      </c>
      <c r="C37" s="5" t="str">
        <f>SubjectI4rc!A37</f>
        <v>noGeneticSyndromeWho2020.olliersDisease</v>
      </c>
      <c r="D37" s="6" t="str">
        <f>SubjectI4rc!D37</f>
        <v>Olliers disease (M)</v>
      </c>
      <c r="E37" s="16" t="s">
        <v>252</v>
      </c>
      <c r="F37" s="5"/>
      <c r="G37" s="5" t="s">
        <v>116</v>
      </c>
      <c r="H37" s="5"/>
    </row>
    <row r="38" spans="1:8" x14ac:dyDescent="0.3">
      <c r="A38" s="7" t="str">
        <f>"http://hl7.eu/fhir/ig/idea4rc/StructureDefinition/"&amp;LogicalModels!$A$2</f>
        <v>http://hl7.eu/fhir/ig/idea4rc/StructureDefinition/Subject</v>
      </c>
      <c r="B38" s="5" t="s">
        <v>251</v>
      </c>
      <c r="C38" s="5" t="str">
        <f>SubjectI4rc!A38</f>
        <v>noGeneticSyndromeWho2020.maffuciSyndrome</v>
      </c>
      <c r="D38" s="6" t="str">
        <f>SubjectI4rc!D38</f>
        <v>Maffuci syndrome (M)</v>
      </c>
      <c r="E38" s="16" t="s">
        <v>252</v>
      </c>
      <c r="F38" s="5"/>
      <c r="G38" s="5" t="s">
        <v>116</v>
      </c>
      <c r="H38" s="5"/>
    </row>
    <row r="39" spans="1:8" x14ac:dyDescent="0.3">
      <c r="A39" s="7" t="str">
        <f>"http://hl7.eu/fhir/ig/idea4rc/StructureDefinition/"&amp;LogicalModels!$A$2</f>
        <v>http://hl7.eu/fhir/ig/idea4rc/StructureDefinition/Subject</v>
      </c>
      <c r="B39" s="5" t="s">
        <v>251</v>
      </c>
      <c r="C39" s="5" t="str">
        <f>SubjectI4rc!A39</f>
        <v>noGeneticSyndromeWho2020.liFraumeniSyndrome</v>
      </c>
      <c r="D39" s="6" t="str">
        <f>SubjectI4rc!D39</f>
        <v>Li-Fraumeni syndrome (M)</v>
      </c>
      <c r="E39" s="16" t="s">
        <v>252</v>
      </c>
      <c r="F39" s="5"/>
      <c r="G39" s="5" t="s">
        <v>116</v>
      </c>
      <c r="H39" s="5"/>
    </row>
    <row r="40" spans="1:8" x14ac:dyDescent="0.3">
      <c r="A40" s="7" t="str">
        <f>"http://hl7.eu/fhir/ig/idea4rc/StructureDefinition/"&amp;LogicalModels!$A$2</f>
        <v>http://hl7.eu/fhir/ig/idea4rc/StructureDefinition/Subject</v>
      </c>
      <c r="B40" s="5" t="s">
        <v>251</v>
      </c>
      <c r="C40" s="5" t="str">
        <f>SubjectI4rc!A40</f>
        <v>noGeneticSyndromeWho2020.mcCuneAlbrightSyndrome</v>
      </c>
      <c r="D40" s="6" t="str">
        <f>SubjectI4rc!D40</f>
        <v>McCune-Albright syndrome (M)</v>
      </c>
      <c r="E40" s="16" t="s">
        <v>252</v>
      </c>
      <c r="F40" s="5"/>
      <c r="G40" s="5" t="s">
        <v>116</v>
      </c>
      <c r="H40" s="5"/>
    </row>
    <row r="41" spans="1:8" x14ac:dyDescent="0.3">
      <c r="A41" s="7" t="str">
        <f>"http://hl7.eu/fhir/ig/idea4rc/StructureDefinition/"&amp;LogicalModels!$A$2</f>
        <v>http://hl7.eu/fhir/ig/idea4rc/StructureDefinition/Subject</v>
      </c>
      <c r="B41" s="5" t="s">
        <v>251</v>
      </c>
      <c r="C41" s="5" t="str">
        <f>SubjectI4rc!A41</f>
        <v>noGeneticSyndromeWho2020.multipleOsteochondromas</v>
      </c>
      <c r="D41" s="6" t="str">
        <f>SubjectI4rc!D41</f>
        <v>Multiple osteochondromas (M)</v>
      </c>
      <c r="E41" s="16" t="s">
        <v>252</v>
      </c>
      <c r="F41" s="5"/>
      <c r="G41" s="5" t="s">
        <v>116</v>
      </c>
      <c r="H41" s="5"/>
    </row>
    <row r="42" spans="1:8" x14ac:dyDescent="0.3">
      <c r="A42" s="7" t="str">
        <f>"http://hl7.eu/fhir/ig/idea4rc/StructureDefinition/"&amp;LogicalModels!$A$2</f>
        <v>http://hl7.eu/fhir/ig/idea4rc/StructureDefinition/Subject</v>
      </c>
      <c r="B42" s="5" t="s">
        <v>251</v>
      </c>
      <c r="C42" s="5" t="str">
        <f>SubjectI4rc!A42</f>
        <v>noGeneticSyndromeWho2020.neurofibromatosisType1</v>
      </c>
      <c r="D42" s="6" t="str">
        <f>SubjectI4rc!D42</f>
        <v>Neurofibromatosis type 1 (M)</v>
      </c>
      <c r="E42" s="16" t="s">
        <v>252</v>
      </c>
      <c r="F42" s="5"/>
      <c r="G42" s="5" t="s">
        <v>116</v>
      </c>
      <c r="H42" s="5"/>
    </row>
    <row r="43" spans="1:8" x14ac:dyDescent="0.3">
      <c r="A43" s="7" t="str">
        <f>"http://hl7.eu/fhir/ig/idea4rc/StructureDefinition/"&amp;LogicalModels!$A$2</f>
        <v>http://hl7.eu/fhir/ig/idea4rc/StructureDefinition/Subject</v>
      </c>
      <c r="B43" s="5" t="s">
        <v>251</v>
      </c>
      <c r="C43" s="5" t="str">
        <f>SubjectI4rc!A43</f>
        <v>noGeneticSyndromeWho2020.rothmundThomsonSyndrome</v>
      </c>
      <c r="D43" s="6" t="str">
        <f>SubjectI4rc!D43</f>
        <v>Rothmund-Thomson syndrome (M)</v>
      </c>
      <c r="E43" s="16" t="s">
        <v>252</v>
      </c>
      <c r="F43" s="5"/>
      <c r="G43" s="5" t="s">
        <v>116</v>
      </c>
      <c r="H43" s="5"/>
    </row>
    <row r="44" spans="1:8" x14ac:dyDescent="0.3">
      <c r="A44" s="7" t="str">
        <f>"http://hl7.eu/fhir/ig/idea4rc/StructureDefinition/"&amp;LogicalModels!$A$2</f>
        <v>http://hl7.eu/fhir/ig/idea4rc/StructureDefinition/Subject</v>
      </c>
      <c r="B44" s="5" t="s">
        <v>251</v>
      </c>
      <c r="C44" s="5" t="str">
        <f>SubjectI4rc!A44</f>
        <v>noGeneticSyndromeWho2020.wernerSyndrome</v>
      </c>
      <c r="D44" s="6" t="str">
        <f>SubjectI4rc!D44</f>
        <v>Werner syndrome (M)</v>
      </c>
      <c r="E44" s="16" t="s">
        <v>252</v>
      </c>
      <c r="F44" s="5"/>
      <c r="G44" s="5" t="s">
        <v>116</v>
      </c>
      <c r="H44" s="5"/>
    </row>
    <row r="45" spans="1:8" x14ac:dyDescent="0.3">
      <c r="A45" s="7" t="str">
        <f>"http://hl7.eu/fhir/ig/idea4rc/StructureDefinition/"&amp;LogicalModels!$A$2</f>
        <v>http://hl7.eu/fhir/ig/idea4rc/StructureDefinition/Subject</v>
      </c>
      <c r="B45" s="5" t="s">
        <v>251</v>
      </c>
      <c r="C45" s="5" t="str">
        <f>SubjectI4rc!A45</f>
        <v>noGeneticSyndromeWho2020.retinoblastoma</v>
      </c>
      <c r="D45" s="6" t="str">
        <f>SubjectI4rc!D45</f>
        <v>Retinoblastoma (M)</v>
      </c>
      <c r="E45" s="16" t="s">
        <v>252</v>
      </c>
      <c r="F45" s="5"/>
      <c r="G45" s="5" t="s">
        <v>116</v>
      </c>
      <c r="H45" s="5"/>
    </row>
    <row r="46" spans="1:8" x14ac:dyDescent="0.3">
      <c r="A46" s="7" t="str">
        <f>"http://hl7.eu/fhir/ig/idea4rc/StructureDefinition/"&amp;LogicalModels!$A$2</f>
        <v>http://hl7.eu/fhir/ig/idea4rc/StructureDefinition/Subject</v>
      </c>
      <c r="B46" s="5" t="s">
        <v>251</v>
      </c>
      <c r="C46" s="5" t="str">
        <f>SubjectI4rc!A46</f>
        <v>noGeneticSyndromeWho2020.pagetDisease</v>
      </c>
      <c r="D46" s="6" t="str">
        <f>SubjectI4rc!D46</f>
        <v>Paget disease (M)</v>
      </c>
      <c r="E46" s="16" t="s">
        <v>252</v>
      </c>
      <c r="F46" s="5"/>
      <c r="G46" s="5" t="s">
        <v>116</v>
      </c>
      <c r="H46" s="5"/>
    </row>
    <row r="47" spans="1:8" x14ac:dyDescent="0.3">
      <c r="A47" s="7" t="str">
        <f>"http://hl7.eu/fhir/ig/idea4rc/StructureDefinition/"&amp;LogicalModels!$A$2</f>
        <v>http://hl7.eu/fhir/ig/idea4rc/StructureDefinition/Subject</v>
      </c>
      <c r="B47" s="5" t="s">
        <v>251</v>
      </c>
      <c r="C47" s="5" t="str">
        <f>SubjectI4rc!A47</f>
        <v>noGeneticSyndromeWho2020.otherSyndromes</v>
      </c>
      <c r="D47" s="6" t="str">
        <f>SubjectI4rc!D47</f>
        <v>Other Genetic syndrome (M)</v>
      </c>
      <c r="E47" s="16" t="s">
        <v>252</v>
      </c>
      <c r="F47" s="5"/>
      <c r="G47" s="5" t="s">
        <v>116</v>
      </c>
      <c r="H47" s="5"/>
    </row>
    <row r="48" spans="1:8" x14ac:dyDescent="0.3">
      <c r="A48" s="7" t="str">
        <f>"http://hl7.eu/fhir/ig/idea4rc/StructureDefinition/"&amp;LogicalModels!$A$2</f>
        <v>http://hl7.eu/fhir/ig/idea4rc/StructureDefinition/Subject</v>
      </c>
      <c r="B48" s="35" t="s">
        <v>258</v>
      </c>
      <c r="C48" s="5" t="str">
        <f>SubjectI4rc!A48</f>
        <v>previousMalignantCancerSite</v>
      </c>
      <c r="D48" s="9" t="str">
        <f>SubjectI4rc!D48</f>
        <v>Previous malignant cancer site (R)</v>
      </c>
      <c r="E48" s="5" t="s">
        <v>149</v>
      </c>
      <c r="F48" s="5"/>
      <c r="G48" s="5" t="s">
        <v>259</v>
      </c>
      <c r="H48" s="37" t="s">
        <v>260</v>
      </c>
    </row>
    <row r="49" spans="1:8" x14ac:dyDescent="0.3">
      <c r="A49" s="7" t="str">
        <f>"http://hl7.eu/fhir/ig/idea4rc/StructureDefinition/"&amp;LogicalModels!$A$2</f>
        <v>http://hl7.eu/fhir/ig/idea4rc/StructureDefinition/Subject</v>
      </c>
      <c r="B49" s="5" t="s">
        <v>261</v>
      </c>
      <c r="C49" s="5" t="str">
        <f>SubjectI4rc!A49</f>
        <v>previousCancerTreatment</v>
      </c>
      <c r="D49" s="6" t="str">
        <f>SubjectI4rc!D49</f>
        <v>Previous cancer treatment (R)</v>
      </c>
      <c r="E49" s="5" t="s">
        <v>149</v>
      </c>
      <c r="F49" s="5"/>
      <c r="G49" s="5" t="s">
        <v>259</v>
      </c>
      <c r="H49" s="5"/>
    </row>
    <row r="50" spans="1:8" x14ac:dyDescent="0.3">
      <c r="A50" s="5"/>
      <c r="B50" s="5"/>
      <c r="C50" s="5"/>
      <c r="D50" s="6"/>
      <c r="E50" s="5"/>
      <c r="F50" s="5"/>
      <c r="G50" s="5"/>
      <c r="H50" s="5"/>
    </row>
    <row r="51" spans="1:8" x14ac:dyDescent="0.3">
      <c r="C51" s="31"/>
      <c r="D51" s="32"/>
    </row>
    <row r="52" spans="1:8" x14ac:dyDescent="0.3">
      <c r="D52"/>
    </row>
    <row r="53" spans="1:8" x14ac:dyDescent="0.3">
      <c r="D53"/>
    </row>
    <row r="54" spans="1:8" x14ac:dyDescent="0.3">
      <c r="D54"/>
    </row>
    <row r="55" spans="1:8" x14ac:dyDescent="0.3">
      <c r="D55"/>
    </row>
    <row r="56" spans="1:8" x14ac:dyDescent="0.3">
      <c r="D56"/>
    </row>
    <row r="57" spans="1:8" x14ac:dyDescent="0.3">
      <c r="D57"/>
    </row>
    <row r="58" spans="1:8" x14ac:dyDescent="0.3">
      <c r="D58"/>
    </row>
    <row r="59" spans="1:8" x14ac:dyDescent="0.3">
      <c r="D59"/>
    </row>
    <row r="60" spans="1:8" x14ac:dyDescent="0.3">
      <c r="D60"/>
    </row>
    <row r="61" spans="1:8" x14ac:dyDescent="0.3">
      <c r="D61"/>
    </row>
    <row r="62" spans="1:8" x14ac:dyDescent="0.3">
      <c r="D62"/>
    </row>
    <row r="63" spans="1:8" x14ac:dyDescent="0.3">
      <c r="D63"/>
    </row>
    <row r="64" spans="1:8" x14ac:dyDescent="0.3">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abSelected="1" topLeftCell="A42" zoomScale="70" zoomScaleNormal="70" workbookViewId="0">
      <selection activeCell="D57" sqref="D57"/>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80.66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55.2" x14ac:dyDescent="0.3">
      <c r="A2" s="14" t="s">
        <v>262</v>
      </c>
      <c r="B2" s="14" t="s">
        <v>99</v>
      </c>
      <c r="C2" s="14" t="s">
        <v>174</v>
      </c>
      <c r="D2" s="14" t="s">
        <v>263</v>
      </c>
      <c r="E2" s="15" t="s">
        <v>264</v>
      </c>
      <c r="F2" s="14" t="s">
        <v>15</v>
      </c>
      <c r="G2" s="14" t="s">
        <v>15</v>
      </c>
      <c r="H2" s="14" t="s">
        <v>265</v>
      </c>
    </row>
    <row r="3" spans="1:8" ht="138" x14ac:dyDescent="0.3">
      <c r="A3" s="14" t="s">
        <v>266</v>
      </c>
      <c r="B3" s="14" t="s">
        <v>99</v>
      </c>
      <c r="C3" s="14" t="s">
        <v>174</v>
      </c>
      <c r="D3" s="14" t="s">
        <v>267</v>
      </c>
      <c r="E3" s="15" t="s">
        <v>268</v>
      </c>
      <c r="F3" s="14" t="s">
        <v>15</v>
      </c>
      <c r="G3" s="14" t="s">
        <v>15</v>
      </c>
      <c r="H3" s="14" t="s">
        <v>269</v>
      </c>
    </row>
    <row r="4" spans="1:8" ht="27.6" x14ac:dyDescent="0.3">
      <c r="A4" s="14" t="s">
        <v>270</v>
      </c>
      <c r="B4" s="14" t="s">
        <v>99</v>
      </c>
      <c r="C4" s="14" t="s">
        <v>271</v>
      </c>
      <c r="D4" s="14" t="s">
        <v>272</v>
      </c>
      <c r="E4" s="15" t="s">
        <v>273</v>
      </c>
      <c r="F4" s="14" t="s">
        <v>15</v>
      </c>
      <c r="G4" s="14" t="s">
        <v>15</v>
      </c>
      <c r="H4" s="14" t="s">
        <v>102</v>
      </c>
    </row>
    <row r="5" spans="1:8" ht="27.6" x14ac:dyDescent="0.3">
      <c r="A5" s="14" t="s">
        <v>274</v>
      </c>
      <c r="B5" s="14" t="s">
        <v>99</v>
      </c>
      <c r="C5" s="14" t="s">
        <v>174</v>
      </c>
      <c r="D5" s="14" t="s">
        <v>275</v>
      </c>
      <c r="E5" s="15" t="s">
        <v>276</v>
      </c>
      <c r="F5" s="14" t="s">
        <v>15</v>
      </c>
      <c r="G5" s="14" t="s">
        <v>15</v>
      </c>
      <c r="H5" s="14" t="s">
        <v>277</v>
      </c>
    </row>
    <row r="6" spans="1:8" ht="27.6" x14ac:dyDescent="0.3">
      <c r="A6" s="14" t="s">
        <v>278</v>
      </c>
      <c r="B6" s="14" t="s">
        <v>99</v>
      </c>
      <c r="C6" s="14" t="s">
        <v>174</v>
      </c>
      <c r="D6" s="14" t="s">
        <v>279</v>
      </c>
      <c r="E6" s="15" t="s">
        <v>280</v>
      </c>
      <c r="F6" s="14" t="s">
        <v>15</v>
      </c>
      <c r="G6" s="14" t="s">
        <v>15</v>
      </c>
      <c r="H6" s="14" t="s">
        <v>281</v>
      </c>
    </row>
    <row r="7" spans="1:8" ht="55.2" x14ac:dyDescent="0.3">
      <c r="A7" s="14" t="s">
        <v>282</v>
      </c>
      <c r="B7" s="14" t="s">
        <v>189</v>
      </c>
      <c r="C7" s="14" t="s">
        <v>271</v>
      </c>
      <c r="D7" s="14" t="s">
        <v>283</v>
      </c>
      <c r="E7" s="15" t="s">
        <v>284</v>
      </c>
      <c r="F7" s="14" t="s">
        <v>15</v>
      </c>
      <c r="G7" s="14" t="s">
        <v>15</v>
      </c>
      <c r="H7" s="14" t="s">
        <v>102</v>
      </c>
    </row>
    <row r="8" spans="1:8" ht="27.6" x14ac:dyDescent="0.3">
      <c r="A8" s="14" t="s">
        <v>285</v>
      </c>
      <c r="B8" s="14" t="s">
        <v>99</v>
      </c>
      <c r="C8" s="14" t="s">
        <v>174</v>
      </c>
      <c r="D8" s="14" t="s">
        <v>286</v>
      </c>
      <c r="E8" s="15" t="s">
        <v>287</v>
      </c>
      <c r="F8" s="14" t="s">
        <v>15</v>
      </c>
      <c r="G8" s="14" t="s">
        <v>15</v>
      </c>
      <c r="H8" s="14" t="s">
        <v>288</v>
      </c>
    </row>
    <row r="9" spans="1:8" ht="55.2" x14ac:dyDescent="0.3">
      <c r="A9" s="18" t="s">
        <v>289</v>
      </c>
      <c r="B9" s="14" t="s">
        <v>189</v>
      </c>
      <c r="C9" s="20" t="s">
        <v>182</v>
      </c>
      <c r="D9" s="14" t="s">
        <v>290</v>
      </c>
      <c r="E9" s="15" t="s">
        <v>291</v>
      </c>
      <c r="F9" s="14" t="s">
        <v>15</v>
      </c>
      <c r="G9" s="14" t="s">
        <v>177</v>
      </c>
      <c r="H9" s="14" t="s">
        <v>102</v>
      </c>
    </row>
    <row r="10" spans="1:8" ht="27.6" x14ac:dyDescent="0.3">
      <c r="A10" s="14" t="s">
        <v>292</v>
      </c>
      <c r="B10" s="14" t="s">
        <v>189</v>
      </c>
      <c r="C10" s="14" t="s">
        <v>271</v>
      </c>
      <c r="D10" s="14" t="s">
        <v>293</v>
      </c>
      <c r="E10" s="15" t="s">
        <v>294</v>
      </c>
      <c r="F10" s="14" t="s">
        <v>15</v>
      </c>
      <c r="G10" s="14" t="s">
        <v>15</v>
      </c>
      <c r="H10" s="14" t="s">
        <v>102</v>
      </c>
    </row>
    <row r="11" spans="1:8" ht="69" x14ac:dyDescent="0.3">
      <c r="A11" s="14" t="s">
        <v>295</v>
      </c>
      <c r="B11" s="14" t="s">
        <v>99</v>
      </c>
      <c r="C11" s="9" t="s">
        <v>296</v>
      </c>
      <c r="D11" s="14" t="s">
        <v>297</v>
      </c>
      <c r="E11" s="15" t="s">
        <v>298</v>
      </c>
      <c r="F11" s="14" t="s">
        <v>15</v>
      </c>
      <c r="G11" s="14" t="s">
        <v>177</v>
      </c>
      <c r="H11" s="14" t="s">
        <v>102</v>
      </c>
    </row>
    <row r="12" spans="1:8" ht="55.2" x14ac:dyDescent="0.3">
      <c r="A12" s="14" t="s">
        <v>299</v>
      </c>
      <c r="B12" s="14" t="s">
        <v>189</v>
      </c>
      <c r="C12" s="14" t="s">
        <v>185</v>
      </c>
      <c r="D12" s="14" t="s">
        <v>300</v>
      </c>
      <c r="E12" s="15" t="s">
        <v>301</v>
      </c>
      <c r="F12" s="14" t="s">
        <v>15</v>
      </c>
      <c r="G12" s="14" t="s">
        <v>177</v>
      </c>
      <c r="H12" s="14" t="s">
        <v>102</v>
      </c>
    </row>
    <row r="13" spans="1:8" ht="27.6" x14ac:dyDescent="0.3">
      <c r="A13" s="14" t="s">
        <v>302</v>
      </c>
      <c r="B13" s="14" t="s">
        <v>189</v>
      </c>
      <c r="C13" s="14" t="s">
        <v>185</v>
      </c>
      <c r="D13" s="14" t="s">
        <v>303</v>
      </c>
      <c r="E13" s="15" t="s">
        <v>304</v>
      </c>
      <c r="F13" s="14" t="s">
        <v>15</v>
      </c>
      <c r="G13" s="14" t="s">
        <v>177</v>
      </c>
      <c r="H13" s="14" t="s">
        <v>102</v>
      </c>
    </row>
    <row r="14" spans="1:8" ht="27.6" x14ac:dyDescent="0.3">
      <c r="A14" s="14" t="s">
        <v>305</v>
      </c>
      <c r="B14" s="14" t="s">
        <v>189</v>
      </c>
      <c r="C14" s="14" t="s">
        <v>185</v>
      </c>
      <c r="D14" s="14" t="s">
        <v>306</v>
      </c>
      <c r="E14" s="15" t="s">
        <v>307</v>
      </c>
      <c r="F14" s="14" t="s">
        <v>15</v>
      </c>
      <c r="G14" s="14" t="s">
        <v>177</v>
      </c>
      <c r="H14" s="14" t="s">
        <v>102</v>
      </c>
    </row>
    <row r="15" spans="1:8" ht="41.4" x14ac:dyDescent="0.3">
      <c r="A15" s="14" t="s">
        <v>308</v>
      </c>
      <c r="B15" s="14" t="s">
        <v>189</v>
      </c>
      <c r="C15" s="14" t="s">
        <v>185</v>
      </c>
      <c r="D15" s="14" t="s">
        <v>309</v>
      </c>
      <c r="E15" s="15" t="s">
        <v>310</v>
      </c>
      <c r="F15" s="14" t="s">
        <v>15</v>
      </c>
      <c r="G15" s="14" t="s">
        <v>177</v>
      </c>
      <c r="H15" s="14" t="s">
        <v>102</v>
      </c>
    </row>
    <row r="16" spans="1:8" ht="27.6" x14ac:dyDescent="0.3">
      <c r="A16" s="14" t="s">
        <v>311</v>
      </c>
      <c r="B16" s="14" t="s">
        <v>189</v>
      </c>
      <c r="C16" s="14" t="s">
        <v>185</v>
      </c>
      <c r="D16" s="14" t="s">
        <v>312</v>
      </c>
      <c r="E16" s="15" t="s">
        <v>313</v>
      </c>
      <c r="F16" s="14" t="s">
        <v>15</v>
      </c>
      <c r="G16" s="14" t="s">
        <v>177</v>
      </c>
      <c r="H16" s="14" t="s">
        <v>102</v>
      </c>
    </row>
    <row r="17" spans="1:8" ht="27.6" x14ac:dyDescent="0.3">
      <c r="A17" s="14" t="s">
        <v>314</v>
      </c>
      <c r="B17" s="14" t="s">
        <v>189</v>
      </c>
      <c r="C17" s="14" t="s">
        <v>185</v>
      </c>
      <c r="D17" s="14" t="s">
        <v>315</v>
      </c>
      <c r="E17" s="15" t="s">
        <v>316</v>
      </c>
      <c r="F17" s="14" t="s">
        <v>15</v>
      </c>
      <c r="G17" s="14" t="s">
        <v>177</v>
      </c>
      <c r="H17" s="14" t="s">
        <v>102</v>
      </c>
    </row>
    <row r="18" spans="1:8" ht="27.6" x14ac:dyDescent="0.3">
      <c r="A18" s="14" t="s">
        <v>317</v>
      </c>
      <c r="B18" s="14" t="s">
        <v>189</v>
      </c>
      <c r="C18" s="14" t="s">
        <v>185</v>
      </c>
      <c r="D18" s="14" t="s">
        <v>318</v>
      </c>
      <c r="E18" s="15" t="s">
        <v>319</v>
      </c>
      <c r="F18" s="14" t="s">
        <v>15</v>
      </c>
      <c r="G18" s="14" t="s">
        <v>177</v>
      </c>
      <c r="H18" s="14" t="s">
        <v>102</v>
      </c>
    </row>
    <row r="19" spans="1:8" ht="41.4" x14ac:dyDescent="0.3">
      <c r="A19" s="14" t="s">
        <v>320</v>
      </c>
      <c r="B19" s="14" t="s">
        <v>189</v>
      </c>
      <c r="C19" s="14" t="s">
        <v>185</v>
      </c>
      <c r="D19" s="14" t="s">
        <v>321</v>
      </c>
      <c r="E19" s="15" t="s">
        <v>322</v>
      </c>
      <c r="F19" s="14" t="s">
        <v>15</v>
      </c>
      <c r="G19" s="14" t="s">
        <v>177</v>
      </c>
      <c r="H19" s="14" t="s">
        <v>102</v>
      </c>
    </row>
    <row r="20" spans="1:8" ht="27.6" x14ac:dyDescent="0.3">
      <c r="A20" s="14" t="s">
        <v>323</v>
      </c>
      <c r="B20" s="14" t="s">
        <v>189</v>
      </c>
      <c r="C20" s="14" t="s">
        <v>185</v>
      </c>
      <c r="D20" s="14" t="s">
        <v>324</v>
      </c>
      <c r="E20" s="15" t="s">
        <v>325</v>
      </c>
      <c r="F20" s="14" t="s">
        <v>15</v>
      </c>
      <c r="G20" s="14" t="s">
        <v>177</v>
      </c>
      <c r="H20" s="14" t="s">
        <v>102</v>
      </c>
    </row>
    <row r="21" spans="1:8" ht="27.6" x14ac:dyDescent="0.3">
      <c r="A21" s="14" t="s">
        <v>326</v>
      </c>
      <c r="B21" s="14" t="s">
        <v>189</v>
      </c>
      <c r="C21" s="14" t="s">
        <v>185</v>
      </c>
      <c r="D21" s="14" t="s">
        <v>327</v>
      </c>
      <c r="E21" s="15" t="s">
        <v>328</v>
      </c>
      <c r="F21" s="14" t="s">
        <v>15</v>
      </c>
      <c r="G21" s="14" t="s">
        <v>177</v>
      </c>
      <c r="H21" s="14" t="s">
        <v>102</v>
      </c>
    </row>
    <row r="22" spans="1:8" ht="27.6" x14ac:dyDescent="0.3">
      <c r="A22" s="19" t="s">
        <v>329</v>
      </c>
      <c r="B22" s="14" t="s">
        <v>189</v>
      </c>
      <c r="C22" s="14" t="s">
        <v>185</v>
      </c>
      <c r="D22" s="14" t="s">
        <v>330</v>
      </c>
      <c r="E22" s="15" t="s">
        <v>331</v>
      </c>
      <c r="F22" s="14" t="s">
        <v>15</v>
      </c>
      <c r="G22" s="14" t="s">
        <v>177</v>
      </c>
      <c r="H22" s="14" t="s">
        <v>102</v>
      </c>
    </row>
    <row r="23" spans="1:8" ht="27.6" x14ac:dyDescent="0.3">
      <c r="A23" s="14" t="s">
        <v>332</v>
      </c>
      <c r="B23" s="14" t="s">
        <v>189</v>
      </c>
      <c r="C23" s="14" t="s">
        <v>185</v>
      </c>
      <c r="D23" s="14" t="s">
        <v>333</v>
      </c>
      <c r="E23" s="15" t="s">
        <v>334</v>
      </c>
      <c r="F23" s="14" t="s">
        <v>15</v>
      </c>
      <c r="G23" s="14" t="s">
        <v>177</v>
      </c>
      <c r="H23" s="14" t="s">
        <v>102</v>
      </c>
    </row>
    <row r="24" spans="1:8" ht="41.4" x14ac:dyDescent="0.3">
      <c r="A24" s="14" t="s">
        <v>335</v>
      </c>
      <c r="B24" s="14" t="s">
        <v>189</v>
      </c>
      <c r="C24" s="14" t="s">
        <v>185</v>
      </c>
      <c r="D24" s="14" t="s">
        <v>336</v>
      </c>
      <c r="E24" s="15" t="s">
        <v>337</v>
      </c>
      <c r="F24" s="14" t="s">
        <v>15</v>
      </c>
      <c r="G24" s="14" t="s">
        <v>177</v>
      </c>
      <c r="H24" s="14" t="s">
        <v>102</v>
      </c>
    </row>
    <row r="25" spans="1:8" ht="27.6" x14ac:dyDescent="0.3">
      <c r="A25" s="14" t="s">
        <v>338</v>
      </c>
      <c r="B25" s="14" t="s">
        <v>189</v>
      </c>
      <c r="C25" s="14" t="s">
        <v>185</v>
      </c>
      <c r="D25" s="14" t="s">
        <v>339</v>
      </c>
      <c r="E25" s="15" t="s">
        <v>340</v>
      </c>
      <c r="F25" s="14" t="s">
        <v>15</v>
      </c>
      <c r="G25" s="14" t="s">
        <v>177</v>
      </c>
      <c r="H25" s="14" t="s">
        <v>102</v>
      </c>
    </row>
    <row r="26" spans="1:8" ht="96.6" x14ac:dyDescent="0.3">
      <c r="A26" s="19" t="s">
        <v>341</v>
      </c>
      <c r="B26" s="14" t="s">
        <v>189</v>
      </c>
      <c r="C26" s="14" t="s">
        <v>185</v>
      </c>
      <c r="D26" s="14" t="s">
        <v>342</v>
      </c>
      <c r="E26" s="15" t="s">
        <v>343</v>
      </c>
      <c r="F26" s="14" t="s">
        <v>15</v>
      </c>
      <c r="G26" s="14" t="s">
        <v>177</v>
      </c>
      <c r="H26" s="14" t="s">
        <v>102</v>
      </c>
    </row>
    <row r="27" spans="1:8" ht="27.6" x14ac:dyDescent="0.3">
      <c r="A27" s="14" t="s">
        <v>344</v>
      </c>
      <c r="B27" s="14" t="s">
        <v>189</v>
      </c>
      <c r="C27" s="14" t="s">
        <v>185</v>
      </c>
      <c r="D27" s="14" t="s">
        <v>345</v>
      </c>
      <c r="E27" s="15" t="s">
        <v>346</v>
      </c>
      <c r="F27" s="14" t="s">
        <v>15</v>
      </c>
      <c r="G27" s="14" t="s">
        <v>177</v>
      </c>
      <c r="H27" s="14" t="s">
        <v>102</v>
      </c>
    </row>
    <row r="28" spans="1:8" ht="69" x14ac:dyDescent="0.3">
      <c r="A28" s="14" t="s">
        <v>347</v>
      </c>
      <c r="B28" s="14" t="s">
        <v>189</v>
      </c>
      <c r="C28" s="14" t="s">
        <v>185</v>
      </c>
      <c r="D28" s="14" t="s">
        <v>348</v>
      </c>
      <c r="E28" s="15" t="s">
        <v>349</v>
      </c>
      <c r="F28" s="14" t="s">
        <v>15</v>
      </c>
      <c r="G28" s="14" t="s">
        <v>177</v>
      </c>
      <c r="H28" s="14" t="s">
        <v>102</v>
      </c>
    </row>
    <row r="29" spans="1:8" ht="69" x14ac:dyDescent="0.3">
      <c r="A29" s="14" t="s">
        <v>350</v>
      </c>
      <c r="B29" s="14" t="s">
        <v>189</v>
      </c>
      <c r="C29" s="14" t="s">
        <v>185</v>
      </c>
      <c r="D29" s="14" t="s">
        <v>351</v>
      </c>
      <c r="E29" s="15" t="s">
        <v>352</v>
      </c>
      <c r="F29" s="14" t="s">
        <v>15</v>
      </c>
      <c r="G29" s="14" t="s">
        <v>177</v>
      </c>
      <c r="H29" s="14" t="s">
        <v>102</v>
      </c>
    </row>
    <row r="30" spans="1:8" ht="69" x14ac:dyDescent="0.3">
      <c r="A30" s="14" t="s">
        <v>353</v>
      </c>
      <c r="B30" s="14" t="s">
        <v>189</v>
      </c>
      <c r="C30" s="14" t="s">
        <v>185</v>
      </c>
      <c r="D30" s="14" t="s">
        <v>354</v>
      </c>
      <c r="E30" s="15" t="s">
        <v>355</v>
      </c>
      <c r="F30" s="14" t="s">
        <v>15</v>
      </c>
      <c r="G30" s="14" t="s">
        <v>177</v>
      </c>
      <c r="H30" s="14" t="s">
        <v>102</v>
      </c>
    </row>
    <row r="31" spans="1:8" ht="27.6" x14ac:dyDescent="0.3">
      <c r="A31" s="14" t="s">
        <v>356</v>
      </c>
      <c r="B31" s="14" t="s">
        <v>189</v>
      </c>
      <c r="C31" s="14" t="s">
        <v>185</v>
      </c>
      <c r="D31" s="14" t="s">
        <v>357</v>
      </c>
      <c r="E31" s="15" t="s">
        <v>358</v>
      </c>
      <c r="F31" s="14" t="s">
        <v>15</v>
      </c>
      <c r="G31" s="14" t="s">
        <v>177</v>
      </c>
      <c r="H31" s="14" t="s">
        <v>102</v>
      </c>
    </row>
    <row r="32" spans="1:8" ht="41.4" x14ac:dyDescent="0.3">
      <c r="A32" s="19" t="s">
        <v>359</v>
      </c>
      <c r="B32" s="14" t="s">
        <v>189</v>
      </c>
      <c r="C32" s="14" t="s">
        <v>271</v>
      </c>
      <c r="D32" s="14" t="s">
        <v>360</v>
      </c>
      <c r="E32" s="15" t="s">
        <v>361</v>
      </c>
      <c r="F32" s="14" t="s">
        <v>15</v>
      </c>
      <c r="G32" s="14" t="s">
        <v>177</v>
      </c>
      <c r="H32" s="14" t="s">
        <v>102</v>
      </c>
    </row>
    <row r="33" spans="1:8" ht="41.4" x14ac:dyDescent="0.3">
      <c r="A33" s="14" t="s">
        <v>362</v>
      </c>
      <c r="B33" s="14" t="s">
        <v>189</v>
      </c>
      <c r="C33" s="14" t="s">
        <v>174</v>
      </c>
      <c r="D33" s="14" t="s">
        <v>363</v>
      </c>
      <c r="E33" s="15" t="s">
        <v>361</v>
      </c>
      <c r="F33" s="14" t="s">
        <v>15</v>
      </c>
      <c r="G33" s="14" t="s">
        <v>177</v>
      </c>
      <c r="H33" s="14" t="s">
        <v>364</v>
      </c>
    </row>
    <row r="34" spans="1:8" ht="41.4" x14ac:dyDescent="0.3">
      <c r="A34" s="14" t="s">
        <v>365</v>
      </c>
      <c r="B34" s="14" t="s">
        <v>189</v>
      </c>
      <c r="C34" s="14" t="s">
        <v>271</v>
      </c>
      <c r="D34" s="14" t="s">
        <v>366</v>
      </c>
      <c r="E34" s="15" t="s">
        <v>367</v>
      </c>
      <c r="F34" s="14" t="s">
        <v>15</v>
      </c>
      <c r="G34" s="14" t="s">
        <v>177</v>
      </c>
      <c r="H34" s="14" t="s">
        <v>102</v>
      </c>
    </row>
    <row r="35" spans="1:8" ht="41.4" x14ac:dyDescent="0.3">
      <c r="A35" s="14" t="s">
        <v>368</v>
      </c>
      <c r="B35" s="14" t="s">
        <v>189</v>
      </c>
      <c r="C35" s="14" t="s">
        <v>174</v>
      </c>
      <c r="D35" s="14" t="s">
        <v>369</v>
      </c>
      <c r="E35" s="15" t="s">
        <v>367</v>
      </c>
      <c r="F35" s="14" t="s">
        <v>15</v>
      </c>
      <c r="G35" s="14" t="s">
        <v>177</v>
      </c>
      <c r="H35" s="14" t="s">
        <v>370</v>
      </c>
    </row>
    <row r="36" spans="1:8" ht="41.4" x14ac:dyDescent="0.3">
      <c r="A36" s="14" t="s">
        <v>371</v>
      </c>
      <c r="B36" s="14" t="s">
        <v>99</v>
      </c>
      <c r="C36" s="14" t="s">
        <v>185</v>
      </c>
      <c r="D36" s="14" t="s">
        <v>372</v>
      </c>
      <c r="E36" s="15" t="s">
        <v>373</v>
      </c>
      <c r="F36" s="14" t="s">
        <v>177</v>
      </c>
      <c r="G36" s="14" t="s">
        <v>15</v>
      </c>
      <c r="H36" s="14" t="s">
        <v>374</v>
      </c>
    </row>
    <row r="37" spans="1:8" ht="27.6" x14ac:dyDescent="0.3">
      <c r="A37" s="14" t="s">
        <v>375</v>
      </c>
      <c r="B37" s="14" t="s">
        <v>99</v>
      </c>
      <c r="C37" s="14" t="s">
        <v>185</v>
      </c>
      <c r="D37" s="14" t="s">
        <v>376</v>
      </c>
      <c r="E37" s="15" t="s">
        <v>377</v>
      </c>
      <c r="F37" s="14" t="s">
        <v>177</v>
      </c>
      <c r="G37" s="14" t="s">
        <v>15</v>
      </c>
      <c r="H37" s="14" t="s">
        <v>378</v>
      </c>
    </row>
    <row r="38" spans="1:8" ht="27.6" x14ac:dyDescent="0.3">
      <c r="A38" s="14" t="s">
        <v>379</v>
      </c>
      <c r="B38" s="14" t="s">
        <v>99</v>
      </c>
      <c r="C38" s="14" t="s">
        <v>185</v>
      </c>
      <c r="D38" s="14" t="s">
        <v>380</v>
      </c>
      <c r="E38" s="15" t="s">
        <v>381</v>
      </c>
      <c r="F38" s="14" t="s">
        <v>177</v>
      </c>
      <c r="G38" s="14" t="s">
        <v>15</v>
      </c>
      <c r="H38" s="14" t="s">
        <v>382</v>
      </c>
    </row>
    <row r="39" spans="1:8" ht="27.6" x14ac:dyDescent="0.3">
      <c r="A39" s="14" t="s">
        <v>383</v>
      </c>
      <c r="B39" s="14" t="s">
        <v>99</v>
      </c>
      <c r="C39" s="14" t="s">
        <v>185</v>
      </c>
      <c r="D39" s="14" t="s">
        <v>384</v>
      </c>
      <c r="E39" s="15" t="s">
        <v>385</v>
      </c>
      <c r="F39" s="14" t="s">
        <v>177</v>
      </c>
      <c r="G39" s="14" t="s">
        <v>15</v>
      </c>
      <c r="H39" s="14" t="s">
        <v>386</v>
      </c>
    </row>
    <row r="40" spans="1:8" ht="27.6" x14ac:dyDescent="0.3">
      <c r="A40" s="14" t="s">
        <v>387</v>
      </c>
      <c r="B40" s="14" t="s">
        <v>99</v>
      </c>
      <c r="C40" s="14" t="s">
        <v>185</v>
      </c>
      <c r="D40" s="14" t="s">
        <v>388</v>
      </c>
      <c r="E40" s="15" t="s">
        <v>389</v>
      </c>
      <c r="F40" s="14" t="s">
        <v>177</v>
      </c>
      <c r="G40" s="14" t="s">
        <v>15</v>
      </c>
      <c r="H40" s="14" t="s">
        <v>390</v>
      </c>
    </row>
    <row r="41" spans="1:8" ht="27.6" x14ac:dyDescent="0.3">
      <c r="A41" s="14" t="s">
        <v>391</v>
      </c>
      <c r="B41" s="14" t="s">
        <v>99</v>
      </c>
      <c r="C41" s="14" t="s">
        <v>185</v>
      </c>
      <c r="D41" s="14" t="s">
        <v>392</v>
      </c>
      <c r="E41" s="15" t="s">
        <v>393</v>
      </c>
      <c r="F41" s="14" t="s">
        <v>177</v>
      </c>
      <c r="G41" s="14" t="s">
        <v>15</v>
      </c>
      <c r="H41" s="14" t="s">
        <v>394</v>
      </c>
    </row>
    <row r="42" spans="1:8" ht="27.6" x14ac:dyDescent="0.3">
      <c r="A42" s="14" t="s">
        <v>395</v>
      </c>
      <c r="B42" s="14" t="s">
        <v>99</v>
      </c>
      <c r="C42" s="14" t="s">
        <v>185</v>
      </c>
      <c r="D42" s="14" t="s">
        <v>396</v>
      </c>
      <c r="E42" s="15" t="s">
        <v>397</v>
      </c>
      <c r="F42" s="14" t="s">
        <v>177</v>
      </c>
      <c r="G42" s="14" t="s">
        <v>15</v>
      </c>
      <c r="H42" s="14" t="s">
        <v>398</v>
      </c>
    </row>
    <row r="43" spans="1:8" ht="27.6" x14ac:dyDescent="0.3">
      <c r="A43" s="14" t="s">
        <v>399</v>
      </c>
      <c r="B43" s="14" t="s">
        <v>99</v>
      </c>
      <c r="C43" s="14" t="s">
        <v>185</v>
      </c>
      <c r="D43" s="14" t="s">
        <v>400</v>
      </c>
      <c r="E43" s="15" t="s">
        <v>401</v>
      </c>
      <c r="F43" s="14" t="s">
        <v>177</v>
      </c>
      <c r="G43" s="14" t="s">
        <v>15</v>
      </c>
      <c r="H43" s="14" t="s">
        <v>402</v>
      </c>
    </row>
    <row r="44" spans="1:8" ht="27.6" x14ac:dyDescent="0.3">
      <c r="A44" s="14" t="s">
        <v>403</v>
      </c>
      <c r="B44" s="14" t="s">
        <v>99</v>
      </c>
      <c r="C44" s="14" t="s">
        <v>185</v>
      </c>
      <c r="D44" s="14" t="s">
        <v>404</v>
      </c>
      <c r="E44" s="15" t="s">
        <v>405</v>
      </c>
      <c r="F44" s="14" t="s">
        <v>177</v>
      </c>
      <c r="G44" s="14" t="s">
        <v>15</v>
      </c>
      <c r="H44" s="14" t="s">
        <v>406</v>
      </c>
    </row>
    <row r="45" spans="1:8" ht="27.6" x14ac:dyDescent="0.3">
      <c r="A45" s="14" t="s">
        <v>407</v>
      </c>
      <c r="B45" s="14" t="s">
        <v>99</v>
      </c>
      <c r="C45" s="14" t="s">
        <v>185</v>
      </c>
      <c r="D45" s="14" t="s">
        <v>408</v>
      </c>
      <c r="E45" s="15" t="s">
        <v>409</v>
      </c>
      <c r="F45" s="14" t="s">
        <v>177</v>
      </c>
      <c r="G45" s="14" t="s">
        <v>15</v>
      </c>
      <c r="H45" s="14" t="s">
        <v>410</v>
      </c>
    </row>
    <row r="46" spans="1:8" ht="27.6" x14ac:dyDescent="0.3">
      <c r="A46" s="14" t="s">
        <v>411</v>
      </c>
      <c r="B46" s="14" t="s">
        <v>99</v>
      </c>
      <c r="C46" s="14" t="s">
        <v>185</v>
      </c>
      <c r="D46" s="14" t="s">
        <v>412</v>
      </c>
      <c r="E46" s="15" t="s">
        <v>413</v>
      </c>
      <c r="F46" s="14" t="s">
        <v>177</v>
      </c>
      <c r="G46" s="14" t="s">
        <v>15</v>
      </c>
      <c r="H46" s="14" t="s">
        <v>414</v>
      </c>
    </row>
    <row r="47" spans="1:8" ht="55.2" x14ac:dyDescent="0.3">
      <c r="A47" s="14" t="s">
        <v>415</v>
      </c>
      <c r="B47" s="14" t="s">
        <v>99</v>
      </c>
      <c r="C47" s="14" t="s">
        <v>174</v>
      </c>
      <c r="D47" s="14" t="s">
        <v>416</v>
      </c>
      <c r="E47" s="15" t="s">
        <v>417</v>
      </c>
      <c r="F47" s="14" t="s">
        <v>177</v>
      </c>
      <c r="G47" s="14" t="s">
        <v>15</v>
      </c>
      <c r="H47" s="14" t="s">
        <v>418</v>
      </c>
    </row>
    <row r="48" spans="1:8" ht="82.8" x14ac:dyDescent="0.3">
      <c r="A48" s="33" t="s">
        <v>419</v>
      </c>
      <c r="B48" s="33" t="s">
        <v>189</v>
      </c>
      <c r="C48" s="33" t="s">
        <v>174</v>
      </c>
      <c r="D48" s="33" t="s">
        <v>420</v>
      </c>
      <c r="E48" s="34" t="s">
        <v>421</v>
      </c>
      <c r="F48" s="14" t="s">
        <v>15</v>
      </c>
      <c r="G48" s="14" t="s">
        <v>15</v>
      </c>
      <c r="H48" s="14" t="s">
        <v>422</v>
      </c>
    </row>
    <row r="49" spans="1:8" ht="55.2" x14ac:dyDescent="0.3">
      <c r="A49" s="14" t="s">
        <v>423</v>
      </c>
      <c r="B49" s="14" t="s">
        <v>189</v>
      </c>
      <c r="C49" s="14" t="s">
        <v>174</v>
      </c>
      <c r="D49" s="14" t="s">
        <v>1001</v>
      </c>
      <c r="E49" s="15" t="s">
        <v>424</v>
      </c>
      <c r="F49" s="14" t="s">
        <v>177</v>
      </c>
      <c r="G49" s="14" t="s">
        <v>15</v>
      </c>
      <c r="H49" s="14" t="s">
        <v>425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28</vt:i4>
      </vt:variant>
    </vt:vector>
  </HeadingPairs>
  <TitlesOfParts>
    <vt:vector size="28" baseType="lpstr">
      <vt:lpstr>ConceptMaps</vt:lpstr>
      <vt:lpstr>LogicalModels</vt:lpstr>
      <vt:lpstr>CancerEpisodeI4RC</vt:lpstr>
      <vt:lpstr>CancerEpisode2FHIR</vt:lpstr>
      <vt:lpstr>Diagnosis2FHIR</vt:lpstr>
      <vt:lpstr>DiagnosisI4RC</vt:lpstr>
      <vt:lpstr>EpisodEvent2FHIR</vt:lpstr>
      <vt:lpstr>Subject2FHIR</vt:lpstr>
      <vt:lpstr>SubjectI4rc</vt:lpstr>
      <vt:lpstr>Followup2FHIR</vt:lpstr>
      <vt:lpstr>PatientFollowUpI4rc</vt:lpstr>
      <vt:lpstr>HospitalPatientRecords2FHIR</vt:lpstr>
      <vt:lpstr>HospitalPatientRecordsI4RC</vt:lpstr>
      <vt:lpstr>EpisodeEventI4RC</vt:lpstr>
      <vt:lpstr>Surgery2FHIR</vt:lpstr>
      <vt:lpstr>SurgeryI4RC</vt:lpstr>
      <vt:lpstr>ClinicalStage2FHIR</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Wylem Bars</cp:lastModifiedBy>
  <cp:revision/>
  <dcterms:created xsi:type="dcterms:W3CDTF">2024-09-16T09:43:34Z</dcterms:created>
  <dcterms:modified xsi:type="dcterms:W3CDTF">2025-05-10T15:01:24Z</dcterms:modified>
  <cp:category/>
  <cp:contentStatus/>
</cp:coreProperties>
</file>