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workspace\oah\models-src\"/>
    </mc:Choice>
  </mc:AlternateContent>
  <xr:revisionPtr revIDLastSave="0" documentId="13_ncr:1_{555A70A8-CE2A-4D1E-B4A9-BE22760F7D3C}" xr6:coauthVersionLast="47" xr6:coauthVersionMax="47" xr10:uidLastSave="{00000000-0000-0000-0000-000000000000}"/>
  <bookViews>
    <workbookView xWindow="-90" yWindow="-90" windowWidth="19380" windowHeight="10260" firstSheet="6" activeTab="8" xr2:uid="{FA01C668-562A-4AF9-BDB0-B212F14DE883}"/>
  </bookViews>
  <sheets>
    <sheet name="ConceptMaps" sheetId="17" r:id="rId1"/>
    <sheet name="LogicalModels" sheetId="15" r:id="rId2"/>
    <sheet name="IndicatorsOah2FHIR" sheetId="54" r:id="rId3"/>
    <sheet name="IndicatorsOah" sheetId="47" r:id="rId4"/>
    <sheet name="SimpleIndicatorOah2FHIR" sheetId="34" r:id="rId5"/>
    <sheet name="SimpleIndicatorOah" sheetId="51" r:id="rId6"/>
    <sheet name="StructuredIndicatorOah2FHIR" sheetId="55" r:id="rId7"/>
    <sheet name="StructuredIndicatorOah" sheetId="52" r:id="rId8"/>
    <sheet name="SampleOah2FHIR" sheetId="57" r:id="rId9"/>
    <sheet name="SampleOah" sheetId="49" r:id="rId10"/>
    <sheet name="DataSetOah2FHIR" sheetId="58" r:id="rId11"/>
    <sheet name="DataSetOah" sheetId="56" r:id="rId12"/>
    <sheet name="IndicatorOah-notUsed" sheetId="50" r:id="rId13"/>
  </sheets>
  <externalReferences>
    <externalReference r:id="rId14"/>
  </externalReferences>
  <definedNames>
    <definedName name="_xlnm._FilterDatabase" localSheetId="11" hidden="1">DataSetOah!$A$1:$E$9</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57" l="1"/>
  <c r="D3" i="57"/>
  <c r="C3" i="57"/>
  <c r="A3" i="57"/>
  <c r="A7" i="57"/>
  <c r="A8" i="57"/>
  <c r="A9" i="57"/>
  <c r="A10" i="57"/>
  <c r="A11" i="57"/>
  <c r="A12" i="57"/>
  <c r="C8" i="57"/>
  <c r="D8" i="57"/>
  <c r="C9" i="57"/>
  <c r="D9" i="57"/>
  <c r="C10" i="57"/>
  <c r="D10" i="57"/>
  <c r="C11" i="57"/>
  <c r="C12" i="57"/>
  <c r="D12" i="57"/>
  <c r="D7" i="57"/>
  <c r="C7" i="57"/>
  <c r="A4" i="57"/>
  <c r="A5" i="57"/>
  <c r="A6" i="57"/>
  <c r="A2" i="57"/>
  <c r="C4" i="57"/>
  <c r="D4" i="57"/>
  <c r="C5" i="57"/>
  <c r="D5" i="57"/>
  <c r="C6" i="57"/>
  <c r="D6" i="57"/>
  <c r="D2" i="57"/>
  <c r="C2" i="57"/>
  <c r="D25" i="58"/>
  <c r="C25" i="58"/>
  <c r="A25" i="58"/>
  <c r="D24" i="58"/>
  <c r="C24" i="58"/>
  <c r="A24" i="58"/>
  <c r="D23" i="58"/>
  <c r="C23" i="58"/>
  <c r="A23" i="58"/>
  <c r="D22" i="58"/>
  <c r="C22" i="58"/>
  <c r="A22" i="58"/>
  <c r="D21" i="58"/>
  <c r="C21" i="58"/>
  <c r="A21" i="58"/>
  <c r="D20" i="58"/>
  <c r="C20" i="58"/>
  <c r="A20" i="58"/>
  <c r="D19" i="58"/>
  <c r="C19" i="58"/>
  <c r="A19" i="58"/>
  <c r="D18" i="58"/>
  <c r="C18" i="58"/>
  <c r="A18" i="58"/>
  <c r="D17" i="58"/>
  <c r="C17" i="58"/>
  <c r="A17" i="58"/>
  <c r="D16" i="58"/>
  <c r="C16" i="58"/>
  <c r="A16" i="58"/>
  <c r="D15" i="58"/>
  <c r="C15" i="58"/>
  <c r="A15" i="58"/>
  <c r="D14" i="58"/>
  <c r="C14" i="58"/>
  <c r="A14" i="58"/>
  <c r="D13" i="58"/>
  <c r="C13" i="58"/>
  <c r="A13" i="58"/>
  <c r="D12" i="58"/>
  <c r="C12" i="58"/>
  <c r="A12" i="58"/>
  <c r="D11" i="58"/>
  <c r="C11" i="58"/>
  <c r="A11" i="58"/>
  <c r="D10" i="58"/>
  <c r="C10" i="58"/>
  <c r="A10" i="58"/>
  <c r="D9" i="58"/>
  <c r="C9" i="58"/>
  <c r="A9" i="58"/>
  <c r="D8" i="58"/>
  <c r="C8" i="58"/>
  <c r="A8" i="58"/>
  <c r="D7" i="58"/>
  <c r="C7" i="58"/>
  <c r="A7" i="58"/>
  <c r="D6" i="58"/>
  <c r="C6" i="58"/>
  <c r="A6" i="58"/>
  <c r="F5" i="58"/>
  <c r="D5" i="58"/>
  <c r="C5" i="58"/>
  <c r="A5" i="58"/>
  <c r="F4" i="58"/>
  <c r="D4" i="58"/>
  <c r="C4" i="58"/>
  <c r="A4" i="58"/>
  <c r="D3" i="58"/>
  <c r="C3" i="58"/>
  <c r="A3" i="58"/>
  <c r="D2" i="58"/>
  <c r="C2" i="58"/>
  <c r="A2" i="58"/>
  <c r="C5" i="17"/>
  <c r="C4" i="17"/>
  <c r="A9" i="55"/>
  <c r="A10" i="55"/>
  <c r="C4" i="55"/>
  <c r="D4" i="55"/>
  <c r="C3" i="55"/>
  <c r="D3" i="55"/>
  <c r="C5" i="55"/>
  <c r="D5" i="55"/>
  <c r="C6" i="55"/>
  <c r="D6" i="55"/>
  <c r="C7" i="55"/>
  <c r="D7" i="55"/>
  <c r="C8" i="55"/>
  <c r="D8" i="55"/>
  <c r="C9" i="55"/>
  <c r="D9" i="55"/>
  <c r="C10" i="55"/>
  <c r="D10" i="55"/>
  <c r="D2" i="55"/>
  <c r="C2" i="55"/>
  <c r="A3" i="55"/>
  <c r="A4" i="55"/>
  <c r="A5" i="55"/>
  <c r="A6" i="55"/>
  <c r="A7" i="55"/>
  <c r="A8" i="55"/>
  <c r="A2" i="55"/>
  <c r="F5" i="55"/>
  <c r="F4" i="55"/>
  <c r="C3" i="17"/>
  <c r="A4" i="34"/>
  <c r="C4" i="34"/>
  <c r="D4" i="34"/>
  <c r="F4" i="34"/>
  <c r="A3" i="34"/>
  <c r="C3" i="34"/>
  <c r="D3" i="34"/>
  <c r="A5" i="34"/>
  <c r="A6" i="34"/>
  <c r="A7" i="34"/>
  <c r="A8" i="34"/>
  <c r="A2" i="34"/>
  <c r="C5" i="34"/>
  <c r="D5" i="34"/>
  <c r="C6" i="34"/>
  <c r="D6" i="34"/>
  <c r="C7" i="34"/>
  <c r="D7" i="34"/>
  <c r="C8" i="34"/>
  <c r="D8" i="34"/>
  <c r="D2" i="34"/>
  <c r="C2" i="34"/>
  <c r="D31" i="54"/>
  <c r="C31" i="54"/>
  <c r="A31" i="54"/>
  <c r="D30" i="54"/>
  <c r="C30" i="54"/>
  <c r="A30" i="54"/>
  <c r="D29" i="54"/>
  <c r="C29" i="54"/>
  <c r="A29" i="54"/>
  <c r="D28" i="54"/>
  <c r="C28" i="54"/>
  <c r="A28" i="54"/>
  <c r="D27" i="54"/>
  <c r="C27" i="54"/>
  <c r="A27" i="54"/>
  <c r="D26" i="54"/>
  <c r="C26" i="54"/>
  <c r="A26" i="54"/>
  <c r="D25" i="54"/>
  <c r="C25" i="54"/>
  <c r="A25" i="54"/>
  <c r="D24" i="54"/>
  <c r="C24" i="54"/>
  <c r="A24" i="54"/>
  <c r="D23" i="54"/>
  <c r="C23" i="54"/>
  <c r="A23" i="54"/>
  <c r="D22" i="54"/>
  <c r="C22" i="54"/>
  <c r="A22" i="54"/>
  <c r="D21" i="54"/>
  <c r="C21" i="54"/>
  <c r="A21" i="54"/>
  <c r="D20" i="54"/>
  <c r="C20" i="54"/>
  <c r="A20" i="54"/>
  <c r="D19" i="54"/>
  <c r="C19" i="54"/>
  <c r="A19" i="54"/>
  <c r="D18" i="54"/>
  <c r="C18" i="54"/>
  <c r="A18" i="54"/>
  <c r="D17" i="54"/>
  <c r="C17" i="54"/>
  <c r="A17" i="54"/>
  <c r="D16" i="54"/>
  <c r="C16" i="54"/>
  <c r="A16" i="54"/>
  <c r="D15" i="54"/>
  <c r="C15" i="54"/>
  <c r="A15" i="54"/>
  <c r="D14" i="54"/>
  <c r="C14" i="54"/>
  <c r="A14" i="54"/>
  <c r="D13" i="54"/>
  <c r="C13" i="54"/>
  <c r="A13" i="54"/>
  <c r="D12" i="54"/>
  <c r="C12" i="54"/>
  <c r="A12" i="54"/>
  <c r="D11" i="54"/>
  <c r="C11" i="54"/>
  <c r="A11" i="54"/>
  <c r="D10" i="54"/>
  <c r="C10" i="54"/>
  <c r="A10" i="54"/>
  <c r="D9" i="54"/>
  <c r="C9" i="54"/>
  <c r="A9" i="54"/>
  <c r="D8" i="54"/>
  <c r="C8" i="54"/>
  <c r="A8" i="54"/>
  <c r="D7" i="54"/>
  <c r="C7" i="54"/>
  <c r="A7" i="54"/>
  <c r="D6" i="54"/>
  <c r="C6" i="54"/>
  <c r="A6" i="54"/>
  <c r="D5" i="54"/>
  <c r="C5" i="54"/>
  <c r="A5" i="54"/>
  <c r="D4" i="54"/>
  <c r="C4" i="54"/>
  <c r="A4" i="54"/>
  <c r="F3" i="54"/>
  <c r="D3" i="54"/>
  <c r="C3" i="54"/>
  <c r="A3" i="54"/>
  <c r="D2" i="54"/>
  <c r="C2" i="54"/>
  <c r="A2" i="54"/>
  <c r="C2" i="17"/>
  <c r="F5" i="34"/>
</calcChain>
</file>

<file path=xl/sharedStrings.xml><?xml version="1.0" encoding="utf-8"?>
<sst xmlns="http://schemas.openxmlformats.org/spreadsheetml/2006/main" count="793" uniqueCount="312">
  <si>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</si>
  <si>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</si>
  <si>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</si>
  <si>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</si>
  <si>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</si>
  <si>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</si>
  <si>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</si>
  <si>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</si>
  <si>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</si>
  <si>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</si>
  <si>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</si>
  <si>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</si>
  <si>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</si>
  <si>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</si>
  <si>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</si>
  <si>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</si>
  <si>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</si>
  <si>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</si>
  <si>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</si>
  <si>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</si>
  <si>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</si>
  <si>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</si>
  <si>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</si>
  <si>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</si>
  <si>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</si>
  <si>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</si>
  <si>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</si>
  <si>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</si>
  <si>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</si>
  <si>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</si>
  <si>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Key biological quality indicators</t>
  </si>
  <si>
    <t>Biological indicators of health risk . These are the indicators that were considered useful to test the links between aquatic ecosystem health and human well-being in the scope of the OneAquaHeath project</t>
  </si>
  <si>
    <t>Benthic Macroinvertebrates</t>
  </si>
  <si>
    <t>Fish</t>
  </si>
  <si>
    <t>Macrophytes (aquatic plants)</t>
  </si>
  <si>
    <t>Riparian vegetation</t>
  </si>
  <si>
    <t>Diatoms (microalgae/phytobenthos)</t>
  </si>
  <si>
    <t>Microbiomes/Biofilms</t>
  </si>
  <si>
    <t>Morphology of the streams – habitat, shape of the channel and valley, substrate in the channel and margins</t>
  </si>
  <si>
    <t>Hydrology of the stream – flow type, diversity of flow types, longitudinal connectivity, runoff</t>
  </si>
  <si>
    <t>Land use in the margins</t>
  </si>
  <si>
    <t>Morphology of the streams</t>
  </si>
  <si>
    <t>Hydrology of the stream</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</si>
  <si>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</si>
  <si>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</si>
  <si>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Nutrients (Nitrates, nitrites, ammonia, phosphates, total P, total N, …)</t>
  </si>
  <si>
    <t>pH</t>
  </si>
  <si>
    <t>Water temperature</t>
  </si>
  <si>
    <t>Conductivity</t>
  </si>
  <si>
    <t>Pharmaceuticals</t>
  </si>
  <si>
    <t>Foam/colour/smell</t>
  </si>
  <si>
    <t>Coliforms</t>
  </si>
  <si>
    <t>Nutrients</t>
  </si>
  <si>
    <t>Total dissolved solids (TDS)</t>
  </si>
  <si>
    <t>Total suspended solids (TSS)</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</si>
  <si>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</si>
  <si>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</si>
  <si>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Diptera (specially Culicidae and Psycodidae)</t>
  </si>
  <si>
    <t>Ticks</t>
  </si>
  <si>
    <t>Invasive invertebrate, plants and fish</t>
  </si>
  <si>
    <t>Birds</t>
  </si>
  <si>
    <t>Diatom teratology (deformities)</t>
  </si>
  <si>
    <t>Amphibians</t>
  </si>
  <si>
    <t>Diptera</t>
  </si>
  <si>
    <t>Diatom teratology</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</si>
  <si>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</si>
  <si>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</si>
  <si>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description</t>
  </si>
  <si>
    <t>Dissolved O2</t>
  </si>
  <si>
    <t>biological</t>
  </si>
  <si>
    <t>hydromorphological</t>
  </si>
  <si>
    <t>biological.macroinvertebreates</t>
  </si>
  <si>
    <t>biological.diatomes</t>
  </si>
  <si>
    <t>biological.fishes</t>
  </si>
  <si>
    <t>biological.macrophytes</t>
  </si>
  <si>
    <t>biological.riparianVegetation</t>
  </si>
  <si>
    <t>biological.microbiomes</t>
  </si>
  <si>
    <t>0..1</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</si>
  <si>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</si>
  <si>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</si>
  <si>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</si>
  <si>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</si>
  <si>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</si>
  <si>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</si>
  <si>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</si>
  <si>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</si>
  <si>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</si>
  <si>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</si>
  <si>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</si>
  <si>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</si>
  <si>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</si>
  <si>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</si>
  <si>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</si>
  <si>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</si>
  <si>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</si>
  <si>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</si>
  <si>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</si>
  <si>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</si>
  <si>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</si>
  <si>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</si>
  <si>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</si>
  <si>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</si>
  <si>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</si>
  <si>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</si>
  <si>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</si>
  <si>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size</t>
  </si>
  <si>
    <t>date</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</si>
  <si>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</si>
  <si>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</si>
  <si>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</si>
  <si>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</si>
  <si>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</si>
  <si>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</si>
  <si>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</si>
  <si>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</si>
  <si>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</si>
  <si>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</si>
  <si>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</si>
  <si>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</si>
  <si>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</si>
  <si>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</si>
  <si>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</si>
  <si>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</si>
  <si>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</si>
  <si>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</si>
  <si>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</si>
  <si>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</si>
  <si>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</si>
  <si>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</si>
  <si>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</si>
  <si>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</si>
  <si>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</si>
  <si>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</si>
  <si>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</si>
  <si>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</si>
  <si>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</si>
  <si>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</si>
  <si>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</si>
  <si>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</si>
  <si>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</si>
  <si>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</si>
  <si>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</si>
  <si>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</si>
  <si>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</si>
  <si>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</si>
  <si>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</si>
  <si>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</si>
  <si>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Quantity</t>
  </si>
  <si>
    <t>CodeableConcept or Quantity or string</t>
  </si>
  <si>
    <t>result[x]</t>
  </si>
  <si>
    <t>component.result[x]</t>
  </si>
  <si>
    <t>performer[x]</t>
  </si>
  <si>
    <t>perfomer[x]</t>
  </si>
  <si>
    <t>StructuredIndicatorOah</t>
  </si>
  <si>
    <t>Model describing the common attributes of a structured indicator with multiple measures</t>
  </si>
  <si>
    <t>Model describing the common attributes of a simple indicator wiith a single value</t>
  </si>
  <si>
    <t>StructuredIndicator</t>
  </si>
  <si>
    <t>SimpleIndicator</t>
  </si>
  <si>
    <t>Benthic Macroinvertebrates measure:  e.g. number of snails in the sample</t>
  </si>
  <si>
    <t>Diatoms (microalgae/phytobenthos) measures e.g. number of diatoma vulgaris in the sample</t>
  </si>
  <si>
    <t>Fish related measures perfomed : e.g. number of carps in the sample</t>
  </si>
  <si>
    <t>Macrophytes (aquatic plants) related measures.</t>
  </si>
  <si>
    <t>Riparian vegetation related measures.</t>
  </si>
  <si>
    <t>Structured Indicator</t>
  </si>
  <si>
    <t>Simple Indicator</t>
  </si>
  <si>
    <t>SimpleIndicatorOah</t>
  </si>
  <si>
    <t>http://hl7.eu/fhir/ig/oah/StructureDefinition/observation-with-component-oah</t>
  </si>
  <si>
    <t>where Observation.code is 'macroinvertebreates'</t>
  </si>
  <si>
    <t>where Observation.code is 'diatomes'</t>
  </si>
  <si>
    <t>where Observation.code is 'fishes'</t>
  </si>
  <si>
    <t>where Observation.code is 'microbiomes'</t>
  </si>
  <si>
    <t>where Observation.code is 'morphology'</t>
  </si>
  <si>
    <t>where Observation.code is 'hydrology'</t>
  </si>
  <si>
    <t>where Observation.code is 'landUse'</t>
  </si>
  <si>
    <t>where Observation.code is 'nutrients'</t>
  </si>
  <si>
    <t>where Observation.code is 'pH'</t>
  </si>
  <si>
    <t>where Observation.code is 'dissolvedO2'</t>
  </si>
  <si>
    <t>where Observation.code is 'waterTemperature'</t>
  </si>
  <si>
    <t>where Observation.code is 'tds'</t>
  </si>
  <si>
    <t>where Observation.code is 'tss'</t>
  </si>
  <si>
    <t>where Observation.code is 'conductivity'</t>
  </si>
  <si>
    <t>where Observation.code is 'pharmaceuticals'</t>
  </si>
  <si>
    <t>where Observation.code is 'foam'</t>
  </si>
  <si>
    <t>where Observation.code is 'coliforms'</t>
  </si>
  <si>
    <t>where Observation.code is 'diptera'</t>
  </si>
  <si>
    <t>where Observation.code is 'ticks'</t>
  </si>
  <si>
    <t>where Observation.code is 'invasiveOrganisms'</t>
  </si>
  <si>
    <t>where Observation.code is 'birds'</t>
  </si>
  <si>
    <t>where Observation.code is 'diatomTratology'</t>
  </si>
  <si>
    <t>where Observation.code is 'fish'</t>
  </si>
  <si>
    <t>where Observation.code is 'amphibians'</t>
  </si>
  <si>
    <t>Observation.component.value[x]</t>
  </si>
  <si>
    <t>where Observation.code is 'macrophytes'. Multimple results are recorded for this indicator.</t>
  </si>
  <si>
    <t>where Observation.code is 'riparianVegetation'.Multimple results are recorded for this indicator.</t>
  </si>
  <si>
    <t>This filed is realized by the subject and the specimen elements</t>
  </si>
  <si>
    <t>Observation.subject</t>
  </si>
  <si>
    <t>Observation.specimen</t>
  </si>
  <si>
    <t>Observation.code</t>
  </si>
  <si>
    <t>Observation.effectiveDateTime</t>
  </si>
  <si>
    <t>Observation.performer[x]</t>
  </si>
  <si>
    <t>It could be a Person or an Organization</t>
  </si>
  <si>
    <t>SimpleIndicatorOah2FHIR</t>
  </si>
  <si>
    <t>OAH Indicators Model to this guide Map</t>
  </si>
  <si>
    <t>OAH Indicators Model to this guide mapping</t>
  </si>
  <si>
    <t>OAH  Simple Indicator Model to this guide Map</t>
  </si>
  <si>
    <t>OAH simple Indicator Model to this guide mapping</t>
  </si>
  <si>
    <t>Observation.component</t>
  </si>
  <si>
    <t>Observation.component.code</t>
  </si>
  <si>
    <t>StructuredIndicatorOah2FHIR</t>
  </si>
  <si>
    <t>OAH  Structured Indicator Model to this guide Map</t>
  </si>
  <si>
    <t>OAH Structured Indicator Model to this guide mapping</t>
  </si>
  <si>
    <t>equivalent</t>
  </si>
  <si>
    <t>author</t>
  </si>
  <si>
    <t>licence</t>
  </si>
  <si>
    <t>title</t>
  </si>
  <si>
    <t>url</t>
  </si>
  <si>
    <t>ContactDetail</t>
  </si>
  <si>
    <t>Data Set Author(s)</t>
  </si>
  <si>
    <t>publisher</t>
  </si>
  <si>
    <t>version</t>
  </si>
  <si>
    <t>Link</t>
  </si>
  <si>
    <t>Data set version</t>
  </si>
  <si>
    <t>string</t>
  </si>
  <si>
    <t>numberOfRecords</t>
  </si>
  <si>
    <t>integer</t>
  </si>
  <si>
    <t>Data set desxription</t>
  </si>
  <si>
    <t>licence information</t>
  </si>
  <si>
    <t>Data set copyright</t>
  </si>
  <si>
    <t>copyright</t>
  </si>
  <si>
    <t>Data set size</t>
  </si>
  <si>
    <t>Data set title</t>
  </si>
  <si>
    <t>Data set size (e.g. MB)</t>
  </si>
  <si>
    <t>Number of records</t>
  </si>
  <si>
    <t>Number of records in this data set</t>
  </si>
  <si>
    <t>record</t>
  </si>
  <si>
    <t>record.title</t>
  </si>
  <si>
    <t>record.format</t>
  </si>
  <si>
    <t>record.link</t>
  </si>
  <si>
    <t>record.size</t>
  </si>
  <si>
    <t>record in the dat set</t>
  </si>
  <si>
    <t>Record title</t>
  </si>
  <si>
    <t>Record format</t>
  </si>
  <si>
    <t>Format</t>
  </si>
  <si>
    <t>Where the record can be accessed</t>
  </si>
  <si>
    <t>Size</t>
  </si>
  <si>
    <t>Size of the record  (e.g. MB)</t>
  </si>
  <si>
    <t>DataSetOah</t>
  </si>
  <si>
    <t>DataSet</t>
  </si>
  <si>
    <t xml:space="preserve">OAH Data Set </t>
  </si>
  <si>
    <t>Model describing the data set usd for the OneAquaHealth project</t>
  </si>
  <si>
    <t>pid</t>
  </si>
  <si>
    <t>Identifies the type of data set</t>
  </si>
  <si>
    <t>Data Set type</t>
  </si>
  <si>
    <t>contact</t>
  </si>
  <si>
    <t>Contact details</t>
  </si>
  <si>
    <t>Contact details for this data set</t>
  </si>
  <si>
    <t>Data Set publisher</t>
  </si>
  <si>
    <t>globally uniqu,  persistent and resolvable identifier</t>
  </si>
  <si>
    <t>http://hl7.eu/fhir/ig/oah/StructureDefinition/library-oah</t>
  </si>
  <si>
    <t>Library.url</t>
  </si>
  <si>
    <t>Library.title</t>
  </si>
  <si>
    <t>Library.copyright</t>
  </si>
  <si>
    <t>Library.description</t>
  </si>
  <si>
    <t>Library.version</t>
  </si>
  <si>
    <t>Library.type</t>
  </si>
  <si>
    <t>Library.contact</t>
  </si>
  <si>
    <t>Library.publisher</t>
  </si>
  <si>
    <t>Library.author</t>
  </si>
  <si>
    <t>Library.date</t>
  </si>
  <si>
    <t>Library.lastReviewDate</t>
  </si>
  <si>
    <t>Data set Date</t>
  </si>
  <si>
    <t xml:space="preserve">The date when the data set was last significantly changed. </t>
  </si>
  <si>
    <t>dateOfReview</t>
  </si>
  <si>
    <t>Date of last review</t>
  </si>
  <si>
    <t>The date on which the resource content was last reviewed. Review happens periodically after approval but does not change the original approval date.</t>
  </si>
  <si>
    <t>dateOfApproval</t>
  </si>
  <si>
    <t>Date of approval</t>
  </si>
  <si>
    <t>When the publisher approaved the data set for publication</t>
  </si>
  <si>
    <t>Library.approvalDate</t>
  </si>
  <si>
    <t>Library.extension[licence]</t>
  </si>
  <si>
    <t>extension[size].valueQuantity</t>
  </si>
  <si>
    <t>extension[numberOfRecords].valueInteger</t>
  </si>
  <si>
    <t>Library.content</t>
  </si>
  <si>
    <t>extension[copyrightLabel].valueString</t>
  </si>
  <si>
    <t>Attachment</t>
  </si>
  <si>
    <t>Attachment.title</t>
  </si>
  <si>
    <t>Attachment.contentType</t>
  </si>
  <si>
    <t>Attachment.url</t>
  </si>
  <si>
    <t>Attachment.size</t>
  </si>
  <si>
    <t>Library.dataRequirement</t>
  </si>
  <si>
    <t>DataRequirement</t>
  </si>
  <si>
    <t>DataRequirement.type</t>
  </si>
  <si>
    <t>as MIME type</t>
  </si>
  <si>
    <t>As FHIR resource</t>
  </si>
  <si>
    <t>DataRequirement.profile</t>
  </si>
  <si>
    <t>As FHIR profile</t>
  </si>
  <si>
    <t>DataSetOah2FHIR</t>
  </si>
  <si>
    <t>OAH Data Set Model to this guide Map</t>
  </si>
  <si>
    <t>OAH Data Set Model to this guide mapping</t>
  </si>
  <si>
    <t>http://hl7.eu/fhir/ig/oah/StructureDefinition/specimen-oah</t>
  </si>
  <si>
    <t>http://hl7.eu/fhir/ig/oah/StructureDefinition/location-oah</t>
  </si>
  <si>
    <t>Specimen</t>
  </si>
  <si>
    <t>Specimen.subject</t>
  </si>
  <si>
    <t>unmatched</t>
  </si>
  <si>
    <t>Specimen.collection.collectedDateTime</t>
  </si>
  <si>
    <t>Specimen.collection.collector</t>
  </si>
  <si>
    <t>if Specimen is used</t>
  </si>
  <si>
    <t>Location</t>
  </si>
  <si>
    <t>Location.identifier</t>
  </si>
  <si>
    <t>Location.name</t>
  </si>
  <si>
    <t>Location.position</t>
  </si>
  <si>
    <t>Location.extension[referenceForm]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</si>
</sst>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4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3"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0" borderId="3" xfId="0" applyBorder="1"/>
    <xf numFmtId="0" fontId="0" fillId="0" borderId="3" xfId="0" applyBorder="1" applyAlignment="1">
      <alignment wrapText="1"/>
    </xf>
    <xf numFmtId="0" fontId="0" fillId="3" borderId="3" xfId="0" applyFill="1" applyBorder="1" applyAlignment="1">
      <alignment wrapText="1"/>
    </xf>
    <xf numFmtId="0" fontId="0" fillId="3" borderId="1" xfId="0" applyFill="1" applyBorder="1" applyAlignment="1">
      <alignment vertical="center" wrapText="1"/>
    </xf>
    <xf numFmtId="0" fontId="0" fillId="3" borderId="1" xfId="0" applyFill="1" applyBorder="1" applyAlignment="1">
      <alignment horizontal="justify" vertical="center" wrapText="1"/>
    </xf>
    <xf numFmtId="0" fontId="0" fillId="0" borderId="1" xfId="0" applyBorder="1" applyAlignment="1">
      <alignment horizontal="left"/>
    </xf>
    <xf numFmtId="0" fontId="0" fillId="4" borderId="1" xfId="0" applyFill="1" applyBorder="1"/>
    <xf numFmtId="0" fontId="0" fillId="7" borderId="1" xfId="0" applyFill="1" applyBorder="1"/>
    <xf numFmtId="0" fontId="0" fillId="4" borderId="1" xfId="0" applyFill="1" applyBorder="1" applyAlignment="1">
      <alignment vertical="center" wrapText="1"/>
    </xf>
    <xf numFmtId="0" fontId="0" fillId="0" borderId="2" xfId="0" applyBorder="1" applyAlignment="1">
      <alignment wrapText="1"/>
    </xf>
    <xf numFmtId="0" fontId="0" fillId="0" borderId="2" xfId="0" applyBorder="1"/>
    <xf numFmtId="0" fontId="1" fillId="0" borderId="1" xfId="1" applyFill="1" applyBorder="1" applyAlignment="1" applyProtection="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5" Type="http://schemas.openxmlformats.org/officeDocument/2006/relationships/printerSettings" Target="../printerSettings/printerSettings1.bin"/><Relationship Id="rId4" Type="http://schemas.openxmlformats.org/officeDocument/2006/relationships/hyperlink" Target="http://terminology.hl7.it/ConceptMap/ConceptMap-subject2osiri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hl7.eu/fhir/ig/oah/StructureDefinition/library-oah" TargetMode="External"/><Relationship Id="rId13" Type="http://schemas.openxmlformats.org/officeDocument/2006/relationships/hyperlink" Target="http://hl7.eu/fhir/ig/oah/StructureDefinition/library-oah" TargetMode="External"/><Relationship Id="rId18" Type="http://schemas.openxmlformats.org/officeDocument/2006/relationships/hyperlink" Target="http://hl7.eu/fhir/ig/oah/StructureDefinition/library-oah" TargetMode="External"/><Relationship Id="rId3" Type="http://schemas.openxmlformats.org/officeDocument/2006/relationships/hyperlink" Target="http://hl7.eu/fhir/ig/oah/StructureDefinition/library-oah" TargetMode="External"/><Relationship Id="rId21" Type="http://schemas.openxmlformats.org/officeDocument/2006/relationships/hyperlink" Target="https://hl7.org/fhir/metadatatypes.html" TargetMode="External"/><Relationship Id="rId7" Type="http://schemas.openxmlformats.org/officeDocument/2006/relationships/hyperlink" Target="http://hl7.eu/fhir/ig/oah/StructureDefinition/library-oah" TargetMode="External"/><Relationship Id="rId12" Type="http://schemas.openxmlformats.org/officeDocument/2006/relationships/hyperlink" Target="http://hl7.eu/fhir/ig/oah/StructureDefinition/library-oah" TargetMode="External"/><Relationship Id="rId17" Type="http://schemas.openxmlformats.org/officeDocument/2006/relationships/hyperlink" Target="http://hl7.eu/fhir/ig/oah/StructureDefinition/library-oah" TargetMode="External"/><Relationship Id="rId2" Type="http://schemas.openxmlformats.org/officeDocument/2006/relationships/hyperlink" Target="http://hl7.eu/fhir/hdr/StructureDefinition/composition-eu-hdr" TargetMode="External"/><Relationship Id="rId16" Type="http://schemas.openxmlformats.org/officeDocument/2006/relationships/hyperlink" Target="http://hl7.eu/fhir/ig/oah/StructureDefinition/library-oah" TargetMode="External"/><Relationship Id="rId20" Type="http://schemas.openxmlformats.org/officeDocument/2006/relationships/hyperlink" Target="https://hl7.org/fhir/metadatatypes.html" TargetMode="External"/><Relationship Id="rId1" Type="http://schemas.openxmlformats.org/officeDocument/2006/relationships/hyperlink" Target="http://hl7.eu/fhir/ig/oah/StructureDefinition/library-oah" TargetMode="External"/><Relationship Id="rId6" Type="http://schemas.openxmlformats.org/officeDocument/2006/relationships/hyperlink" Target="http://hl7.eu/fhir/ig/oah/StructureDefinition/library-oah" TargetMode="External"/><Relationship Id="rId11" Type="http://schemas.openxmlformats.org/officeDocument/2006/relationships/hyperlink" Target="http://hl7.eu/fhir/ig/oah/StructureDefinition/library-oah" TargetMode="External"/><Relationship Id="rId5" Type="http://schemas.openxmlformats.org/officeDocument/2006/relationships/hyperlink" Target="http://hl7.eu/fhir/ig/oah/StructureDefinition/library-oah" TargetMode="External"/><Relationship Id="rId15" Type="http://schemas.openxmlformats.org/officeDocument/2006/relationships/hyperlink" Target="http://hl7.eu/fhir/ig/oah/StructureDefinition/library-oah" TargetMode="External"/><Relationship Id="rId10" Type="http://schemas.openxmlformats.org/officeDocument/2006/relationships/hyperlink" Target="http://hl7.eu/fhir/ig/oah/StructureDefinition/library-oah" TargetMode="External"/><Relationship Id="rId19" Type="http://schemas.openxmlformats.org/officeDocument/2006/relationships/hyperlink" Target="http://hl7.eu/fhir/ig/oah/StructureDefinition/library-oah" TargetMode="External"/><Relationship Id="rId4" Type="http://schemas.openxmlformats.org/officeDocument/2006/relationships/hyperlink" Target="http://hl7.eu/fhir/ig/oah/StructureDefinition/library-oah" TargetMode="External"/><Relationship Id="rId9" Type="http://schemas.openxmlformats.org/officeDocument/2006/relationships/hyperlink" Target="http://hl7.eu/fhir/ig/oah/StructureDefinition/library-oah" TargetMode="External"/><Relationship Id="rId14" Type="http://schemas.openxmlformats.org/officeDocument/2006/relationships/hyperlink" Target="http://hl7.eu/fhir/ig/oah/StructureDefinition/library-oah" TargetMode="External"/><Relationship Id="rId22"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hl7.eu/fhir/hdr/StructureDefinition/composi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zoomScale="99" zoomScaleNormal="115" workbookViewId="0">
      <selection activeCell="B5" sqref="B5"/>
    </sheetView>
  </sheetViews>
  <sheetFormatPr defaultRowHeight="14.75" x14ac:dyDescent="0.75"/>
  <cols>
    <col min="1" max="1" width="31.45312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15</v>
      </c>
      <c r="B1" s="2" t="s">
        <v>16</v>
      </c>
      <c r="C1" s="2" t="s">
        <v>17</v>
      </c>
      <c r="D1" s="4" t="s">
        <v>18</v>
      </c>
      <c r="E1" s="4" t="s">
        <v>19</v>
      </c>
      <c r="F1" s="2" t="s">
        <v>20</v>
      </c>
      <c r="G1" s="2" t="s">
        <v>21</v>
      </c>
      <c r="H1" s="2" t="s">
        <v>22</v>
      </c>
      <c r="I1" s="2" t="s">
        <v>25</v>
      </c>
    </row>
    <row r="2" spans="1:52" x14ac:dyDescent="0.75">
      <c r="A2" s="6" t="s">
        <v>104</v>
      </c>
      <c r="B2" s="7" t="s">
        <v>104</v>
      </c>
      <c r="C2" s="7" t="str">
        <f>"http://hl7.eu/fhir/ig/oah/ConceptMap/"&amp;A2</f>
        <v>http://hl7.eu/fhir/ig/oah/ConceptMap/IndicatorsOah2FHIR</v>
      </c>
      <c r="D2" s="8" t="s">
        <v>202</v>
      </c>
      <c r="E2" s="12" t="s">
        <v>203</v>
      </c>
      <c r="F2" s="6" t="s">
        <v>23</v>
      </c>
      <c r="G2" s="6"/>
      <c r="H2" s="10"/>
      <c r="I2" s="6" t="s">
        <v>26</v>
      </c>
    </row>
    <row r="3" spans="1:52" s="6" customFormat="1" ht="29.5" x14ac:dyDescent="0.75">
      <c r="A3" s="6" t="s">
        <v>201</v>
      </c>
      <c r="B3" s="7" t="s">
        <v>201</v>
      </c>
      <c r="C3" s="7" t="str">
        <f>"http://hl7.eu/fhir/ig/oah/ConceptMap/"&amp;A3</f>
        <v>http://hl7.eu/fhir/ig/oah/ConceptMap/SimpleIndicatorOah2FHIR</v>
      </c>
      <c r="D3" s="8" t="s">
        <v>204</v>
      </c>
      <c r="E3" s="12" t="s">
        <v>205</v>
      </c>
      <c r="F3" s="6" t="s">
        <v>23</v>
      </c>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ht="29.5" x14ac:dyDescent="0.75">
      <c r="A4" s="6" t="s">
        <v>208</v>
      </c>
      <c r="B4" s="7" t="s">
        <v>208</v>
      </c>
      <c r="C4" s="7" t="str">
        <f>"http://hl7.eu/fhir/ig/oah/ConceptMap/"&amp;A4</f>
        <v>http://hl7.eu/fhir/ig/oah/ConceptMap/StructuredIndicatorOah2FHIR</v>
      </c>
      <c r="D4" s="8" t="s">
        <v>209</v>
      </c>
      <c r="E4" s="12" t="s">
        <v>210</v>
      </c>
      <c r="F4" s="6" t="s">
        <v>23</v>
      </c>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x14ac:dyDescent="0.75">
      <c r="A5" s="6" t="s">
        <v>296</v>
      </c>
      <c r="B5" s="7" t="s">
        <v>296</v>
      </c>
      <c r="C5" s="7" t="str">
        <f>"http://hl7.eu/fhir/ig/oah/ConceptMap/"&amp;A5</f>
        <v>http://hl7.eu/fhir/ig/oah/ConceptMap/DataSetOah2FHIR</v>
      </c>
      <c r="D5" s="8" t="s">
        <v>297</v>
      </c>
      <c r="E5" s="12" t="s">
        <v>298</v>
      </c>
      <c r="F5" s="6" t="s">
        <v>23</v>
      </c>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x14ac:dyDescent="0.75">
      <c r="B6" s="7"/>
      <c r="C6" s="7"/>
      <c r="D6" s="8"/>
      <c r="E6" s="8"/>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x14ac:dyDescent="0.75">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6"/>
      <c r="B8" s="7"/>
      <c r="C8" s="7"/>
      <c r="D8" s="8"/>
      <c r="E8" s="6"/>
      <c r="F8" s="6"/>
      <c r="G8" s="6"/>
      <c r="H8" s="10"/>
      <c r="I8" s="6"/>
    </row>
    <row r="9" spans="1:52" x14ac:dyDescent="0.75">
      <c r="A9" s="6"/>
      <c r="B9" s="7"/>
      <c r="C9" s="7"/>
      <c r="D9" s="8"/>
      <c r="E9" s="6"/>
      <c r="F9" s="6"/>
      <c r="G9" s="6"/>
      <c r="H9" s="10"/>
      <c r="I9" s="6"/>
    </row>
    <row r="10" spans="1:52" x14ac:dyDescent="0.75">
      <c r="A10" s="6"/>
      <c r="B10" s="7"/>
      <c r="C10" s="7"/>
      <c r="D10" s="8"/>
      <c r="E10" s="6"/>
      <c r="F10" s="6"/>
      <c r="G10" s="6"/>
      <c r="H10" s="10"/>
      <c r="I10" s="6"/>
    </row>
    <row r="11" spans="1:52" x14ac:dyDescent="0.75">
      <c r="A11" s="9"/>
      <c r="B11" s="7"/>
      <c r="C11" s="7"/>
      <c r="D11" s="8"/>
      <c r="E11" s="6"/>
      <c r="F11" s="6"/>
      <c r="G11" s="6"/>
      <c r="H11" s="10"/>
      <c r="I11" s="6"/>
    </row>
    <row r="12" spans="1:52" x14ac:dyDescent="0.75">
      <c r="A12" s="9"/>
      <c r="B12" s="7"/>
      <c r="C12" s="7"/>
      <c r="D12" s="8"/>
      <c r="E12" s="6"/>
      <c r="F12" s="6"/>
      <c r="G12" s="6"/>
      <c r="H12" s="6"/>
      <c r="I12" s="6"/>
    </row>
    <row r="13" spans="1:52" x14ac:dyDescent="0.75">
      <c r="A13" s="6"/>
      <c r="B13" s="7"/>
      <c r="C13" s="7"/>
      <c r="D13" s="8"/>
      <c r="E13" s="6"/>
      <c r="F13" s="6"/>
      <c r="G13" s="6"/>
      <c r="H13" s="6"/>
      <c r="I13" s="6"/>
    </row>
    <row r="14" spans="1:52" x14ac:dyDescent="0.75">
      <c r="A14" s="6"/>
      <c r="B14" s="7"/>
      <c r="C14" s="7"/>
      <c r="D14" s="8"/>
      <c r="E14" s="6"/>
      <c r="F14" s="6"/>
      <c r="G14" s="6"/>
      <c r="H14" s="6"/>
      <c r="I14" s="6"/>
    </row>
    <row r="16" spans="1:52" x14ac:dyDescent="0.75">
      <c r="A16" s="1"/>
    </row>
    <row r="26" spans="3:3" x14ac:dyDescent="0.75">
      <c r="C26" s="3"/>
    </row>
  </sheetData>
  <hyperlinks>
    <hyperlink ref="C2" r:id="rId1" display="http://terminology.hl7.it/ConceptMap/ConceptMap-subject2osiris" xr:uid="{53DA0FA1-7C8E-4F88-8B57-EFAB32CC7FAF}"/>
    <hyperlink ref="B3" location="SimpleIndicatorOah2FHIR!A1" display="SimpleIndicatorOah2FHIR" xr:uid="{D1C84F75-2474-4A6C-B2E4-F1F7866F4B25}"/>
    <hyperlink ref="C3" r:id="rId2" display="http://terminology.hl7.it/ConceptMap/ConceptMap-subject2osiris" xr:uid="{58F1EE10-6CF4-4F90-8955-DEC223F5E5A1}"/>
    <hyperlink ref="C4" r:id="rId3" display="http://terminology.hl7.it/ConceptMap/ConceptMap-subject2osiris" xr:uid="{51D72151-E063-40DE-90B6-1578D72BDB4B}"/>
    <hyperlink ref="B4" location="StructuredIndicatorOah2FHIR!A1" display="StructuredIndicatorOah2FHIR" xr:uid="{56C6338D-D9FC-4776-92DC-9FD78F437E18}"/>
    <hyperlink ref="C5" r:id="rId4" display="http://terminology.hl7.it/ConceptMap/ConceptMap-subject2osiris" xr:uid="{BF0DB1E2-0F2B-4E3E-805E-1CE18721AADF}"/>
    <hyperlink ref="B5" location="DataSetOah2FHIR!A1" display="DataSetOah2FHIR" xr:uid="{269D91BA-A142-452C-BFC2-03E878D7FE3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sheetPr>
    <tabColor theme="6" tint="0.79998168889431442"/>
  </sheetPr>
  <dimension ref="A1:E9"/>
  <sheetViews>
    <sheetView zoomScale="99" workbookViewId="0"/>
  </sheetViews>
  <sheetFormatPr defaultRowHeight="14.75" x14ac:dyDescent="0.75"/>
  <cols>
    <col min="1" max="1" width="35.6796875" customWidth="1"/>
    <col min="2" max="2" width="11.58984375" customWidth="1"/>
    <col min="3" max="3" width="36.26953125" customWidth="1"/>
    <col min="4" max="4" width="39.6796875" customWidth="1"/>
    <col min="5" max="5" width="35.1328125" customWidth="1"/>
  </cols>
  <sheetData>
    <row r="1" spans="1:5" x14ac:dyDescent="0.75">
      <c r="A1" s="16" t="s">
        <v>9</v>
      </c>
      <c r="B1" s="16" t="s">
        <v>10</v>
      </c>
      <c r="C1" s="16" t="s">
        <v>11</v>
      </c>
      <c r="D1" s="16" t="s">
        <v>12</v>
      </c>
      <c r="E1" s="16" t="s">
        <v>13</v>
      </c>
    </row>
    <row r="2" spans="1:5" x14ac:dyDescent="0.75">
      <c r="A2" s="8" t="s">
        <v>107</v>
      </c>
      <c r="B2" s="8" t="s">
        <v>120</v>
      </c>
      <c r="C2" s="27" t="s">
        <v>29</v>
      </c>
      <c r="D2" s="8" t="s">
        <v>110</v>
      </c>
      <c r="E2" s="8" t="s">
        <v>110</v>
      </c>
    </row>
    <row r="3" spans="1:5" x14ac:dyDescent="0.75">
      <c r="A3" s="8" t="s">
        <v>135</v>
      </c>
      <c r="B3" s="8" t="s">
        <v>121</v>
      </c>
      <c r="C3" s="27" t="s">
        <v>29</v>
      </c>
      <c r="D3" s="28" t="s">
        <v>111</v>
      </c>
      <c r="E3" s="28" t="s">
        <v>111</v>
      </c>
    </row>
    <row r="4" spans="1:5" x14ac:dyDescent="0.75">
      <c r="A4" s="8" t="s">
        <v>108</v>
      </c>
      <c r="B4" s="8" t="s">
        <v>121</v>
      </c>
      <c r="C4" s="27" t="s">
        <v>29</v>
      </c>
      <c r="D4" s="28" t="s">
        <v>112</v>
      </c>
      <c r="E4" s="28" t="s">
        <v>112</v>
      </c>
    </row>
    <row r="5" spans="1:5" x14ac:dyDescent="0.75">
      <c r="A5" s="8" t="s">
        <v>109</v>
      </c>
      <c r="B5" s="8" t="s">
        <v>77</v>
      </c>
      <c r="C5" s="27" t="s">
        <v>29</v>
      </c>
      <c r="D5" s="28" t="s">
        <v>113</v>
      </c>
      <c r="E5" s="28" t="s">
        <v>113</v>
      </c>
    </row>
    <row r="6" spans="1:5" x14ac:dyDescent="0.75">
      <c r="A6" s="8" t="s">
        <v>118</v>
      </c>
      <c r="B6" s="8" t="s">
        <v>14</v>
      </c>
      <c r="C6" s="27" t="s">
        <v>29</v>
      </c>
      <c r="D6" s="28" t="s">
        <v>117</v>
      </c>
      <c r="E6" s="28" t="s">
        <v>117</v>
      </c>
    </row>
    <row r="7" spans="1:5" ht="44.25" x14ac:dyDescent="0.75">
      <c r="A7" s="8" t="s">
        <v>136</v>
      </c>
      <c r="B7" s="8" t="s">
        <v>14</v>
      </c>
      <c r="C7" s="8" t="s">
        <v>139</v>
      </c>
      <c r="D7" s="28" t="s">
        <v>119</v>
      </c>
      <c r="E7" s="28" t="s">
        <v>137</v>
      </c>
    </row>
    <row r="8" spans="1:5" x14ac:dyDescent="0.75">
      <c r="A8" s="8" t="s">
        <v>114</v>
      </c>
      <c r="B8" s="8" t="s">
        <v>120</v>
      </c>
      <c r="C8" s="8" t="s">
        <v>130</v>
      </c>
      <c r="D8" s="28" t="s">
        <v>115</v>
      </c>
      <c r="E8" s="28" t="s">
        <v>115</v>
      </c>
    </row>
    <row r="9" spans="1:5" x14ac:dyDescent="0.75">
      <c r="A9" s="8" t="s">
        <v>152</v>
      </c>
      <c r="B9" s="8" t="s">
        <v>14</v>
      </c>
      <c r="C9" s="8" t="s">
        <v>138</v>
      </c>
      <c r="D9" s="28" t="s">
        <v>116</v>
      </c>
      <c r="E9" s="28" t="s">
        <v>116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5734-ACDE-47B2-B42F-1DEF5E63BE43}">
  <sheetPr>
    <tabColor theme="7" tint="0.59999389629810485"/>
  </sheetPr>
  <dimension ref="A1:H25"/>
  <sheetViews>
    <sheetView zoomScale="70" zoomScaleNormal="70" workbookViewId="0"/>
  </sheetViews>
  <sheetFormatPr defaultRowHeight="14.75" x14ac:dyDescent="0.75"/>
  <cols>
    <col min="1" max="1" width="58.1328125" bestFit="1" customWidth="1"/>
    <col min="2" max="2" width="71.86328125" customWidth="1"/>
    <col min="3" max="3" width="36.0429687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ht="29.5" x14ac:dyDescent="0.75">
      <c r="A2" s="7" t="str">
        <f>"http://hl7.eu/fhir/ig/oah/StructureDefinition/"&amp;LogicalModels!$A$6</f>
        <v>http://hl7.eu/fhir/ig/oah/StructureDefinition/DataSet</v>
      </c>
      <c r="B2" s="7" t="s">
        <v>258</v>
      </c>
      <c r="C2" s="8" t="str">
        <f>DataSetOah!A2</f>
        <v>pid</v>
      </c>
      <c r="D2" s="8" t="str">
        <f>DataSetOah!D2</f>
        <v>globally uniqu,  persistent and resolvable identifier</v>
      </c>
      <c r="E2" s="8" t="s">
        <v>259</v>
      </c>
      <c r="F2" s="6"/>
      <c r="G2" s="6" t="s">
        <v>7</v>
      </c>
      <c r="H2" s="8" t="s">
        <v>194</v>
      </c>
    </row>
    <row r="3" spans="1:8" x14ac:dyDescent="0.75">
      <c r="A3" s="7" t="str">
        <f>"http://hl7.eu/fhir/ig/oah/StructureDefinition/"&amp;LogicalModels!$A$6</f>
        <v>http://hl7.eu/fhir/ig/oah/StructureDefinition/DataSet</v>
      </c>
      <c r="B3" s="7" t="s">
        <v>258</v>
      </c>
      <c r="C3" s="8" t="str">
        <f>DataSetOah!A3</f>
        <v>title</v>
      </c>
      <c r="D3" s="8" t="str">
        <f>DataSetOah!D3</f>
        <v>Data set title</v>
      </c>
      <c r="E3" s="8" t="s">
        <v>260</v>
      </c>
      <c r="F3" s="6"/>
      <c r="G3" s="6" t="s">
        <v>7</v>
      </c>
      <c r="H3" s="8"/>
    </row>
    <row r="4" spans="1:8" x14ac:dyDescent="0.75">
      <c r="A4" s="7" t="str">
        <f>"http://hl7.eu/fhir/ig/oah/StructureDefinition/"&amp;LogicalModels!$A$6</f>
        <v>http://hl7.eu/fhir/ig/oah/StructureDefinition/DataSet</v>
      </c>
      <c r="B4" s="7" t="s">
        <v>258</v>
      </c>
      <c r="C4" s="8" t="str">
        <f>DataSetOah!A4</f>
        <v>description</v>
      </c>
      <c r="D4" s="8" t="str">
        <f>DataSetOah!D4</f>
        <v>Data set desxription</v>
      </c>
      <c r="E4" s="8" t="s">
        <v>262</v>
      </c>
      <c r="F4" s="6" t="str">
        <f>""</f>
        <v/>
      </c>
      <c r="G4" s="6" t="s">
        <v>7</v>
      </c>
      <c r="H4" s="8"/>
    </row>
    <row r="5" spans="1:8" x14ac:dyDescent="0.75">
      <c r="A5" s="7" t="str">
        <f>"http://hl7.eu/fhir/ig/oah/StructureDefinition/"&amp;LogicalModels!$A$6</f>
        <v>http://hl7.eu/fhir/ig/oah/StructureDefinition/DataSet</v>
      </c>
      <c r="B5" s="7" t="s">
        <v>258</v>
      </c>
      <c r="C5" s="8" t="str">
        <f>DataSetOah!A5</f>
        <v>version</v>
      </c>
      <c r="D5" s="8" t="str">
        <f>DataSetOah!D5</f>
        <v>Data set version</v>
      </c>
      <c r="E5" s="8" t="s">
        <v>263</v>
      </c>
      <c r="F5" s="6" t="str">
        <f>""</f>
        <v/>
      </c>
      <c r="G5" s="6" t="s">
        <v>7</v>
      </c>
      <c r="H5" s="8"/>
    </row>
    <row r="6" spans="1:8" x14ac:dyDescent="0.75">
      <c r="A6" s="7" t="str">
        <f>"http://hl7.eu/fhir/ig/oah/StructureDefinition/"&amp;LogicalModels!$A$6</f>
        <v>http://hl7.eu/fhir/ig/oah/StructureDefinition/DataSet</v>
      </c>
      <c r="B6" s="7" t="s">
        <v>258</v>
      </c>
      <c r="C6" s="8" t="str">
        <f>DataSetOah!A6</f>
        <v>type</v>
      </c>
      <c r="D6" s="8" t="str">
        <f>DataSetOah!D6</f>
        <v>Data Set type</v>
      </c>
      <c r="E6" s="8" t="s">
        <v>264</v>
      </c>
      <c r="F6" s="6"/>
      <c r="G6" s="6" t="s">
        <v>7</v>
      </c>
      <c r="H6" s="8"/>
    </row>
    <row r="7" spans="1:8" x14ac:dyDescent="0.75">
      <c r="A7" s="7" t="str">
        <f>"http://hl7.eu/fhir/ig/oah/StructureDefinition/"&amp;LogicalModels!$A$6</f>
        <v>http://hl7.eu/fhir/ig/oah/StructureDefinition/DataSet</v>
      </c>
      <c r="B7" s="7" t="s">
        <v>258</v>
      </c>
      <c r="C7" s="8" t="str">
        <f>DataSetOah!A7</f>
        <v>contact</v>
      </c>
      <c r="D7" s="8" t="str">
        <f>DataSetOah!D7</f>
        <v>Contact details</v>
      </c>
      <c r="E7" s="8" t="s">
        <v>265</v>
      </c>
      <c r="F7" s="6"/>
      <c r="G7" s="6" t="s">
        <v>7</v>
      </c>
      <c r="H7" s="8" t="s">
        <v>200</v>
      </c>
    </row>
    <row r="8" spans="1:8" x14ac:dyDescent="0.75">
      <c r="A8" s="7" t="str">
        <f>"http://hl7.eu/fhir/ig/oah/StructureDefinition/"&amp;LogicalModels!$A$6</f>
        <v>http://hl7.eu/fhir/ig/oah/StructureDefinition/DataSet</v>
      </c>
      <c r="B8" s="7" t="s">
        <v>258</v>
      </c>
      <c r="C8" s="8" t="str">
        <f>DataSetOah!A8</f>
        <v>publisher</v>
      </c>
      <c r="D8" s="8" t="str">
        <f>DataSetOah!D8</f>
        <v>Data Set publisher</v>
      </c>
      <c r="E8" s="8" t="s">
        <v>266</v>
      </c>
      <c r="F8" s="6"/>
      <c r="G8" s="6" t="s">
        <v>7</v>
      </c>
      <c r="H8" s="8"/>
    </row>
    <row r="9" spans="1:8" x14ac:dyDescent="0.75">
      <c r="A9" s="7" t="str">
        <f>"http://hl7.eu/fhir/ig/oah/StructureDefinition/"&amp;LogicalModels!$A$6</f>
        <v>http://hl7.eu/fhir/ig/oah/StructureDefinition/DataSet</v>
      </c>
      <c r="B9" s="7" t="s">
        <v>258</v>
      </c>
      <c r="C9" s="8" t="str">
        <f>DataSetOah!A9</f>
        <v>author</v>
      </c>
      <c r="D9" s="8" t="str">
        <f>DataSetOah!D9</f>
        <v>Data Set Author(s)</v>
      </c>
      <c r="E9" s="38" t="s">
        <v>267</v>
      </c>
      <c r="G9" s="39" t="s">
        <v>7</v>
      </c>
    </row>
    <row r="10" spans="1:8" x14ac:dyDescent="0.75">
      <c r="A10" s="7" t="str">
        <f>"http://hl7.eu/fhir/ig/oah/StructureDefinition/"&amp;LogicalModels!$A$6</f>
        <v>http://hl7.eu/fhir/ig/oah/StructureDefinition/DataSet</v>
      </c>
      <c r="B10" s="7" t="s">
        <v>258</v>
      </c>
      <c r="C10" s="8" t="str">
        <f>DataSetOah!A10</f>
        <v>date</v>
      </c>
      <c r="D10" s="8" t="str">
        <f>DataSetOah!D10</f>
        <v>Data set Date</v>
      </c>
      <c r="E10" s="8" t="s">
        <v>268</v>
      </c>
      <c r="F10" s="6"/>
      <c r="G10" s="6" t="s">
        <v>7</v>
      </c>
      <c r="H10" s="8"/>
    </row>
    <row r="11" spans="1:8" x14ac:dyDescent="0.75">
      <c r="A11" s="7" t="str">
        <f>"http://hl7.eu/fhir/ig/oah/StructureDefinition/"&amp;LogicalModels!$A$6</f>
        <v>http://hl7.eu/fhir/ig/oah/StructureDefinition/DataSet</v>
      </c>
      <c r="B11" s="7" t="s">
        <v>258</v>
      </c>
      <c r="C11" s="8" t="str">
        <f>DataSetOah!A11</f>
        <v>dateOfApproval</v>
      </c>
      <c r="D11" s="8" t="str">
        <f>DataSetOah!D11</f>
        <v>Date of approval</v>
      </c>
      <c r="E11" s="8" t="s">
        <v>278</v>
      </c>
      <c r="F11" s="6"/>
      <c r="G11" s="6" t="s">
        <v>7</v>
      </c>
      <c r="H11" s="8"/>
    </row>
    <row r="12" spans="1:8" x14ac:dyDescent="0.75">
      <c r="A12" s="7" t="str">
        <f>"http://hl7.eu/fhir/ig/oah/StructureDefinition/"&amp;LogicalModels!$A$6</f>
        <v>http://hl7.eu/fhir/ig/oah/StructureDefinition/DataSet</v>
      </c>
      <c r="B12" s="7" t="s">
        <v>258</v>
      </c>
      <c r="C12" s="8" t="str">
        <f>DataSetOah!A12</f>
        <v>dateOfReview</v>
      </c>
      <c r="D12" s="8" t="str">
        <f>DataSetOah!D12</f>
        <v>Date of last review</v>
      </c>
      <c r="E12" s="8" t="s">
        <v>269</v>
      </c>
      <c r="F12" s="6"/>
      <c r="G12" s="6" t="s">
        <v>7</v>
      </c>
      <c r="H12" s="8"/>
    </row>
    <row r="13" spans="1:8" x14ac:dyDescent="0.75">
      <c r="A13" s="7" t="str">
        <f>"http://hl7.eu/fhir/ig/oah/StructureDefinition/"&amp;LogicalModels!$A$6</f>
        <v>http://hl7.eu/fhir/ig/oah/StructureDefinition/DataSet</v>
      </c>
      <c r="B13" s="7" t="s">
        <v>258</v>
      </c>
      <c r="C13" s="8" t="str">
        <f>DataSetOah!A13</f>
        <v>licence</v>
      </c>
      <c r="D13" s="8" t="str">
        <f>DataSetOah!D13</f>
        <v>licence information</v>
      </c>
      <c r="E13" s="8" t="s">
        <v>279</v>
      </c>
      <c r="F13" s="6"/>
      <c r="G13" s="6" t="s">
        <v>7</v>
      </c>
      <c r="H13" s="8"/>
    </row>
    <row r="14" spans="1:8" x14ac:dyDescent="0.75">
      <c r="A14" s="7" t="str">
        <f>"http://hl7.eu/fhir/ig/oah/StructureDefinition/"&amp;LogicalModels!$A$6</f>
        <v>http://hl7.eu/fhir/ig/oah/StructureDefinition/DataSet</v>
      </c>
      <c r="B14" s="7" t="s">
        <v>258</v>
      </c>
      <c r="C14" s="8" t="str">
        <f>DataSetOah!A14</f>
        <v>copyright</v>
      </c>
      <c r="D14" s="8" t="str">
        <f>DataSetOah!D14</f>
        <v>Data set copyright</v>
      </c>
      <c r="E14" s="8" t="s">
        <v>283</v>
      </c>
      <c r="F14" s="6"/>
      <c r="G14" s="6" t="s">
        <v>7</v>
      </c>
      <c r="H14" s="8"/>
    </row>
    <row r="15" spans="1:8" x14ac:dyDescent="0.75">
      <c r="A15" s="7" t="str">
        <f>"http://hl7.eu/fhir/ig/oah/StructureDefinition/"&amp;LogicalModels!$A$6</f>
        <v>http://hl7.eu/fhir/ig/oah/StructureDefinition/DataSet</v>
      </c>
      <c r="B15" s="7" t="s">
        <v>258</v>
      </c>
      <c r="C15" s="8" t="str">
        <f>DataSetOah!A14</f>
        <v>copyright</v>
      </c>
      <c r="D15" s="8" t="str">
        <f>DataSetOah!D14</f>
        <v>Data set copyright</v>
      </c>
      <c r="E15" s="8" t="s">
        <v>261</v>
      </c>
      <c r="F15" s="6"/>
      <c r="G15" s="6" t="s">
        <v>7</v>
      </c>
      <c r="H15" s="8"/>
    </row>
    <row r="16" spans="1:8" x14ac:dyDescent="0.75">
      <c r="A16" s="7" t="str">
        <f>"http://hl7.eu/fhir/ig/oah/StructureDefinition/"&amp;LogicalModels!$A$6</f>
        <v>http://hl7.eu/fhir/ig/oah/StructureDefinition/DataSet</v>
      </c>
      <c r="B16" s="7" t="s">
        <v>258</v>
      </c>
      <c r="C16" s="8" t="str">
        <f>DataSetOah!A15</f>
        <v>size</v>
      </c>
      <c r="D16" s="8" t="str">
        <f>DataSetOah!D15</f>
        <v>Data set size</v>
      </c>
      <c r="E16" s="8" t="s">
        <v>280</v>
      </c>
      <c r="F16" s="6"/>
      <c r="G16" s="6" t="s">
        <v>7</v>
      </c>
      <c r="H16" s="8"/>
    </row>
    <row r="17" spans="1:8" x14ac:dyDescent="0.75">
      <c r="A17" s="7" t="str">
        <f>"http://hl7.eu/fhir/ig/oah/StructureDefinition/"&amp;LogicalModels!$A$6</f>
        <v>http://hl7.eu/fhir/ig/oah/StructureDefinition/DataSet</v>
      </c>
      <c r="B17" s="7" t="s">
        <v>258</v>
      </c>
      <c r="C17" s="8" t="str">
        <f>DataSetOah!A16</f>
        <v>numberOfRecords</v>
      </c>
      <c r="D17" s="8" t="str">
        <f>DataSetOah!D16</f>
        <v>Number of records</v>
      </c>
      <c r="E17" s="9" t="s">
        <v>281</v>
      </c>
      <c r="F17" s="6"/>
      <c r="G17" s="6" t="s">
        <v>7</v>
      </c>
      <c r="H17" s="8"/>
    </row>
    <row r="18" spans="1:8" x14ac:dyDescent="0.75">
      <c r="A18" s="7" t="str">
        <f>"http://hl7.eu/fhir/ig/oah/StructureDefinition/"&amp;LogicalModels!$A$6</f>
        <v>http://hl7.eu/fhir/ig/oah/StructureDefinition/DataSet</v>
      </c>
      <c r="B18" s="7" t="s">
        <v>258</v>
      </c>
      <c r="C18" s="8" t="str">
        <f>DataSetOah!A17</f>
        <v>record</v>
      </c>
      <c r="D18" s="8" t="str">
        <f>DataSetOah!D17</f>
        <v>record in the dat set</v>
      </c>
      <c r="E18" s="6" t="s">
        <v>282</v>
      </c>
      <c r="F18" s="6"/>
      <c r="G18" s="6" t="s">
        <v>7</v>
      </c>
      <c r="H18" s="8"/>
    </row>
    <row r="19" spans="1:8" x14ac:dyDescent="0.75">
      <c r="A19" s="7" t="str">
        <f>"http://hl7.eu/fhir/ig/oah/StructureDefinition/"&amp;LogicalModels!$A$6</f>
        <v>http://hl7.eu/fhir/ig/oah/StructureDefinition/DataSet</v>
      </c>
      <c r="B19" s="7" t="s">
        <v>284</v>
      </c>
      <c r="C19" s="8" t="str">
        <f>DataSetOah!A18</f>
        <v>record.title</v>
      </c>
      <c r="D19" s="8" t="str">
        <f>DataSetOah!D18</f>
        <v>Title</v>
      </c>
      <c r="E19" s="8" t="s">
        <v>285</v>
      </c>
      <c r="F19" s="6"/>
      <c r="G19" s="6" t="s">
        <v>7</v>
      </c>
      <c r="H19" s="8"/>
    </row>
    <row r="20" spans="1:8" x14ac:dyDescent="0.75">
      <c r="A20" s="7" t="str">
        <f>"http://hl7.eu/fhir/ig/oah/StructureDefinition/"&amp;LogicalModels!$A$6</f>
        <v>http://hl7.eu/fhir/ig/oah/StructureDefinition/DataSet</v>
      </c>
      <c r="B20" s="7" t="s">
        <v>284</v>
      </c>
      <c r="C20" s="8" t="str">
        <f>DataSetOah!A19</f>
        <v>record.format</v>
      </c>
      <c r="D20" s="8" t="str">
        <f>DataSetOah!D19</f>
        <v>Format</v>
      </c>
      <c r="E20" s="8" t="s">
        <v>286</v>
      </c>
      <c r="F20" s="6"/>
      <c r="G20" s="6" t="s">
        <v>7</v>
      </c>
      <c r="H20" s="8" t="s">
        <v>292</v>
      </c>
    </row>
    <row r="21" spans="1:8" x14ac:dyDescent="0.75">
      <c r="A21" s="7" t="str">
        <f>"http://hl7.eu/fhir/ig/oah/StructureDefinition/"&amp;LogicalModels!$A$6</f>
        <v>http://hl7.eu/fhir/ig/oah/StructureDefinition/DataSet</v>
      </c>
      <c r="B21" s="7" t="s">
        <v>284</v>
      </c>
      <c r="C21" s="8" t="str">
        <f>DataSetOah!A20</f>
        <v>record.link</v>
      </c>
      <c r="D21" s="8" t="str">
        <f>DataSetOah!D20</f>
        <v>Link</v>
      </c>
      <c r="E21" s="8" t="s">
        <v>287</v>
      </c>
      <c r="F21" s="6"/>
      <c r="G21" s="6" t="s">
        <v>7</v>
      </c>
      <c r="H21" s="8"/>
    </row>
    <row r="22" spans="1:8" x14ac:dyDescent="0.75">
      <c r="A22" s="7" t="str">
        <f>"http://hl7.eu/fhir/ig/oah/StructureDefinition/"&amp;LogicalModels!$A$6</f>
        <v>http://hl7.eu/fhir/ig/oah/StructureDefinition/DataSet</v>
      </c>
      <c r="B22" s="7" t="s">
        <v>284</v>
      </c>
      <c r="C22" s="8" t="str">
        <f>DataSetOah!A21</f>
        <v>record.size</v>
      </c>
      <c r="D22" s="8" t="str">
        <f>DataSetOah!D21</f>
        <v>Size</v>
      </c>
      <c r="E22" s="8" t="s">
        <v>288</v>
      </c>
      <c r="F22" s="6"/>
      <c r="G22" s="6" t="s">
        <v>7</v>
      </c>
      <c r="H22" s="8"/>
    </row>
    <row r="23" spans="1:8" x14ac:dyDescent="0.75">
      <c r="A23" s="7" t="str">
        <f>"http://hl7.eu/fhir/ig/oah/StructureDefinition/"&amp;LogicalModels!$A$6</f>
        <v>http://hl7.eu/fhir/ig/oah/StructureDefinition/DataSet</v>
      </c>
      <c r="B23" s="7" t="s">
        <v>258</v>
      </c>
      <c r="C23" s="8" t="str">
        <f>DataSetOah!A19</f>
        <v>record.format</v>
      </c>
      <c r="D23" s="8" t="str">
        <f>DataSetOah!D19</f>
        <v>Format</v>
      </c>
      <c r="E23" s="6" t="s">
        <v>289</v>
      </c>
      <c r="F23" s="6"/>
      <c r="G23" s="6" t="s">
        <v>7</v>
      </c>
      <c r="H23" s="8"/>
    </row>
    <row r="24" spans="1:8" x14ac:dyDescent="0.75">
      <c r="A24" s="7" t="str">
        <f>"http://hl7.eu/fhir/ig/oah/StructureDefinition/"&amp;LogicalModels!$A$6</f>
        <v>http://hl7.eu/fhir/ig/oah/StructureDefinition/DataSet</v>
      </c>
      <c r="B24" s="1" t="s">
        <v>290</v>
      </c>
      <c r="C24" s="8" t="str">
        <f>DataSetOah!$A$19</f>
        <v>record.format</v>
      </c>
      <c r="D24" s="8" t="str">
        <f>DataSetOah!$D$19</f>
        <v>Format</v>
      </c>
      <c r="E24" s="8" t="s">
        <v>291</v>
      </c>
      <c r="F24" s="6"/>
      <c r="G24" s="6" t="s">
        <v>7</v>
      </c>
      <c r="H24" s="8" t="s">
        <v>293</v>
      </c>
    </row>
    <row r="25" spans="1:8" x14ac:dyDescent="0.75">
      <c r="A25" s="7" t="str">
        <f>"http://hl7.eu/fhir/ig/oah/StructureDefinition/"&amp;LogicalModels!$A$6</f>
        <v>http://hl7.eu/fhir/ig/oah/StructureDefinition/DataSet</v>
      </c>
      <c r="B25" s="1" t="s">
        <v>290</v>
      </c>
      <c r="C25" s="8" t="str">
        <f>DataSetOah!$A$19</f>
        <v>record.format</v>
      </c>
      <c r="D25" s="8" t="str">
        <f>DataSetOah!$D$19</f>
        <v>Format</v>
      </c>
      <c r="E25" s="8" t="s">
        <v>294</v>
      </c>
      <c r="F25" s="6"/>
      <c r="G25" s="6" t="s">
        <v>7</v>
      </c>
      <c r="H25" s="8" t="s">
        <v>295</v>
      </c>
    </row>
  </sheetData>
  <hyperlinks>
    <hyperlink ref="B2" r:id="rId1" xr:uid="{47FEF538-9903-4579-8907-552B82ADBF4B}"/>
    <hyperlink ref="A1" r:id="rId2" display="http://hl7.eu/fhir/hdr/StructureDefinition/composition-eu-hdr" xr:uid="{FE223B46-3231-4611-8C5A-F567329A8FE4}"/>
    <hyperlink ref="B3" r:id="rId3" xr:uid="{F871D7E4-2BEA-4061-89E2-83BCEFCF642C}"/>
    <hyperlink ref="B4" r:id="rId4" xr:uid="{74D8AE9E-8079-4EA3-B55D-F58B2E9A5E21}"/>
    <hyperlink ref="B5" r:id="rId5" xr:uid="{73E8FCEE-0B9A-431D-AE3E-0FF9574FC90B}"/>
    <hyperlink ref="B6" r:id="rId6" xr:uid="{4114E6D3-1FE3-4581-BDC8-02E8EAC4DFD1}"/>
    <hyperlink ref="B7" r:id="rId7" xr:uid="{5FE4EC33-91B3-4B7B-81E3-817CE216EF0E}"/>
    <hyperlink ref="B8" r:id="rId8" xr:uid="{785B1593-5589-48AA-8AA0-53E61440CB52}"/>
    <hyperlink ref="B9" r:id="rId9" xr:uid="{151C0939-1E5A-4543-A6D9-66BE2A94E2F4}"/>
    <hyperlink ref="B10" r:id="rId10" xr:uid="{4851F893-31D5-4CC3-8D63-116BB12C716E}"/>
    <hyperlink ref="B11" r:id="rId11" xr:uid="{77DB0D78-ABE7-4076-9E37-672B7EBD350B}"/>
    <hyperlink ref="B12" r:id="rId12" xr:uid="{BA9CB302-B1E9-4281-BE3D-CF754266A67E}"/>
    <hyperlink ref="B13" r:id="rId13" xr:uid="{D7058A1C-1B7A-4E1F-8B14-177F59E7E426}"/>
    <hyperlink ref="B16" r:id="rId14" xr:uid="{E3B38EBA-1EEC-46EF-BCA6-FB940613EF01}"/>
    <hyperlink ref="B17" r:id="rId15" xr:uid="{E0F0BF46-32E5-4B93-8C35-379E6FF66143}"/>
    <hyperlink ref="B18" r:id="rId16" xr:uid="{9919FA69-6FDC-4A55-BFC8-FAAC3F812F6C}"/>
    <hyperlink ref="B14" r:id="rId17" xr:uid="{ABC091F5-7EEF-4CC8-B0BF-BFA4445E6F4F}"/>
    <hyperlink ref="B15" r:id="rId18" xr:uid="{8FD51299-A2B4-4239-8F23-816C5CCA60C1}"/>
    <hyperlink ref="B23" r:id="rId19" xr:uid="{C38F1375-3278-4B36-87E1-8B806AFCAF15}"/>
    <hyperlink ref="B24" r:id="rId20" location="DataRequirement" display="https://hl7.org/fhir/metadatatypes.html - DataRequirement" xr:uid="{99889319-1CB2-441C-B09B-87C8A83CA30D}"/>
    <hyperlink ref="B25" r:id="rId21" location="DataRequirement" display="https://hl7.org/fhir/metadatatypes.html - DataRequirement" xr:uid="{D8585605-F356-4339-889B-9A8E4F3B393B}"/>
  </hyperlinks>
  <pageMargins left="0.7" right="0.7" top="0.75" bottom="0.75" header="0.3" footer="0.3"/>
  <pageSetup paperSize="9" orientation="portrait" r:id="rId2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2C70-17A7-40F9-AE47-E4872DBEC665}">
  <sheetPr>
    <tabColor theme="6" tint="0.79998168889431442"/>
  </sheetPr>
  <dimension ref="A1:E21"/>
  <sheetViews>
    <sheetView topLeftCell="A10" zoomScale="99" workbookViewId="0">
      <selection activeCell="A19" sqref="A19:XFD19"/>
    </sheetView>
  </sheetViews>
  <sheetFormatPr defaultRowHeight="14.75" x14ac:dyDescent="0.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5" x14ac:dyDescent="0.75">
      <c r="A1" s="2" t="s">
        <v>9</v>
      </c>
      <c r="B1" s="2" t="s">
        <v>10</v>
      </c>
      <c r="C1" s="2" t="s">
        <v>11</v>
      </c>
      <c r="D1" s="2" t="s">
        <v>12</v>
      </c>
      <c r="E1" s="2" t="s">
        <v>13</v>
      </c>
    </row>
    <row r="2" spans="1:5" ht="29.5" x14ac:dyDescent="0.75">
      <c r="A2" s="35" t="s">
        <v>250</v>
      </c>
      <c r="B2" s="6" t="s">
        <v>120</v>
      </c>
      <c r="C2" s="6" t="s">
        <v>215</v>
      </c>
      <c r="D2" s="17" t="s">
        <v>257</v>
      </c>
      <c r="E2" s="17" t="s">
        <v>257</v>
      </c>
    </row>
    <row r="3" spans="1:5" x14ac:dyDescent="0.75">
      <c r="A3" s="35" t="s">
        <v>214</v>
      </c>
      <c r="B3" s="6" t="s">
        <v>77</v>
      </c>
      <c r="C3" s="6" t="s">
        <v>222</v>
      </c>
      <c r="D3" s="17" t="s">
        <v>230</v>
      </c>
      <c r="E3" s="17" t="s">
        <v>230</v>
      </c>
    </row>
    <row r="4" spans="1:5" x14ac:dyDescent="0.75">
      <c r="A4" s="35" t="s">
        <v>67</v>
      </c>
      <c r="B4" s="6" t="s">
        <v>14</v>
      </c>
      <c r="C4" s="6" t="s">
        <v>222</v>
      </c>
      <c r="D4" s="17" t="s">
        <v>225</v>
      </c>
      <c r="E4" s="17" t="s">
        <v>225</v>
      </c>
    </row>
    <row r="5" spans="1:5" x14ac:dyDescent="0.75">
      <c r="A5" s="35" t="s">
        <v>219</v>
      </c>
      <c r="B5" s="6" t="s">
        <v>77</v>
      </c>
      <c r="C5" s="6" t="s">
        <v>222</v>
      </c>
      <c r="D5" s="17" t="s">
        <v>221</v>
      </c>
      <c r="E5" s="17" t="s">
        <v>221</v>
      </c>
    </row>
    <row r="6" spans="1:5" x14ac:dyDescent="0.75">
      <c r="A6" s="35" t="s">
        <v>141</v>
      </c>
      <c r="B6" s="6" t="s">
        <v>77</v>
      </c>
      <c r="C6" s="6" t="s">
        <v>142</v>
      </c>
      <c r="D6" s="17" t="s">
        <v>252</v>
      </c>
      <c r="E6" s="17" t="s">
        <v>251</v>
      </c>
    </row>
    <row r="7" spans="1:5" x14ac:dyDescent="0.75">
      <c r="A7" s="35" t="s">
        <v>253</v>
      </c>
      <c r="B7" s="6" t="s">
        <v>14</v>
      </c>
      <c r="C7" s="6" t="s">
        <v>216</v>
      </c>
      <c r="D7" s="17" t="s">
        <v>254</v>
      </c>
      <c r="E7" s="17" t="s">
        <v>255</v>
      </c>
    </row>
    <row r="8" spans="1:5" x14ac:dyDescent="0.75">
      <c r="A8" s="35" t="s">
        <v>218</v>
      </c>
      <c r="B8" s="6" t="s">
        <v>77</v>
      </c>
      <c r="C8" s="6" t="s">
        <v>222</v>
      </c>
      <c r="D8" s="17" t="s">
        <v>256</v>
      </c>
      <c r="E8" s="17" t="s">
        <v>256</v>
      </c>
    </row>
    <row r="9" spans="1:5" x14ac:dyDescent="0.75">
      <c r="A9" s="35" t="s">
        <v>212</v>
      </c>
      <c r="B9" s="6" t="s">
        <v>14</v>
      </c>
      <c r="C9" s="6" t="s">
        <v>216</v>
      </c>
      <c r="D9" s="17" t="s">
        <v>217</v>
      </c>
      <c r="E9" s="17" t="s">
        <v>217</v>
      </c>
    </row>
    <row r="10" spans="1:5" ht="29.5" x14ac:dyDescent="0.75">
      <c r="A10" s="35" t="s">
        <v>106</v>
      </c>
      <c r="B10" s="6" t="s">
        <v>77</v>
      </c>
      <c r="C10" s="6" t="s">
        <v>130</v>
      </c>
      <c r="D10" s="17" t="s">
        <v>270</v>
      </c>
      <c r="E10" s="17" t="s">
        <v>271</v>
      </c>
    </row>
    <row r="11" spans="1:5" ht="29.5" x14ac:dyDescent="0.75">
      <c r="A11" s="35" t="s">
        <v>275</v>
      </c>
      <c r="B11" s="6" t="s">
        <v>77</v>
      </c>
      <c r="C11" s="6" t="s">
        <v>130</v>
      </c>
      <c r="D11" s="17" t="s">
        <v>276</v>
      </c>
      <c r="E11" s="17" t="s">
        <v>277</v>
      </c>
    </row>
    <row r="12" spans="1:5" ht="59" x14ac:dyDescent="0.75">
      <c r="A12" s="36" t="s">
        <v>272</v>
      </c>
      <c r="B12" s="6" t="s">
        <v>77</v>
      </c>
      <c r="C12" s="6" t="s">
        <v>130</v>
      </c>
      <c r="D12" s="17" t="s">
        <v>273</v>
      </c>
      <c r="E12" s="17" t="s">
        <v>274</v>
      </c>
    </row>
    <row r="13" spans="1:5" x14ac:dyDescent="0.75">
      <c r="A13" s="35" t="s">
        <v>213</v>
      </c>
      <c r="B13" s="6" t="s">
        <v>14</v>
      </c>
      <c r="C13" s="6" t="s">
        <v>222</v>
      </c>
      <c r="D13" s="17" t="s">
        <v>226</v>
      </c>
      <c r="E13" s="17" t="s">
        <v>226</v>
      </c>
    </row>
    <row r="14" spans="1:5" x14ac:dyDescent="0.75">
      <c r="A14" s="35" t="s">
        <v>228</v>
      </c>
      <c r="B14" s="6" t="s">
        <v>14</v>
      </c>
      <c r="C14" s="6" t="s">
        <v>222</v>
      </c>
      <c r="D14" s="17" t="s">
        <v>227</v>
      </c>
      <c r="E14" s="17" t="s">
        <v>227</v>
      </c>
    </row>
    <row r="15" spans="1:5" x14ac:dyDescent="0.75">
      <c r="A15" s="9" t="s">
        <v>105</v>
      </c>
      <c r="B15" s="6" t="s">
        <v>77</v>
      </c>
      <c r="C15" s="6" t="s">
        <v>147</v>
      </c>
      <c r="D15" s="17" t="s">
        <v>229</v>
      </c>
      <c r="E15" s="17" t="s">
        <v>231</v>
      </c>
    </row>
    <row r="16" spans="1:5" x14ac:dyDescent="0.75">
      <c r="A16" s="6" t="s">
        <v>223</v>
      </c>
      <c r="B16" s="6" t="s">
        <v>77</v>
      </c>
      <c r="C16" s="6" t="s">
        <v>224</v>
      </c>
      <c r="D16" s="17" t="s">
        <v>232</v>
      </c>
      <c r="E16" s="17" t="s">
        <v>233</v>
      </c>
    </row>
    <row r="17" spans="1:5" s="20" customFormat="1" x14ac:dyDescent="0.75">
      <c r="A17" s="35" t="s">
        <v>234</v>
      </c>
      <c r="B17" s="35" t="s">
        <v>14</v>
      </c>
      <c r="C17" s="35" t="s">
        <v>29</v>
      </c>
      <c r="D17" s="37" t="s">
        <v>239</v>
      </c>
      <c r="E17" s="37" t="s">
        <v>239</v>
      </c>
    </row>
    <row r="18" spans="1:5" x14ac:dyDescent="0.75">
      <c r="A18" s="34" t="s">
        <v>235</v>
      </c>
      <c r="B18" s="6" t="s">
        <v>77</v>
      </c>
      <c r="C18" s="6" t="s">
        <v>222</v>
      </c>
      <c r="D18" s="34" t="s">
        <v>18</v>
      </c>
      <c r="E18" s="17" t="s">
        <v>240</v>
      </c>
    </row>
    <row r="19" spans="1:5" x14ac:dyDescent="0.75">
      <c r="A19" s="34" t="s">
        <v>236</v>
      </c>
      <c r="B19" s="6" t="s">
        <v>77</v>
      </c>
      <c r="C19" s="6" t="s">
        <v>222</v>
      </c>
      <c r="D19" s="34" t="s">
        <v>242</v>
      </c>
      <c r="E19" s="17" t="s">
        <v>241</v>
      </c>
    </row>
    <row r="20" spans="1:5" x14ac:dyDescent="0.75">
      <c r="A20" s="34" t="s">
        <v>237</v>
      </c>
      <c r="B20" s="6" t="s">
        <v>77</v>
      </c>
      <c r="C20" s="6" t="s">
        <v>222</v>
      </c>
      <c r="D20" s="34" t="s">
        <v>220</v>
      </c>
      <c r="E20" s="17" t="s">
        <v>243</v>
      </c>
    </row>
    <row r="21" spans="1:5" x14ac:dyDescent="0.75">
      <c r="A21" s="34" t="s">
        <v>238</v>
      </c>
      <c r="B21" s="6" t="s">
        <v>77</v>
      </c>
      <c r="C21" s="6" t="s">
        <v>147</v>
      </c>
      <c r="D21" s="34" t="s">
        <v>244</v>
      </c>
      <c r="E21" s="17" t="s">
        <v>245</v>
      </c>
    </row>
  </sheetData>
  <autoFilter ref="A1:E9" xr:uid="{FD4D5EE3-E5BC-48B0-8772-0AA9839A90B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B11" sqref="B11"/>
    </sheetView>
  </sheetViews>
  <sheetFormatPr defaultRowHeight="14.75" x14ac:dyDescent="0.75"/>
  <cols>
    <col min="1" max="1" width="36" customWidth="1"/>
    <col min="2" max="2" width="11.58984375" customWidth="1"/>
    <col min="3" max="3" width="36.26953125" customWidth="1"/>
    <col min="4" max="4" width="39.6796875" customWidth="1"/>
    <col min="5" max="5" width="35.1328125" customWidth="1"/>
  </cols>
  <sheetData>
    <row r="1" spans="1:5" x14ac:dyDescent="0.75">
      <c r="A1" s="16" t="s">
        <v>9</v>
      </c>
      <c r="B1" s="16" t="s">
        <v>10</v>
      </c>
      <c r="C1" s="16" t="s">
        <v>11</v>
      </c>
      <c r="D1" s="16" t="s">
        <v>12</v>
      </c>
      <c r="E1" s="16" t="s">
        <v>13</v>
      </c>
    </row>
    <row r="2" spans="1:5" ht="29.5" x14ac:dyDescent="0.75">
      <c r="A2" s="6" t="s">
        <v>122</v>
      </c>
      <c r="B2" s="8" t="s">
        <v>120</v>
      </c>
      <c r="C2" s="8" t="s">
        <v>123</v>
      </c>
      <c r="D2" s="8" t="s">
        <v>123</v>
      </c>
      <c r="E2" s="8" t="s">
        <v>129</v>
      </c>
    </row>
    <row r="3" spans="1:5" ht="29.5" x14ac:dyDescent="0.75">
      <c r="A3" s="6" t="s">
        <v>141</v>
      </c>
      <c r="B3" s="8" t="s">
        <v>120</v>
      </c>
      <c r="C3" s="8" t="s">
        <v>142</v>
      </c>
      <c r="D3" s="8" t="s">
        <v>143</v>
      </c>
      <c r="E3" s="8" t="s">
        <v>144</v>
      </c>
    </row>
    <row r="4" spans="1:5" x14ac:dyDescent="0.75">
      <c r="A4" s="6" t="s">
        <v>106</v>
      </c>
      <c r="B4" s="8" t="s">
        <v>121</v>
      </c>
      <c r="C4" s="8" t="s">
        <v>130</v>
      </c>
      <c r="D4" s="28" t="s">
        <v>124</v>
      </c>
      <c r="E4" s="28" t="s">
        <v>124</v>
      </c>
    </row>
    <row r="5" spans="1:5" x14ac:dyDescent="0.75">
      <c r="A5" s="6" t="s">
        <v>151</v>
      </c>
      <c r="B5" s="8" t="s">
        <v>121</v>
      </c>
      <c r="C5" s="8" t="s">
        <v>138</v>
      </c>
      <c r="D5" s="28" t="s">
        <v>125</v>
      </c>
      <c r="E5" s="28" t="s">
        <v>125</v>
      </c>
    </row>
    <row r="6" spans="1:5" ht="29.5" x14ac:dyDescent="0.75">
      <c r="A6" s="6" t="s">
        <v>149</v>
      </c>
      <c r="B6" s="8" t="s">
        <v>77</v>
      </c>
      <c r="C6" s="27" t="s">
        <v>131</v>
      </c>
      <c r="D6" s="28" t="s">
        <v>127</v>
      </c>
      <c r="E6" s="28" t="s">
        <v>126</v>
      </c>
    </row>
    <row r="7" spans="1:5" x14ac:dyDescent="0.75">
      <c r="A7" s="29" t="s">
        <v>132</v>
      </c>
      <c r="B7" s="30" t="s">
        <v>14</v>
      </c>
      <c r="C7" s="30" t="s">
        <v>29</v>
      </c>
      <c r="D7" s="31" t="s">
        <v>140</v>
      </c>
      <c r="E7" s="28" t="s">
        <v>134</v>
      </c>
    </row>
    <row r="8" spans="1:5" ht="29.5" x14ac:dyDescent="0.75">
      <c r="A8" s="6" t="s">
        <v>145</v>
      </c>
      <c r="B8" s="8" t="s">
        <v>120</v>
      </c>
      <c r="C8" s="8" t="s">
        <v>142</v>
      </c>
      <c r="D8" s="8" t="s">
        <v>143</v>
      </c>
      <c r="E8" s="8" t="s">
        <v>146</v>
      </c>
    </row>
    <row r="9" spans="1:5" ht="29.5" x14ac:dyDescent="0.75">
      <c r="A9" s="6" t="s">
        <v>150</v>
      </c>
      <c r="B9" s="8" t="s">
        <v>120</v>
      </c>
      <c r="C9" s="27" t="s">
        <v>148</v>
      </c>
      <c r="D9" s="28" t="s">
        <v>127</v>
      </c>
      <c r="E9" s="28"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sheetPr>
  <dimension ref="A1:D6"/>
  <sheetViews>
    <sheetView zoomScale="99" zoomScaleNormal="130" workbookViewId="0">
      <selection activeCell="B5" sqref="B5"/>
    </sheetView>
  </sheetViews>
  <sheetFormatPr defaultRowHeight="14.75" x14ac:dyDescent="0.75"/>
  <cols>
    <col min="1" max="1" width="21.58984375" bestFit="1" customWidth="1"/>
    <col min="2" max="2" width="27.31640625" customWidth="1"/>
    <col min="3" max="3" width="28.04296875" style="5" customWidth="1"/>
    <col min="4" max="4" width="71.5" customWidth="1"/>
  </cols>
  <sheetData>
    <row r="1" spans="1:4" x14ac:dyDescent="0.75">
      <c r="A1" s="2" t="s">
        <v>24</v>
      </c>
      <c r="B1" s="2" t="s">
        <v>16</v>
      </c>
      <c r="C1" s="4" t="s">
        <v>18</v>
      </c>
      <c r="D1" s="2" t="s">
        <v>19</v>
      </c>
    </row>
    <row r="2" spans="1:4" ht="44.25" x14ac:dyDescent="0.75">
      <c r="A2" s="6" t="s">
        <v>100</v>
      </c>
      <c r="B2" s="7" t="s">
        <v>100</v>
      </c>
      <c r="C2" s="8" t="s">
        <v>101</v>
      </c>
      <c r="D2" s="8" t="s">
        <v>102</v>
      </c>
    </row>
    <row r="3" spans="1:4" x14ac:dyDescent="0.75">
      <c r="A3" s="6" t="s">
        <v>157</v>
      </c>
      <c r="B3" s="7" t="s">
        <v>165</v>
      </c>
      <c r="C3" s="6" t="s">
        <v>164</v>
      </c>
      <c r="D3" s="8" t="s">
        <v>155</v>
      </c>
    </row>
    <row r="4" spans="1:4" ht="29.5" x14ac:dyDescent="0.75">
      <c r="A4" s="6" t="s">
        <v>156</v>
      </c>
      <c r="B4" s="7" t="s">
        <v>153</v>
      </c>
      <c r="C4" s="6" t="s">
        <v>163</v>
      </c>
      <c r="D4" s="8" t="s">
        <v>154</v>
      </c>
    </row>
    <row r="5" spans="1:4" x14ac:dyDescent="0.75">
      <c r="A5" s="6" t="s">
        <v>123</v>
      </c>
      <c r="B5" s="7" t="s">
        <v>128</v>
      </c>
      <c r="C5" s="8" t="s">
        <v>123</v>
      </c>
      <c r="D5" s="8" t="s">
        <v>129</v>
      </c>
    </row>
    <row r="6" spans="1:4" x14ac:dyDescent="0.75">
      <c r="A6" s="6" t="s">
        <v>247</v>
      </c>
      <c r="B6" s="7" t="s">
        <v>246</v>
      </c>
      <c r="C6" s="8" t="s">
        <v>248</v>
      </c>
      <c r="D6" s="8" t="s">
        <v>249</v>
      </c>
    </row>
  </sheetData>
  <hyperlinks>
    <hyperlink ref="B2" location="IndicatorsOah!A1" display="IndicatorsOah" xr:uid="{E21EEA15-0E90-4596-8BD9-8A69DCDCC058}"/>
    <hyperlink ref="B5" location="SampleOah!A1" display="SampleOah" xr:uid="{E28377A9-D5E2-445B-A087-DFA140D2D229}"/>
    <hyperlink ref="B4" location="StructuredIndicatorOah!A1" display="StructuredIndicatorOah" xr:uid="{4BCC05B1-2BDB-4C95-8C70-193FBCF8F983}"/>
    <hyperlink ref="B3" location="SimpleIndicatorOah!A1" display="SimpleIndicatorOah" xr:uid="{1BBB742F-F9D6-4621-914C-BE1DD198CC91}"/>
    <hyperlink ref="B6" location="DataSetOah!A1" display="DataSetOah" xr:uid="{745C93EF-7CD1-4EDC-86A1-68DED406887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A2C3-843D-4662-B2C7-78EB4A1DCF4E}">
  <sheetPr>
    <tabColor theme="7" tint="0.59999389629810485"/>
  </sheetPr>
  <dimension ref="A1:H34"/>
  <sheetViews>
    <sheetView topLeftCell="C1" zoomScale="99" zoomScaleNormal="100" workbookViewId="0"/>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x14ac:dyDescent="0.75">
      <c r="A2" s="7" t="str">
        <f>"http://hl7.eu/fhir/ig/oah/StructureDefinition/"&amp;LogicalModels!$A$2</f>
        <v>http://hl7.eu/fhir/ig/oah/StructureDefinition/IndicatorsOah</v>
      </c>
      <c r="B2" s="7" t="s">
        <v>103</v>
      </c>
      <c r="C2" s="8" t="str">
        <f>IndicatorsOah!A2</f>
        <v>biological</v>
      </c>
      <c r="D2" s="8" t="str">
        <f>IndicatorsOah!D2</f>
        <v>Key biological quality indicators</v>
      </c>
      <c r="E2" s="8" t="s">
        <v>27</v>
      </c>
      <c r="F2" s="6"/>
      <c r="G2" s="6" t="s">
        <v>7</v>
      </c>
      <c r="H2" s="8"/>
    </row>
    <row r="3" spans="1:8" ht="29.5" x14ac:dyDescent="0.75">
      <c r="A3" s="7" t="str">
        <f>"http://hl7.eu/fhir/ig/oah/StructureDefinition/"&amp;LogicalModels!$A$2</f>
        <v>http://hl7.eu/fhir/ig/oah/StructureDefinition/IndicatorsOah</v>
      </c>
      <c r="B3" s="7" t="s">
        <v>103</v>
      </c>
      <c r="C3" s="8" t="str">
        <f>IndicatorsOah!A3</f>
        <v>biological.macroinvertebreates</v>
      </c>
      <c r="D3" s="8" t="str">
        <f>IndicatorsOah!D3</f>
        <v>Benthic Macroinvertebrates</v>
      </c>
      <c r="E3" s="8" t="s">
        <v>27</v>
      </c>
      <c r="F3" s="6" t="str">
        <f>""</f>
        <v/>
      </c>
      <c r="G3" s="6" t="s">
        <v>7</v>
      </c>
      <c r="H3" s="8" t="s">
        <v>167</v>
      </c>
    </row>
    <row r="4" spans="1:8" x14ac:dyDescent="0.75">
      <c r="A4" s="7" t="str">
        <f>"http://hl7.eu/fhir/ig/oah/StructureDefinition/"&amp;LogicalModels!$A$2</f>
        <v>http://hl7.eu/fhir/ig/oah/StructureDefinition/IndicatorsOah</v>
      </c>
      <c r="B4" s="7" t="s">
        <v>103</v>
      </c>
      <c r="C4" s="8" t="str">
        <f>IndicatorsOah!A4</f>
        <v>biological.diatomes</v>
      </c>
      <c r="D4" s="8" t="str">
        <f>IndicatorsOah!D4</f>
        <v>Diatoms (microalgae/phytobenthos)</v>
      </c>
      <c r="E4" s="8" t="s">
        <v>27</v>
      </c>
      <c r="F4" s="6"/>
      <c r="G4" s="6" t="s">
        <v>7</v>
      </c>
      <c r="H4" s="8" t="s">
        <v>168</v>
      </c>
    </row>
    <row r="5" spans="1:8" x14ac:dyDescent="0.75">
      <c r="A5" s="7" t="str">
        <f>"http://hl7.eu/fhir/ig/oah/StructureDefinition/"&amp;LogicalModels!$A$2</f>
        <v>http://hl7.eu/fhir/ig/oah/StructureDefinition/IndicatorsOah</v>
      </c>
      <c r="B5" s="7" t="s">
        <v>103</v>
      </c>
      <c r="C5" s="8" t="str">
        <f>IndicatorsOah!A5</f>
        <v>biological.fishes</v>
      </c>
      <c r="D5" s="8" t="str">
        <f>IndicatorsOah!D5</f>
        <v>Fish</v>
      </c>
      <c r="E5" s="8" t="s">
        <v>27</v>
      </c>
      <c r="F5" s="6"/>
      <c r="G5" s="6" t="s">
        <v>7</v>
      </c>
      <c r="H5" s="8" t="s">
        <v>169</v>
      </c>
    </row>
    <row r="6" spans="1:8" ht="44.25" x14ac:dyDescent="0.75">
      <c r="A6" s="7" t="str">
        <f>"http://hl7.eu/fhir/ig/oah/StructureDefinition/"&amp;LogicalModels!$A$2</f>
        <v>http://hl7.eu/fhir/ig/oah/StructureDefinition/IndicatorsOah</v>
      </c>
      <c r="B6" s="7" t="s">
        <v>166</v>
      </c>
      <c r="C6" s="8" t="str">
        <f>IndicatorsOah!A6</f>
        <v>biological.macrophytes</v>
      </c>
      <c r="D6" s="8" t="str">
        <f>IndicatorsOah!D6</f>
        <v>Macrophytes (aquatic plants)</v>
      </c>
      <c r="E6" s="8" t="s">
        <v>27</v>
      </c>
      <c r="F6" s="6"/>
      <c r="G6" s="6" t="s">
        <v>7</v>
      </c>
      <c r="H6" s="8" t="s">
        <v>192</v>
      </c>
    </row>
    <row r="7" spans="1:8" ht="44.25" x14ac:dyDescent="0.75">
      <c r="A7" s="7" t="str">
        <f>"http://hl7.eu/fhir/ig/oah/StructureDefinition/"&amp;LogicalModels!$A$2</f>
        <v>http://hl7.eu/fhir/ig/oah/StructureDefinition/IndicatorsOah</v>
      </c>
      <c r="B7" s="7" t="s">
        <v>166</v>
      </c>
      <c r="C7" s="8" t="str">
        <f>IndicatorsOah!A7</f>
        <v>biological.riparianVegetation</v>
      </c>
      <c r="D7" s="8" t="str">
        <f>IndicatorsOah!D7</f>
        <v>Riparian vegetation</v>
      </c>
      <c r="E7" s="8" t="s">
        <v>27</v>
      </c>
      <c r="F7" s="6"/>
      <c r="G7" s="6" t="s">
        <v>7</v>
      </c>
      <c r="H7" s="8" t="s">
        <v>193</v>
      </c>
    </row>
    <row r="8" spans="1:8" x14ac:dyDescent="0.75">
      <c r="A8" s="7" t="str">
        <f>"http://hl7.eu/fhir/ig/oah/StructureDefinition/"&amp;LogicalModels!$A$2</f>
        <v>http://hl7.eu/fhir/ig/oah/StructureDefinition/IndicatorsOah</v>
      </c>
      <c r="B8" s="7" t="s">
        <v>103</v>
      </c>
      <c r="C8" s="8" t="str">
        <f>IndicatorsOah!A8</f>
        <v>biological.microbiomes</v>
      </c>
      <c r="D8" s="8" t="str">
        <f>IndicatorsOah!D8</f>
        <v>Microbiomes/Biofilms</v>
      </c>
      <c r="E8" s="27" t="s">
        <v>27</v>
      </c>
      <c r="F8" s="6"/>
      <c r="G8" s="6" t="s">
        <v>7</v>
      </c>
      <c r="H8" s="8" t="s">
        <v>170</v>
      </c>
    </row>
    <row r="9" spans="1:8" x14ac:dyDescent="0.75">
      <c r="A9" s="7" t="str">
        <f>"http://hl7.eu/fhir/ig/oah/StructureDefinition/"&amp;LogicalModels!$A$2</f>
        <v>http://hl7.eu/fhir/ig/oah/StructureDefinition/IndicatorsOah</v>
      </c>
      <c r="B9" s="7" t="s">
        <v>103</v>
      </c>
      <c r="C9" s="8" t="str">
        <f>IndicatorsOah!A9</f>
        <v>hydromorphological</v>
      </c>
      <c r="D9" s="8" t="str">
        <f>IndicatorsOah!D9</f>
        <v>Key hydromorphological quality indicators</v>
      </c>
      <c r="E9" s="27" t="s">
        <v>27</v>
      </c>
      <c r="F9" s="6"/>
      <c r="G9" s="6" t="s">
        <v>7</v>
      </c>
      <c r="H9" s="8"/>
    </row>
    <row r="10" spans="1:8" x14ac:dyDescent="0.75">
      <c r="A10" s="7" t="str">
        <f>"http://hl7.eu/fhir/ig/oah/StructureDefinition/"&amp;LogicalModels!$A$2</f>
        <v>http://hl7.eu/fhir/ig/oah/StructureDefinition/IndicatorsOah</v>
      </c>
      <c r="B10" s="7" t="s">
        <v>103</v>
      </c>
      <c r="C10" s="8" t="str">
        <f>IndicatorsOah!A10</f>
        <v>hydromorphological.morphology</v>
      </c>
      <c r="D10" s="8" t="str">
        <f>IndicatorsOah!D10</f>
        <v>Morphology of the streams</v>
      </c>
      <c r="E10" s="27" t="s">
        <v>27</v>
      </c>
      <c r="F10" s="6"/>
      <c r="G10" s="6" t="s">
        <v>7</v>
      </c>
      <c r="H10" s="8" t="s">
        <v>171</v>
      </c>
    </row>
    <row r="11" spans="1:8" x14ac:dyDescent="0.75">
      <c r="A11" s="7" t="str">
        <f>"http://hl7.eu/fhir/ig/oah/StructureDefinition/"&amp;LogicalModels!$A$2</f>
        <v>http://hl7.eu/fhir/ig/oah/StructureDefinition/IndicatorsOah</v>
      </c>
      <c r="B11" s="7" t="s">
        <v>103</v>
      </c>
      <c r="C11" s="8" t="str">
        <f>IndicatorsOah!A11</f>
        <v>hydromorphological.hydrology</v>
      </c>
      <c r="D11" s="8" t="str">
        <f>IndicatorsOah!D11</f>
        <v>Hydrology of the stream</v>
      </c>
      <c r="E11" s="27" t="s">
        <v>27</v>
      </c>
      <c r="F11" s="6"/>
      <c r="G11" s="6" t="s">
        <v>7</v>
      </c>
      <c r="H11" s="8" t="s">
        <v>172</v>
      </c>
    </row>
    <row r="12" spans="1:8" x14ac:dyDescent="0.75">
      <c r="A12" s="7" t="str">
        <f>"http://hl7.eu/fhir/ig/oah/StructureDefinition/"&amp;LogicalModels!$A$2</f>
        <v>http://hl7.eu/fhir/ig/oah/StructureDefinition/IndicatorsOah</v>
      </c>
      <c r="B12" s="7" t="s">
        <v>103</v>
      </c>
      <c r="C12" s="8" t="str">
        <f>IndicatorsOah!A12</f>
        <v>hydromorphological.landUse</v>
      </c>
      <c r="D12" s="8" t="str">
        <f>IndicatorsOah!D12</f>
        <v>Land use in the margins</v>
      </c>
      <c r="E12" s="27" t="s">
        <v>27</v>
      </c>
      <c r="F12" s="6"/>
      <c r="G12" s="6" t="s">
        <v>7</v>
      </c>
      <c r="H12" s="8" t="s">
        <v>173</v>
      </c>
    </row>
    <row r="13" spans="1:8" x14ac:dyDescent="0.75">
      <c r="A13" s="7" t="str">
        <f>"http://hl7.eu/fhir/ig/oah/StructureDefinition/"&amp;LogicalModels!$A$2</f>
        <v>http://hl7.eu/fhir/ig/oah/StructureDefinition/IndicatorsOah</v>
      </c>
      <c r="B13" s="7" t="s">
        <v>103</v>
      </c>
      <c r="C13" s="8" t="str">
        <f>IndicatorsOah!A13</f>
        <v>water</v>
      </c>
      <c r="D13" s="8" t="str">
        <f>IndicatorsOah!D13</f>
        <v>Key water quality indicators</v>
      </c>
      <c r="E13" s="27" t="s">
        <v>27</v>
      </c>
      <c r="F13" s="6"/>
      <c r="G13" s="6" t="s">
        <v>7</v>
      </c>
      <c r="H13" s="8"/>
    </row>
    <row r="14" spans="1:8" x14ac:dyDescent="0.75">
      <c r="A14" s="7" t="str">
        <f>"http://hl7.eu/fhir/ig/oah/StructureDefinition/"&amp;LogicalModels!$A$2</f>
        <v>http://hl7.eu/fhir/ig/oah/StructureDefinition/IndicatorsOah</v>
      </c>
      <c r="B14" s="7" t="s">
        <v>103</v>
      </c>
      <c r="C14" s="8" t="str">
        <f>IndicatorsOah!A14</f>
        <v>water.nutrients</v>
      </c>
      <c r="D14" s="8" t="str">
        <f>IndicatorsOah!D14</f>
        <v>Nutrients</v>
      </c>
      <c r="E14" s="27" t="s">
        <v>27</v>
      </c>
      <c r="F14" s="6"/>
      <c r="G14" s="6" t="s">
        <v>7</v>
      </c>
      <c r="H14" s="8" t="s">
        <v>174</v>
      </c>
    </row>
    <row r="15" spans="1:8" x14ac:dyDescent="0.75">
      <c r="A15" s="7" t="str">
        <f>"http://hl7.eu/fhir/ig/oah/StructureDefinition/"&amp;LogicalModels!$A$2</f>
        <v>http://hl7.eu/fhir/ig/oah/StructureDefinition/IndicatorsOah</v>
      </c>
      <c r="B15" s="7" t="s">
        <v>103</v>
      </c>
      <c r="C15" s="8" t="str">
        <f>IndicatorsOah!A15</f>
        <v>water.pH</v>
      </c>
      <c r="D15" s="8" t="str">
        <f>IndicatorsOah!D15</f>
        <v>pH</v>
      </c>
      <c r="E15" s="27" t="s">
        <v>27</v>
      </c>
      <c r="F15" s="6"/>
      <c r="G15" s="6" t="s">
        <v>7</v>
      </c>
      <c r="H15" s="8" t="s">
        <v>175</v>
      </c>
    </row>
    <row r="16" spans="1:8" x14ac:dyDescent="0.75">
      <c r="A16" s="7" t="str">
        <f>"http://hl7.eu/fhir/ig/oah/StructureDefinition/"&amp;LogicalModels!$A$2</f>
        <v>http://hl7.eu/fhir/ig/oah/StructureDefinition/IndicatorsOah</v>
      </c>
      <c r="B16" s="7" t="s">
        <v>103</v>
      </c>
      <c r="C16" s="8" t="str">
        <f>IndicatorsOah!A16</f>
        <v>water.dissolvedO2</v>
      </c>
      <c r="D16" s="8" t="str">
        <f>IndicatorsOah!D16</f>
        <v>Dissolved O2</v>
      </c>
      <c r="E16" s="27" t="s">
        <v>27</v>
      </c>
      <c r="F16" s="6"/>
      <c r="G16" s="6" t="s">
        <v>7</v>
      </c>
      <c r="H16" s="8" t="s">
        <v>176</v>
      </c>
    </row>
    <row r="17" spans="1:8" ht="29.5" x14ac:dyDescent="0.75">
      <c r="A17" s="7" t="str">
        <f>"http://hl7.eu/fhir/ig/oah/StructureDefinition/"&amp;LogicalModels!$A$2</f>
        <v>http://hl7.eu/fhir/ig/oah/StructureDefinition/IndicatorsOah</v>
      </c>
      <c r="B17" s="7" t="s">
        <v>103</v>
      </c>
      <c r="C17" s="8" t="str">
        <f>IndicatorsOah!A17</f>
        <v>water.waterTemperature</v>
      </c>
      <c r="D17" s="8" t="str">
        <f>IndicatorsOah!D17</f>
        <v>Water temperature</v>
      </c>
      <c r="E17" s="27" t="s">
        <v>27</v>
      </c>
      <c r="F17" s="6"/>
      <c r="G17" s="6" t="s">
        <v>7</v>
      </c>
      <c r="H17" s="8" t="s">
        <v>177</v>
      </c>
    </row>
    <row r="18" spans="1:8" x14ac:dyDescent="0.75">
      <c r="A18" s="7" t="str">
        <f>"http://hl7.eu/fhir/ig/oah/StructureDefinition/"&amp;LogicalModels!$A$2</f>
        <v>http://hl7.eu/fhir/ig/oah/StructureDefinition/IndicatorsOah</v>
      </c>
      <c r="B18" s="7" t="s">
        <v>103</v>
      </c>
      <c r="C18" s="8" t="str">
        <f>IndicatorsOah!A18</f>
        <v>water.tds</v>
      </c>
      <c r="D18" s="8" t="str">
        <f>IndicatorsOah!D18</f>
        <v>Total dissolved solids (TDS)</v>
      </c>
      <c r="E18" s="27" t="s">
        <v>27</v>
      </c>
      <c r="F18" s="6"/>
      <c r="G18" s="6" t="s">
        <v>7</v>
      </c>
      <c r="H18" s="8" t="s">
        <v>178</v>
      </c>
    </row>
    <row r="19" spans="1:8" x14ac:dyDescent="0.75">
      <c r="A19" s="7" t="str">
        <f>"http://hl7.eu/fhir/ig/oah/StructureDefinition/"&amp;LogicalModels!$A$2</f>
        <v>http://hl7.eu/fhir/ig/oah/StructureDefinition/IndicatorsOah</v>
      </c>
      <c r="B19" s="7" t="s">
        <v>103</v>
      </c>
      <c r="C19" s="8" t="str">
        <f>IndicatorsOah!A19</f>
        <v>water.tss</v>
      </c>
      <c r="D19" s="8" t="str">
        <f>IndicatorsOah!D19</f>
        <v>Total suspended solids (TSS)</v>
      </c>
      <c r="E19" s="27" t="s">
        <v>27</v>
      </c>
      <c r="F19" s="6"/>
      <c r="G19" s="6" t="s">
        <v>7</v>
      </c>
      <c r="H19" s="8" t="s">
        <v>179</v>
      </c>
    </row>
    <row r="20" spans="1:8" x14ac:dyDescent="0.75">
      <c r="A20" s="7" t="str">
        <f>"http://hl7.eu/fhir/ig/oah/StructureDefinition/"&amp;LogicalModels!$A$2</f>
        <v>http://hl7.eu/fhir/ig/oah/StructureDefinition/IndicatorsOah</v>
      </c>
      <c r="B20" s="7" t="s">
        <v>103</v>
      </c>
      <c r="C20" s="8" t="str">
        <f>IndicatorsOah!A20</f>
        <v>water.conductivity</v>
      </c>
      <c r="D20" s="8" t="str">
        <f>IndicatorsOah!D20</f>
        <v>Conductivity</v>
      </c>
      <c r="E20" s="27" t="s">
        <v>27</v>
      </c>
      <c r="F20" s="6"/>
      <c r="G20" s="6" t="s">
        <v>7</v>
      </c>
      <c r="H20" s="8" t="s">
        <v>180</v>
      </c>
    </row>
    <row r="21" spans="1:8" ht="29.5" x14ac:dyDescent="0.75">
      <c r="A21" s="7" t="str">
        <f>"http://hl7.eu/fhir/ig/oah/StructureDefinition/"&amp;LogicalModels!$A$2</f>
        <v>http://hl7.eu/fhir/ig/oah/StructureDefinition/IndicatorsOah</v>
      </c>
      <c r="B21" s="7" t="s">
        <v>103</v>
      </c>
      <c r="C21" s="8" t="str">
        <f>IndicatorsOah!A21</f>
        <v>water.pharmaceuticals</v>
      </c>
      <c r="D21" s="8" t="str">
        <f>IndicatorsOah!D21</f>
        <v>Pharmaceuticals</v>
      </c>
      <c r="E21" s="27" t="s">
        <v>27</v>
      </c>
      <c r="F21" s="6"/>
      <c r="G21" s="6" t="s">
        <v>7</v>
      </c>
      <c r="H21" s="8" t="s">
        <v>181</v>
      </c>
    </row>
    <row r="22" spans="1:8" x14ac:dyDescent="0.75">
      <c r="A22" s="7" t="str">
        <f>"http://hl7.eu/fhir/ig/oah/StructureDefinition/"&amp;LogicalModels!$A$2</f>
        <v>http://hl7.eu/fhir/ig/oah/StructureDefinition/IndicatorsOah</v>
      </c>
      <c r="B22" s="7" t="s">
        <v>103</v>
      </c>
      <c r="C22" s="8" t="str">
        <f>IndicatorsOah!A22</f>
        <v>water.foam</v>
      </c>
      <c r="D22" s="8" t="str">
        <f>IndicatorsOah!D22</f>
        <v>Foam/colour/smell</v>
      </c>
      <c r="E22" s="27" t="s">
        <v>27</v>
      </c>
      <c r="F22" s="6"/>
      <c r="G22" s="6" t="s">
        <v>7</v>
      </c>
      <c r="H22" s="8" t="s">
        <v>182</v>
      </c>
    </row>
    <row r="23" spans="1:8" x14ac:dyDescent="0.75">
      <c r="A23" s="7" t="str">
        <f>"http://hl7.eu/fhir/ig/oah/StructureDefinition/"&amp;LogicalModels!$A$2</f>
        <v>http://hl7.eu/fhir/ig/oah/StructureDefinition/IndicatorsOah</v>
      </c>
      <c r="B23" s="7" t="s">
        <v>103</v>
      </c>
      <c r="C23" s="8" t="str">
        <f>IndicatorsOah!A23</f>
        <v>water.coliforms</v>
      </c>
      <c r="D23" s="8" t="str">
        <f>IndicatorsOah!D23</f>
        <v>Coliforms</v>
      </c>
      <c r="E23" s="27" t="s">
        <v>27</v>
      </c>
      <c r="F23" s="6"/>
      <c r="G23" s="6" t="s">
        <v>7</v>
      </c>
      <c r="H23" s="8" t="s">
        <v>183</v>
      </c>
    </row>
    <row r="24" spans="1:8" x14ac:dyDescent="0.75">
      <c r="A24" s="7" t="str">
        <f>"http://hl7.eu/fhir/ig/oah/StructureDefinition/"&amp;LogicalModels!$A$2</f>
        <v>http://hl7.eu/fhir/ig/oah/StructureDefinition/IndicatorsOah</v>
      </c>
      <c r="B24" s="7" t="s">
        <v>103</v>
      </c>
      <c r="C24" s="8" t="str">
        <f>IndicatorsOah!A24</f>
        <v>bioRisk</v>
      </c>
      <c r="D24" s="8" t="str">
        <f>IndicatorsOah!D24</f>
        <v>Biological indicators of health risks</v>
      </c>
      <c r="E24" s="27" t="s">
        <v>27</v>
      </c>
      <c r="F24" s="6"/>
      <c r="G24" s="6" t="s">
        <v>7</v>
      </c>
      <c r="H24" s="8"/>
    </row>
    <row r="25" spans="1:8" x14ac:dyDescent="0.75">
      <c r="A25" s="7" t="str">
        <f>"http://hl7.eu/fhir/ig/oah/StructureDefinition/"&amp;LogicalModels!$A$2</f>
        <v>http://hl7.eu/fhir/ig/oah/StructureDefinition/IndicatorsOah</v>
      </c>
      <c r="B25" s="7" t="s">
        <v>103</v>
      </c>
      <c r="C25" s="8" t="str">
        <f>IndicatorsOah!A25</f>
        <v>bioRisk.diptera</v>
      </c>
      <c r="D25" s="8" t="str">
        <f>IndicatorsOah!D25</f>
        <v>Diptera</v>
      </c>
      <c r="E25" s="27" t="s">
        <v>27</v>
      </c>
      <c r="F25" s="6"/>
      <c r="G25" s="6" t="s">
        <v>7</v>
      </c>
      <c r="H25" s="8" t="s">
        <v>184</v>
      </c>
    </row>
    <row r="26" spans="1:8" x14ac:dyDescent="0.75">
      <c r="A26" s="7" t="str">
        <f>"http://hl7.eu/fhir/ig/oah/StructureDefinition/"&amp;LogicalModels!$A$2</f>
        <v>http://hl7.eu/fhir/ig/oah/StructureDefinition/IndicatorsOah</v>
      </c>
      <c r="B26" s="7" t="s">
        <v>103</v>
      </c>
      <c r="C26" s="8" t="str">
        <f>IndicatorsOah!A26</f>
        <v>bioRisk.ticks</v>
      </c>
      <c r="D26" s="8" t="str">
        <f>IndicatorsOah!D26</f>
        <v>Ticks</v>
      </c>
      <c r="E26" s="27" t="s">
        <v>27</v>
      </c>
      <c r="F26" s="6"/>
      <c r="G26" s="6" t="s">
        <v>7</v>
      </c>
      <c r="H26" s="8" t="s">
        <v>185</v>
      </c>
    </row>
    <row r="27" spans="1:8" ht="29.5" x14ac:dyDescent="0.75">
      <c r="A27" s="7" t="str">
        <f>"http://hl7.eu/fhir/ig/oah/StructureDefinition/"&amp;LogicalModels!$A$2</f>
        <v>http://hl7.eu/fhir/ig/oah/StructureDefinition/IndicatorsOah</v>
      </c>
      <c r="B27" s="7" t="s">
        <v>103</v>
      </c>
      <c r="C27" s="8" t="str">
        <f>IndicatorsOah!A27</f>
        <v>bioRisk.invasiveOrganisms</v>
      </c>
      <c r="D27" s="8" t="str">
        <f>IndicatorsOah!D27</f>
        <v>Invasive invertebrate, plants and fish</v>
      </c>
      <c r="E27" s="27" t="s">
        <v>27</v>
      </c>
      <c r="F27" s="6"/>
      <c r="G27" s="6" t="s">
        <v>7</v>
      </c>
      <c r="H27" s="8" t="s">
        <v>186</v>
      </c>
    </row>
    <row r="28" spans="1:8" x14ac:dyDescent="0.75">
      <c r="A28" s="7" t="str">
        <f>"http://hl7.eu/fhir/ig/oah/StructureDefinition/"&amp;LogicalModels!$A$2</f>
        <v>http://hl7.eu/fhir/ig/oah/StructureDefinition/IndicatorsOah</v>
      </c>
      <c r="B28" s="7" t="s">
        <v>103</v>
      </c>
      <c r="C28" s="8" t="str">
        <f>IndicatorsOah!A28</f>
        <v>bioRisk.birds</v>
      </c>
      <c r="D28" s="8" t="str">
        <f>IndicatorsOah!D28</f>
        <v>Birds</v>
      </c>
      <c r="E28" s="27" t="s">
        <v>27</v>
      </c>
      <c r="F28" s="6"/>
      <c r="G28" s="6" t="s">
        <v>7</v>
      </c>
      <c r="H28" s="8" t="s">
        <v>187</v>
      </c>
    </row>
    <row r="29" spans="1:8" ht="29.5" x14ac:dyDescent="0.75">
      <c r="A29" s="7" t="str">
        <f>"http://hl7.eu/fhir/ig/oah/StructureDefinition/"&amp;LogicalModels!$A$2</f>
        <v>http://hl7.eu/fhir/ig/oah/StructureDefinition/IndicatorsOah</v>
      </c>
      <c r="B29" s="7" t="s">
        <v>103</v>
      </c>
      <c r="C29" s="8" t="str">
        <f>IndicatorsOah!A29</f>
        <v>bioRisk.diatomTratology</v>
      </c>
      <c r="D29" s="8" t="str">
        <f>IndicatorsOah!D29</f>
        <v>Diatom teratology</v>
      </c>
      <c r="E29" s="27" t="s">
        <v>27</v>
      </c>
      <c r="F29" s="6"/>
      <c r="G29" s="6" t="s">
        <v>7</v>
      </c>
      <c r="H29" s="8" t="s">
        <v>188</v>
      </c>
    </row>
    <row r="30" spans="1:8" x14ac:dyDescent="0.75">
      <c r="A30" s="7" t="str">
        <f>"http://hl7.eu/fhir/ig/oah/StructureDefinition/"&amp;LogicalModels!$A$2</f>
        <v>http://hl7.eu/fhir/ig/oah/StructureDefinition/IndicatorsOah</v>
      </c>
      <c r="B30" s="7" t="s">
        <v>103</v>
      </c>
      <c r="C30" s="8" t="str">
        <f>IndicatorsOah!A30</f>
        <v>bioRisk.fish</v>
      </c>
      <c r="D30" s="8" t="str">
        <f>IndicatorsOah!D30</f>
        <v>Fish</v>
      </c>
      <c r="E30" s="27" t="s">
        <v>27</v>
      </c>
      <c r="F30" s="6"/>
      <c r="G30" s="6" t="s">
        <v>7</v>
      </c>
      <c r="H30" s="8" t="s">
        <v>189</v>
      </c>
    </row>
    <row r="31" spans="1:8" x14ac:dyDescent="0.75">
      <c r="A31" s="7" t="str">
        <f>"http://hl7.eu/fhir/ig/oah/StructureDefinition/"&amp;LogicalModels!$A$2</f>
        <v>http://hl7.eu/fhir/ig/oah/StructureDefinition/IndicatorsOah</v>
      </c>
      <c r="B31" s="7" t="s">
        <v>103</v>
      </c>
      <c r="C31" s="8" t="str">
        <f>IndicatorsOah!A31</f>
        <v>bioRisk.amphibians</v>
      </c>
      <c r="D31" s="8" t="str">
        <f>IndicatorsOah!D31</f>
        <v>Amphibians</v>
      </c>
      <c r="E31" s="27" t="s">
        <v>27</v>
      </c>
      <c r="F31" s="6"/>
      <c r="G31" s="6" t="s">
        <v>7</v>
      </c>
      <c r="H31" s="8" t="s">
        <v>190</v>
      </c>
    </row>
    <row r="32" spans="1:8" x14ac:dyDescent="0.75">
      <c r="C32" s="8"/>
    </row>
    <row r="33" spans="3:3" x14ac:dyDescent="0.75">
      <c r="C33" s="8"/>
    </row>
    <row r="34" spans="3:3" x14ac:dyDescent="0.75">
      <c r="C34" s="8"/>
    </row>
  </sheetData>
  <hyperlinks>
    <hyperlink ref="B2" r:id="rId1" xr:uid="{59D91ED4-2DF1-4999-9702-333D5B4701FB}"/>
    <hyperlink ref="A1" r:id="rId2" display="http://hl7.eu/fhir/hdr/StructureDefinition/composition-eu-hdr" xr:uid="{7243FA7D-51BD-482B-BCBD-549089E492AF}"/>
    <hyperlink ref="B4" r:id="rId3" xr:uid="{BEE4E2F4-063C-4DFF-82C5-B6626E4B1A4E}"/>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sheetPr>
    <tabColor theme="6" tint="0.79998168889431442"/>
  </sheetPr>
  <dimension ref="A1:E31"/>
  <sheetViews>
    <sheetView zoomScale="99" workbookViewId="0"/>
  </sheetViews>
  <sheetFormatPr defaultRowHeight="14.75" x14ac:dyDescent="0.75"/>
  <cols>
    <col min="1" max="1" width="53.86328125" customWidth="1"/>
    <col min="2" max="2" width="11.58984375" customWidth="1"/>
    <col min="3" max="3" width="36.26953125" customWidth="1"/>
    <col min="4" max="4" width="39.6796875" customWidth="1"/>
    <col min="5" max="5" width="35.1328125" customWidth="1"/>
  </cols>
  <sheetData>
    <row r="1" spans="1:5" x14ac:dyDescent="0.75">
      <c r="A1" s="16" t="s">
        <v>9</v>
      </c>
      <c r="B1" s="16" t="s">
        <v>10</v>
      </c>
      <c r="C1" s="16" t="s">
        <v>11</v>
      </c>
      <c r="D1" s="16" t="s">
        <v>12</v>
      </c>
      <c r="E1" s="16" t="s">
        <v>13</v>
      </c>
    </row>
    <row r="2" spans="1:5" ht="88.5" x14ac:dyDescent="0.75">
      <c r="A2" t="s">
        <v>69</v>
      </c>
      <c r="B2" s="6" t="s">
        <v>77</v>
      </c>
      <c r="C2" s="6" t="s">
        <v>29</v>
      </c>
      <c r="D2" s="8" t="s">
        <v>30</v>
      </c>
      <c r="E2" s="8" t="s">
        <v>31</v>
      </c>
    </row>
    <row r="3" spans="1:5" ht="29.5" x14ac:dyDescent="0.75">
      <c r="A3" s="26" t="s">
        <v>71</v>
      </c>
      <c r="B3" s="6" t="s">
        <v>14</v>
      </c>
      <c r="C3" s="6" t="s">
        <v>157</v>
      </c>
      <c r="D3" s="17" t="s">
        <v>32</v>
      </c>
      <c r="E3" s="17" t="s">
        <v>158</v>
      </c>
    </row>
    <row r="4" spans="1:5" ht="44.25" x14ac:dyDescent="0.75">
      <c r="A4" s="26" t="s">
        <v>72</v>
      </c>
      <c r="B4" s="6" t="s">
        <v>14</v>
      </c>
      <c r="C4" s="6" t="s">
        <v>157</v>
      </c>
      <c r="D4" s="18" t="s">
        <v>36</v>
      </c>
      <c r="E4" s="18" t="s">
        <v>159</v>
      </c>
    </row>
    <row r="5" spans="1:5" ht="29.5" x14ac:dyDescent="0.75">
      <c r="A5" s="26" t="s">
        <v>73</v>
      </c>
      <c r="B5" s="6" t="s">
        <v>14</v>
      </c>
      <c r="C5" s="6" t="s">
        <v>157</v>
      </c>
      <c r="D5" s="17" t="s">
        <v>33</v>
      </c>
      <c r="E5" s="17" t="s">
        <v>160</v>
      </c>
    </row>
    <row r="6" spans="1:5" ht="29.5" x14ac:dyDescent="0.75">
      <c r="A6" s="26" t="s">
        <v>74</v>
      </c>
      <c r="B6" s="6" t="s">
        <v>14</v>
      </c>
      <c r="C6" s="6" t="s">
        <v>156</v>
      </c>
      <c r="D6" s="17" t="s">
        <v>34</v>
      </c>
      <c r="E6" s="17" t="s">
        <v>161</v>
      </c>
    </row>
    <row r="7" spans="1:5" x14ac:dyDescent="0.75">
      <c r="A7" s="32" t="s">
        <v>75</v>
      </c>
      <c r="B7" s="6" t="s">
        <v>14</v>
      </c>
      <c r="C7" s="6" t="s">
        <v>156</v>
      </c>
      <c r="D7" s="17" t="s">
        <v>35</v>
      </c>
      <c r="E7" s="17" t="s">
        <v>162</v>
      </c>
    </row>
    <row r="8" spans="1:5" x14ac:dyDescent="0.75">
      <c r="A8" s="33" t="s">
        <v>76</v>
      </c>
      <c r="B8" s="6" t="s">
        <v>14</v>
      </c>
      <c r="C8" s="11" t="s">
        <v>29</v>
      </c>
      <c r="D8" s="19" t="s">
        <v>37</v>
      </c>
      <c r="E8" s="19" t="s">
        <v>37</v>
      </c>
    </row>
    <row r="9" spans="1:5" ht="177" x14ac:dyDescent="0.75">
      <c r="A9" t="s">
        <v>70</v>
      </c>
      <c r="B9" s="6" t="s">
        <v>77</v>
      </c>
      <c r="C9" s="11" t="s">
        <v>29</v>
      </c>
      <c r="D9" s="5" t="s">
        <v>43</v>
      </c>
      <c r="E9" s="5" t="s">
        <v>44</v>
      </c>
    </row>
    <row r="10" spans="1:5" ht="44.25" x14ac:dyDescent="0.75">
      <c r="A10" s="20" t="s">
        <v>78</v>
      </c>
      <c r="B10" s="6" t="s">
        <v>14</v>
      </c>
      <c r="C10" s="11" t="s">
        <v>29</v>
      </c>
      <c r="D10" s="20" t="s">
        <v>41</v>
      </c>
      <c r="E10" s="23" t="s">
        <v>38</v>
      </c>
    </row>
    <row r="11" spans="1:5" ht="44.25" x14ac:dyDescent="0.75">
      <c r="A11" s="20" t="s">
        <v>79</v>
      </c>
      <c r="B11" s="6" t="s">
        <v>14</v>
      </c>
      <c r="C11" s="11" t="s">
        <v>29</v>
      </c>
      <c r="D11" s="20" t="s">
        <v>42</v>
      </c>
      <c r="E11" s="23" t="s">
        <v>39</v>
      </c>
    </row>
    <row r="12" spans="1:5" x14ac:dyDescent="0.75">
      <c r="A12" s="20" t="s">
        <v>80</v>
      </c>
      <c r="B12" s="6" t="s">
        <v>14</v>
      </c>
      <c r="C12" s="11" t="s">
        <v>29</v>
      </c>
      <c r="D12" s="20" t="s">
        <v>40</v>
      </c>
      <c r="E12" s="23" t="s">
        <v>40</v>
      </c>
    </row>
    <row r="13" spans="1:5" ht="206.5" x14ac:dyDescent="0.75">
      <c r="A13" s="20" t="s">
        <v>81</v>
      </c>
      <c r="B13" s="6" t="s">
        <v>77</v>
      </c>
      <c r="C13" s="11" t="s">
        <v>29</v>
      </c>
      <c r="D13" s="5" t="s">
        <v>55</v>
      </c>
      <c r="E13" s="5" t="s">
        <v>56</v>
      </c>
    </row>
    <row r="14" spans="1:5" ht="29.5" x14ac:dyDescent="0.75">
      <c r="A14" s="21" t="s">
        <v>82</v>
      </c>
      <c r="B14" s="6" t="s">
        <v>14</v>
      </c>
      <c r="C14" s="11" t="s">
        <v>29</v>
      </c>
      <c r="D14" s="21" t="s">
        <v>52</v>
      </c>
      <c r="E14" s="24" t="s">
        <v>45</v>
      </c>
    </row>
    <row r="15" spans="1:5" x14ac:dyDescent="0.75">
      <c r="A15" s="21" t="s">
        <v>83</v>
      </c>
      <c r="B15" s="6" t="s">
        <v>14</v>
      </c>
      <c r="C15" s="11" t="s">
        <v>29</v>
      </c>
      <c r="D15" s="21" t="s">
        <v>46</v>
      </c>
      <c r="E15" s="24" t="s">
        <v>46</v>
      </c>
    </row>
    <row r="16" spans="1:5" x14ac:dyDescent="0.75">
      <c r="A16" s="21" t="s">
        <v>84</v>
      </c>
      <c r="B16" s="6" t="s">
        <v>14</v>
      </c>
      <c r="C16" s="11" t="s">
        <v>29</v>
      </c>
      <c r="D16" s="21" t="s">
        <v>68</v>
      </c>
      <c r="E16" s="24" t="s">
        <v>68</v>
      </c>
    </row>
    <row r="17" spans="1:5" x14ac:dyDescent="0.75">
      <c r="A17" s="21" t="s">
        <v>85</v>
      </c>
      <c r="B17" s="6" t="s">
        <v>14</v>
      </c>
      <c r="C17" s="11" t="s">
        <v>29</v>
      </c>
      <c r="D17" s="21" t="s">
        <v>47</v>
      </c>
      <c r="E17" s="24" t="s">
        <v>47</v>
      </c>
    </row>
    <row r="18" spans="1:5" x14ac:dyDescent="0.75">
      <c r="A18" s="21" t="s">
        <v>86</v>
      </c>
      <c r="B18" s="6" t="s">
        <v>14</v>
      </c>
      <c r="C18" s="11" t="s">
        <v>29</v>
      </c>
      <c r="D18" s="21" t="s">
        <v>53</v>
      </c>
      <c r="E18" s="24" t="s">
        <v>53</v>
      </c>
    </row>
    <row r="19" spans="1:5" x14ac:dyDescent="0.75">
      <c r="A19" s="21" t="s">
        <v>87</v>
      </c>
      <c r="B19" s="6" t="s">
        <v>14</v>
      </c>
      <c r="C19" s="11" t="s">
        <v>29</v>
      </c>
      <c r="D19" s="21" t="s">
        <v>54</v>
      </c>
      <c r="E19" s="24" t="s">
        <v>54</v>
      </c>
    </row>
    <row r="20" spans="1:5" x14ac:dyDescent="0.75">
      <c r="A20" s="21" t="s">
        <v>88</v>
      </c>
      <c r="B20" s="6" t="s">
        <v>14</v>
      </c>
      <c r="C20" s="11" t="s">
        <v>29</v>
      </c>
      <c r="D20" s="21" t="s">
        <v>48</v>
      </c>
      <c r="E20" s="24" t="s">
        <v>48</v>
      </c>
    </row>
    <row r="21" spans="1:5" x14ac:dyDescent="0.75">
      <c r="A21" s="21" t="s">
        <v>89</v>
      </c>
      <c r="B21" s="6" t="s">
        <v>14</v>
      </c>
      <c r="C21" s="11" t="s">
        <v>29</v>
      </c>
      <c r="D21" s="21" t="s">
        <v>49</v>
      </c>
      <c r="E21" s="24" t="s">
        <v>49</v>
      </c>
    </row>
    <row r="22" spans="1:5" x14ac:dyDescent="0.75">
      <c r="A22" s="21" t="s">
        <v>90</v>
      </c>
      <c r="B22" s="6" t="s">
        <v>14</v>
      </c>
      <c r="C22" s="11" t="s">
        <v>29</v>
      </c>
      <c r="D22" s="21" t="s">
        <v>50</v>
      </c>
      <c r="E22" s="24" t="s">
        <v>50</v>
      </c>
    </row>
    <row r="23" spans="1:5" x14ac:dyDescent="0.75">
      <c r="A23" s="21" t="s">
        <v>91</v>
      </c>
      <c r="B23" s="6" t="s">
        <v>14</v>
      </c>
      <c r="C23" s="11" t="s">
        <v>29</v>
      </c>
      <c r="D23" s="21" t="s">
        <v>51</v>
      </c>
      <c r="E23" s="24" t="s">
        <v>51</v>
      </c>
    </row>
    <row r="24" spans="1:5" ht="147.5" x14ac:dyDescent="0.75">
      <c r="A24" s="21" t="s">
        <v>92</v>
      </c>
      <c r="B24" s="6" t="s">
        <v>77</v>
      </c>
      <c r="C24" s="11" t="s">
        <v>29</v>
      </c>
      <c r="D24" s="5" t="s">
        <v>65</v>
      </c>
      <c r="E24" s="5" t="s">
        <v>66</v>
      </c>
    </row>
    <row r="25" spans="1:5" ht="29.5" x14ac:dyDescent="0.75">
      <c r="A25" s="22" t="s">
        <v>93</v>
      </c>
      <c r="B25" s="6" t="s">
        <v>14</v>
      </c>
      <c r="C25" s="11" t="s">
        <v>29</v>
      </c>
      <c r="D25" s="22" t="s">
        <v>63</v>
      </c>
      <c r="E25" s="25" t="s">
        <v>57</v>
      </c>
    </row>
    <row r="26" spans="1:5" x14ac:dyDescent="0.75">
      <c r="A26" s="22" t="s">
        <v>94</v>
      </c>
      <c r="B26" s="6" t="s">
        <v>14</v>
      </c>
      <c r="C26" s="11" t="s">
        <v>29</v>
      </c>
      <c r="D26" s="22" t="s">
        <v>58</v>
      </c>
      <c r="E26" s="25" t="s">
        <v>58</v>
      </c>
    </row>
    <row r="27" spans="1:5" x14ac:dyDescent="0.75">
      <c r="A27" s="22" t="s">
        <v>95</v>
      </c>
      <c r="B27" s="6" t="s">
        <v>14</v>
      </c>
      <c r="C27" s="11" t="s">
        <v>29</v>
      </c>
      <c r="D27" s="22" t="s">
        <v>59</v>
      </c>
      <c r="E27" s="25" t="s">
        <v>59</v>
      </c>
    </row>
    <row r="28" spans="1:5" x14ac:dyDescent="0.75">
      <c r="A28" s="22" t="s">
        <v>96</v>
      </c>
      <c r="B28" s="6" t="s">
        <v>14</v>
      </c>
      <c r="C28" s="11" t="s">
        <v>29</v>
      </c>
      <c r="D28" s="22" t="s">
        <v>60</v>
      </c>
      <c r="E28" s="25" t="s">
        <v>60</v>
      </c>
    </row>
    <row r="29" spans="1:5" x14ac:dyDescent="0.75">
      <c r="A29" s="22" t="s">
        <v>97</v>
      </c>
      <c r="B29" s="6" t="s">
        <v>14</v>
      </c>
      <c r="C29" s="11" t="s">
        <v>29</v>
      </c>
      <c r="D29" s="22" t="s">
        <v>64</v>
      </c>
      <c r="E29" s="25" t="s">
        <v>61</v>
      </c>
    </row>
    <row r="30" spans="1:5" x14ac:dyDescent="0.75">
      <c r="A30" s="22" t="s">
        <v>98</v>
      </c>
      <c r="B30" s="6" t="s">
        <v>14</v>
      </c>
      <c r="C30" s="11" t="s">
        <v>29</v>
      </c>
      <c r="D30" s="22" t="s">
        <v>33</v>
      </c>
      <c r="E30" s="25" t="s">
        <v>33</v>
      </c>
    </row>
    <row r="31" spans="1:5" x14ac:dyDescent="0.75">
      <c r="A31" s="22" t="s">
        <v>99</v>
      </c>
      <c r="B31" s="6" t="s">
        <v>14</v>
      </c>
      <c r="C31" s="11" t="s">
        <v>29</v>
      </c>
      <c r="D31" s="22" t="s">
        <v>62</v>
      </c>
      <c r="E31" s="25"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8"/>
  <sheetViews>
    <sheetView topLeftCell="B1" zoomScale="99" zoomScaleNormal="100" workbookViewId="0">
      <selection activeCell="G5" sqref="G5:G8"/>
    </sheetView>
  </sheetViews>
  <sheetFormatPr defaultRowHeight="14.75" x14ac:dyDescent="0.75"/>
  <cols>
    <col min="1" max="1" width="58.1328125" bestFit="1" customWidth="1"/>
    <col min="2" max="2" width="71.86328125" customWidth="1"/>
    <col min="3" max="3" width="24.76953125" style="5" customWidth="1"/>
    <col min="4" max="4" width="31.26953125" style="5" customWidth="1"/>
    <col min="5" max="5" width="31.269531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ht="29.5" x14ac:dyDescent="0.75">
      <c r="A2" s="7" t="str">
        <f>"http://hl7.eu/fhir/ig/oah/StructureDefinition/"&amp;LogicalModels!$A$3</f>
        <v>http://hl7.eu/fhir/ig/oah/StructureDefinition/SimpleIndicator</v>
      </c>
      <c r="B2" s="7" t="s">
        <v>103</v>
      </c>
      <c r="C2" s="8" t="str">
        <f>SimpleIndicatorOah!A2</f>
        <v>sampleDetails</v>
      </c>
      <c r="D2" s="8" t="str">
        <f>SimpleIndicatorOah!D2</f>
        <v>Sample</v>
      </c>
      <c r="E2" s="8" t="s">
        <v>27</v>
      </c>
      <c r="F2" s="6"/>
      <c r="G2" s="6" t="s">
        <v>7</v>
      </c>
      <c r="H2" s="8" t="s">
        <v>194</v>
      </c>
    </row>
    <row r="3" spans="1:8" x14ac:dyDescent="0.75">
      <c r="A3" s="7" t="str">
        <f>"http://hl7.eu/fhir/ig/oah/StructureDefinition/"&amp;LogicalModels!$A$3</f>
        <v>http://hl7.eu/fhir/ig/oah/StructureDefinition/SimpleIndicator</v>
      </c>
      <c r="B3" s="7" t="s">
        <v>103</v>
      </c>
      <c r="C3" s="8" t="str">
        <f>SimpleIndicatorOah!A2</f>
        <v>sampleDetails</v>
      </c>
      <c r="D3" s="8" t="str">
        <f>SimpleIndicatorOah!D2</f>
        <v>Sample</v>
      </c>
      <c r="E3" s="8" t="s">
        <v>195</v>
      </c>
      <c r="F3" s="6"/>
      <c r="G3" s="6" t="s">
        <v>7</v>
      </c>
      <c r="H3" s="8"/>
    </row>
    <row r="4" spans="1:8" x14ac:dyDescent="0.75">
      <c r="A4" s="7" t="str">
        <f>"http://hl7.eu/fhir/ig/oah/StructureDefinition/"&amp;LogicalModels!$A$3</f>
        <v>http://hl7.eu/fhir/ig/oah/StructureDefinition/SimpleIndicator</v>
      </c>
      <c r="B4" s="7" t="s">
        <v>103</v>
      </c>
      <c r="C4" s="8" t="str">
        <f>SimpleIndicatorOah!A2</f>
        <v>sampleDetails</v>
      </c>
      <c r="D4" s="8" t="str">
        <f>SimpleIndicatorOah!D2</f>
        <v>Sample</v>
      </c>
      <c r="E4" s="8" t="s">
        <v>196</v>
      </c>
      <c r="F4" s="6" t="str">
        <f>""</f>
        <v/>
      </c>
      <c r="G4" s="6" t="s">
        <v>7</v>
      </c>
      <c r="H4" s="8"/>
    </row>
    <row r="5" spans="1:8" x14ac:dyDescent="0.75">
      <c r="A5" s="7" t="str">
        <f>"http://hl7.eu/fhir/ig/oah/StructureDefinition/"&amp;LogicalModels!$A$3</f>
        <v>http://hl7.eu/fhir/ig/oah/StructureDefinition/SimpleIndicator</v>
      </c>
      <c r="B5" s="7" t="s">
        <v>103</v>
      </c>
      <c r="C5" s="8" t="str">
        <f>SimpleIndicatorOah!A3</f>
        <v>type</v>
      </c>
      <c r="D5" s="8" t="str">
        <f>SimpleIndicatorOah!D3</f>
        <v>What is measured</v>
      </c>
      <c r="E5" s="8" t="s">
        <v>197</v>
      </c>
      <c r="F5" s="6" t="str">
        <f>""</f>
        <v/>
      </c>
      <c r="G5" s="6" t="s">
        <v>211</v>
      </c>
      <c r="H5" s="8"/>
    </row>
    <row r="6" spans="1:8" x14ac:dyDescent="0.75">
      <c r="A6" s="7" t="str">
        <f>"http://hl7.eu/fhir/ig/oah/StructureDefinition/"&amp;LogicalModels!$A$3</f>
        <v>http://hl7.eu/fhir/ig/oah/StructureDefinition/SimpleIndicator</v>
      </c>
      <c r="B6" s="7" t="s">
        <v>103</v>
      </c>
      <c r="C6" s="8" t="str">
        <f>SimpleIndicatorOah!A4</f>
        <v>date</v>
      </c>
      <c r="D6" s="8" t="str">
        <f>SimpleIndicatorOah!D4</f>
        <v>Observation date</v>
      </c>
      <c r="E6" s="8" t="s">
        <v>198</v>
      </c>
      <c r="F6" s="6"/>
      <c r="G6" s="6" t="s">
        <v>211</v>
      </c>
      <c r="H6" s="8"/>
    </row>
    <row r="7" spans="1:8" x14ac:dyDescent="0.75">
      <c r="A7" s="7" t="str">
        <f>"http://hl7.eu/fhir/ig/oah/StructureDefinition/"&amp;LogicalModels!$A$3</f>
        <v>http://hl7.eu/fhir/ig/oah/StructureDefinition/SimpleIndicator</v>
      </c>
      <c r="B7" s="7" t="s">
        <v>103</v>
      </c>
      <c r="C7" s="8" t="str">
        <f>SimpleIndicatorOah!A5</f>
        <v>performer[x]</v>
      </c>
      <c r="D7" s="8" t="str">
        <f>SimpleIndicatorOah!D5</f>
        <v>Who made the measure</v>
      </c>
      <c r="E7" s="8" t="s">
        <v>199</v>
      </c>
      <c r="F7" s="6"/>
      <c r="G7" s="6" t="s">
        <v>211</v>
      </c>
      <c r="H7" s="8" t="s">
        <v>200</v>
      </c>
    </row>
    <row r="8" spans="1:8" x14ac:dyDescent="0.75">
      <c r="A8" s="7" t="str">
        <f>"http://hl7.eu/fhir/ig/oah/StructureDefinition/"&amp;LogicalModels!$A$3</f>
        <v>http://hl7.eu/fhir/ig/oah/StructureDefinition/SimpleIndicator</v>
      </c>
      <c r="B8" s="7" t="s">
        <v>103</v>
      </c>
      <c r="C8" s="8" t="str">
        <f>SimpleIndicatorOah!A6</f>
        <v>result[x]</v>
      </c>
      <c r="D8" s="8" t="str">
        <f>SimpleIndicatorOah!D6</f>
        <v>Result</v>
      </c>
      <c r="E8" s="8" t="s">
        <v>28</v>
      </c>
      <c r="F8" s="6"/>
      <c r="G8" s="6" t="s">
        <v>211</v>
      </c>
      <c r="H8" s="8"/>
    </row>
  </sheetData>
  <hyperlinks>
    <hyperlink ref="B2" r:id="rId1" xr:uid="{6C3B6166-ED07-4BA3-A6B6-317118974852}"/>
    <hyperlink ref="A1" r:id="rId2" display="http://hl7.eu/fhir/hdr/StructureDefinition/composition-eu-hdr" xr:uid="{B62B2D10-218E-4A91-B4A9-C4C092E378B9}"/>
    <hyperlink ref="B3:B8" r:id="rId3" display="http://hl7.eu/fhir/ig/oah/StructureDefinition/observation-indicators-oah" xr:uid="{415E9F2B-5922-4C68-8896-FCBAA1B7F4C7}"/>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C38-1E9C-4CA8-B026-1EC7F0AF7FE1}">
  <sheetPr>
    <tabColor theme="6" tint="0.79998168889431442"/>
  </sheetPr>
  <dimension ref="A1:E6"/>
  <sheetViews>
    <sheetView zoomScale="99" workbookViewId="0">
      <selection activeCell="C14" sqref="C14"/>
    </sheetView>
  </sheetViews>
  <sheetFormatPr defaultRowHeight="14.75" x14ac:dyDescent="0.75"/>
  <cols>
    <col min="1" max="1" width="20.453125" customWidth="1"/>
    <col min="2" max="2" width="11.58984375" customWidth="1"/>
    <col min="3" max="3" width="32.953125" customWidth="1"/>
    <col min="4" max="4" width="23.36328125" customWidth="1"/>
    <col min="5" max="5" width="35.1328125" customWidth="1"/>
  </cols>
  <sheetData>
    <row r="1" spans="1:5" x14ac:dyDescent="0.75">
      <c r="A1" s="16" t="s">
        <v>9</v>
      </c>
      <c r="B1" s="16" t="s">
        <v>10</v>
      </c>
      <c r="C1" s="16" t="s">
        <v>11</v>
      </c>
      <c r="D1" s="16" t="s">
        <v>12</v>
      </c>
      <c r="E1" s="16" t="s">
        <v>13</v>
      </c>
    </row>
    <row r="2" spans="1:5" ht="29.5" x14ac:dyDescent="0.75">
      <c r="A2" s="6" t="s">
        <v>122</v>
      </c>
      <c r="B2" s="8" t="s">
        <v>120</v>
      </c>
      <c r="C2" s="8" t="s">
        <v>123</v>
      </c>
      <c r="D2" s="8" t="s">
        <v>123</v>
      </c>
      <c r="E2" s="8" t="s">
        <v>129</v>
      </c>
    </row>
    <row r="3" spans="1:5" ht="29.5" x14ac:dyDescent="0.75">
      <c r="A3" s="6" t="s">
        <v>141</v>
      </c>
      <c r="B3" s="8" t="s">
        <v>120</v>
      </c>
      <c r="C3" s="8" t="s">
        <v>142</v>
      </c>
      <c r="D3" s="8" t="s">
        <v>143</v>
      </c>
      <c r="E3" s="8" t="s">
        <v>144</v>
      </c>
    </row>
    <row r="4" spans="1:5" x14ac:dyDescent="0.75">
      <c r="A4" s="6" t="s">
        <v>106</v>
      </c>
      <c r="B4" s="8" t="s">
        <v>121</v>
      </c>
      <c r="C4" s="8" t="s">
        <v>130</v>
      </c>
      <c r="D4" s="8" t="s">
        <v>124</v>
      </c>
      <c r="E4" s="8" t="s">
        <v>124</v>
      </c>
    </row>
    <row r="5" spans="1:5" x14ac:dyDescent="0.75">
      <c r="A5" s="6" t="s">
        <v>151</v>
      </c>
      <c r="B5" s="8" t="s">
        <v>121</v>
      </c>
      <c r="C5" s="8" t="s">
        <v>138</v>
      </c>
      <c r="D5" s="8" t="s">
        <v>125</v>
      </c>
      <c r="E5" s="8" t="s">
        <v>125</v>
      </c>
    </row>
    <row r="6" spans="1:5" ht="29.5" x14ac:dyDescent="0.75">
      <c r="A6" s="6" t="s">
        <v>149</v>
      </c>
      <c r="B6" s="8" t="s">
        <v>120</v>
      </c>
      <c r="C6" s="27" t="s">
        <v>131</v>
      </c>
      <c r="D6" s="8" t="s">
        <v>127</v>
      </c>
      <c r="E6" s="8"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AEBD-A9A0-493E-863C-D52F8723986B}">
  <sheetPr>
    <tabColor theme="7" tint="0.59999389629810485"/>
  </sheetPr>
  <dimension ref="A1:H10"/>
  <sheetViews>
    <sheetView topLeftCell="C1" zoomScale="99" zoomScaleNormal="100" workbookViewId="0">
      <selection activeCell="G6" sqref="G6"/>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ht="29.5" x14ac:dyDescent="0.75">
      <c r="A2" s="7" t="str">
        <f>"http://hl7.eu/fhir/ig/oah/StructureDefinition/"&amp;LogicalModels!$A$4</f>
        <v>http://hl7.eu/fhir/ig/oah/StructureDefinition/StructuredIndicator</v>
      </c>
      <c r="B2" s="7" t="s">
        <v>166</v>
      </c>
      <c r="C2" s="8" t="str">
        <f>StructuredIndicatorOah!A2</f>
        <v>sampleDetails</v>
      </c>
      <c r="D2" s="8" t="str">
        <f>StructuredIndicatorOah!D2</f>
        <v>Sample</v>
      </c>
      <c r="E2" s="8" t="s">
        <v>27</v>
      </c>
      <c r="F2" s="6"/>
      <c r="G2" s="6" t="s">
        <v>7</v>
      </c>
      <c r="H2" s="8" t="s">
        <v>194</v>
      </c>
    </row>
    <row r="3" spans="1:8" x14ac:dyDescent="0.75">
      <c r="A3" s="7" t="str">
        <f>"http://hl7.eu/fhir/ig/oah/StructureDefinition/"&amp;LogicalModels!$A$4</f>
        <v>http://hl7.eu/fhir/ig/oah/StructureDefinition/StructuredIndicator</v>
      </c>
      <c r="B3" s="7" t="s">
        <v>166</v>
      </c>
      <c r="C3" s="8" t="str">
        <f>StructuredIndicatorOah!A2</f>
        <v>sampleDetails</v>
      </c>
      <c r="D3" s="8" t="str">
        <f>StructuredIndicatorOah!D2</f>
        <v>Sample</v>
      </c>
      <c r="E3" s="8" t="s">
        <v>195</v>
      </c>
      <c r="F3" s="6"/>
      <c r="G3" s="6" t="s">
        <v>7</v>
      </c>
      <c r="H3" s="8"/>
    </row>
    <row r="4" spans="1:8" x14ac:dyDescent="0.75">
      <c r="A4" s="7" t="str">
        <f>"http://hl7.eu/fhir/ig/oah/StructureDefinition/"&amp;LogicalModels!$A$4</f>
        <v>http://hl7.eu/fhir/ig/oah/StructureDefinition/StructuredIndicator</v>
      </c>
      <c r="B4" s="7" t="s">
        <v>166</v>
      </c>
      <c r="C4" s="8" t="str">
        <f>StructuredIndicatorOah!A2</f>
        <v>sampleDetails</v>
      </c>
      <c r="D4" s="8" t="str">
        <f>StructuredIndicatorOah!D2</f>
        <v>Sample</v>
      </c>
      <c r="E4" s="8" t="s">
        <v>196</v>
      </c>
      <c r="F4" s="6" t="str">
        <f>""</f>
        <v/>
      </c>
      <c r="G4" s="6" t="s">
        <v>7</v>
      </c>
      <c r="H4" s="8"/>
    </row>
    <row r="5" spans="1:8" x14ac:dyDescent="0.75">
      <c r="A5" s="7" t="str">
        <f>"http://hl7.eu/fhir/ig/oah/StructureDefinition/"&amp;LogicalModels!$A$4</f>
        <v>http://hl7.eu/fhir/ig/oah/StructureDefinition/StructuredIndicator</v>
      </c>
      <c r="B5" s="7" t="s">
        <v>166</v>
      </c>
      <c r="C5" s="8" t="str">
        <f>StructuredIndicatorOah!A3</f>
        <v>type</v>
      </c>
      <c r="D5" s="8" t="str">
        <f>StructuredIndicatorOah!D3</f>
        <v>What is measured</v>
      </c>
      <c r="E5" s="8" t="s">
        <v>197</v>
      </c>
      <c r="F5" s="6" t="str">
        <f>""</f>
        <v/>
      </c>
      <c r="G5" s="6" t="s">
        <v>211</v>
      </c>
      <c r="H5" s="8"/>
    </row>
    <row r="6" spans="1:8" x14ac:dyDescent="0.75">
      <c r="A6" s="7" t="str">
        <f>"http://hl7.eu/fhir/ig/oah/StructureDefinition/"&amp;LogicalModels!$A$4</f>
        <v>http://hl7.eu/fhir/ig/oah/StructureDefinition/StructuredIndicator</v>
      </c>
      <c r="B6" s="7" t="s">
        <v>166</v>
      </c>
      <c r="C6" s="8" t="str">
        <f>StructuredIndicatorOah!A4</f>
        <v>date</v>
      </c>
      <c r="D6" s="8" t="str">
        <f>StructuredIndicatorOah!D4</f>
        <v>Observation date</v>
      </c>
      <c r="E6" s="8" t="s">
        <v>198</v>
      </c>
      <c r="F6" s="6"/>
      <c r="G6" s="6" t="s">
        <v>211</v>
      </c>
      <c r="H6" s="8"/>
    </row>
    <row r="7" spans="1:8" x14ac:dyDescent="0.75">
      <c r="A7" s="7" t="str">
        <f>"http://hl7.eu/fhir/ig/oah/StructureDefinition/"&amp;LogicalModels!$A$4</f>
        <v>http://hl7.eu/fhir/ig/oah/StructureDefinition/StructuredIndicator</v>
      </c>
      <c r="B7" s="7" t="s">
        <v>166</v>
      </c>
      <c r="C7" s="8" t="str">
        <f>StructuredIndicatorOah!A5</f>
        <v>performer[x]</v>
      </c>
      <c r="D7" s="8" t="str">
        <f>StructuredIndicatorOah!D5</f>
        <v>Who made the measure</v>
      </c>
      <c r="E7" s="8" t="s">
        <v>199</v>
      </c>
      <c r="F7" s="6"/>
      <c r="G7" s="6" t="s">
        <v>211</v>
      </c>
      <c r="H7" s="8" t="s">
        <v>200</v>
      </c>
    </row>
    <row r="8" spans="1:8" x14ac:dyDescent="0.75">
      <c r="A8" s="7" t="str">
        <f>"http://hl7.eu/fhir/ig/oah/StructureDefinition/"&amp;LogicalModels!$A$4</f>
        <v>http://hl7.eu/fhir/ig/oah/StructureDefinition/StructuredIndicator</v>
      </c>
      <c r="B8" s="7" t="s">
        <v>166</v>
      </c>
      <c r="C8" s="8" t="str">
        <f>StructuredIndicatorOah!A6</f>
        <v>component</v>
      </c>
      <c r="D8" s="8" t="str">
        <f>StructuredIndicatorOah!D6</f>
        <v>Component</v>
      </c>
      <c r="E8" s="8" t="s">
        <v>206</v>
      </c>
      <c r="F8" s="6"/>
      <c r="G8" s="6" t="s">
        <v>7</v>
      </c>
      <c r="H8" s="8"/>
    </row>
    <row r="9" spans="1:8" x14ac:dyDescent="0.75">
      <c r="A9" s="7" t="str">
        <f>"http://hl7.eu/fhir/ig/oah/StructureDefinition/"&amp;LogicalModels!$A$4</f>
        <v>http://hl7.eu/fhir/ig/oah/StructureDefinition/StructuredIndicator</v>
      </c>
      <c r="B9" s="7" t="s">
        <v>166</v>
      </c>
      <c r="C9" s="8" t="str">
        <f>StructuredIndicatorOah!A7</f>
        <v>component.type</v>
      </c>
      <c r="D9" s="8" t="str">
        <f>StructuredIndicatorOah!D7</f>
        <v>What is measured</v>
      </c>
      <c r="E9" s="8" t="s">
        <v>207</v>
      </c>
      <c r="F9" s="6"/>
      <c r="G9" s="6" t="s">
        <v>211</v>
      </c>
      <c r="H9" s="8"/>
    </row>
    <row r="10" spans="1:8" x14ac:dyDescent="0.75">
      <c r="A10" s="7" t="str">
        <f>"http://hl7.eu/fhir/ig/oah/StructureDefinition/"&amp;LogicalModels!$A$4</f>
        <v>http://hl7.eu/fhir/ig/oah/StructureDefinition/StructuredIndicator</v>
      </c>
      <c r="B10" s="7" t="s">
        <v>166</v>
      </c>
      <c r="C10" s="8" t="str">
        <f>StructuredIndicatorOah!A8</f>
        <v>component.result[x]</v>
      </c>
      <c r="D10" s="8" t="str">
        <f>StructuredIndicatorOah!D8</f>
        <v>Result</v>
      </c>
      <c r="E10" s="8" t="s">
        <v>191</v>
      </c>
      <c r="F10" s="6"/>
      <c r="G10" s="6" t="s">
        <v>211</v>
      </c>
      <c r="H10" s="8"/>
    </row>
  </sheetData>
  <hyperlinks>
    <hyperlink ref="A1" r:id="rId1" display="http://hl7.eu/fhir/hdr/StructureDefinition/composition-eu-hdr" xr:uid="{0FD19491-9321-40B7-B0F0-8DD001375ACD}"/>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90-6D36-45B7-9347-AA4594F3DFDD}">
  <sheetPr>
    <tabColor theme="6" tint="0.79998168889431442"/>
  </sheetPr>
  <dimension ref="A1:E8"/>
  <sheetViews>
    <sheetView zoomScale="99" workbookViewId="0">
      <selection activeCell="B9" sqref="B9"/>
    </sheetView>
  </sheetViews>
  <sheetFormatPr defaultRowHeight="14.75" x14ac:dyDescent="0.75"/>
  <cols>
    <col min="1" max="1" width="36" customWidth="1"/>
    <col min="2" max="2" width="11.58984375" customWidth="1"/>
    <col min="3" max="3" width="36.26953125" customWidth="1"/>
    <col min="4" max="4" width="39.6796875" customWidth="1"/>
    <col min="5" max="5" width="35.1328125" customWidth="1"/>
  </cols>
  <sheetData>
    <row r="1" spans="1:5" x14ac:dyDescent="0.75">
      <c r="A1" s="16" t="s">
        <v>9</v>
      </c>
      <c r="B1" s="16" t="s">
        <v>10</v>
      </c>
      <c r="C1" s="16" t="s">
        <v>11</v>
      </c>
      <c r="D1" s="16" t="s">
        <v>12</v>
      </c>
      <c r="E1" s="16" t="s">
        <v>13</v>
      </c>
    </row>
    <row r="2" spans="1:5" ht="29.5" x14ac:dyDescent="0.75">
      <c r="A2" s="6" t="s">
        <v>122</v>
      </c>
      <c r="B2" s="8" t="s">
        <v>120</v>
      </c>
      <c r="C2" s="8" t="s">
        <v>123</v>
      </c>
      <c r="D2" s="8" t="s">
        <v>123</v>
      </c>
      <c r="E2" s="8" t="s">
        <v>129</v>
      </c>
    </row>
    <row r="3" spans="1:5" ht="29.5" x14ac:dyDescent="0.75">
      <c r="A3" s="6" t="s">
        <v>141</v>
      </c>
      <c r="B3" s="8" t="s">
        <v>120</v>
      </c>
      <c r="C3" s="8" t="s">
        <v>142</v>
      </c>
      <c r="D3" s="8" t="s">
        <v>143</v>
      </c>
      <c r="E3" s="8" t="s">
        <v>144</v>
      </c>
    </row>
    <row r="4" spans="1:5" x14ac:dyDescent="0.75">
      <c r="A4" s="6" t="s">
        <v>106</v>
      </c>
      <c r="B4" s="8" t="s">
        <v>121</v>
      </c>
      <c r="C4" s="8" t="s">
        <v>130</v>
      </c>
      <c r="D4" s="28" t="s">
        <v>124</v>
      </c>
      <c r="E4" s="28" t="s">
        <v>124</v>
      </c>
    </row>
    <row r="5" spans="1:5" x14ac:dyDescent="0.75">
      <c r="A5" s="6" t="s">
        <v>151</v>
      </c>
      <c r="B5" s="8" t="s">
        <v>121</v>
      </c>
      <c r="C5" s="8" t="s">
        <v>138</v>
      </c>
      <c r="D5" s="28" t="s">
        <v>125</v>
      </c>
      <c r="E5" s="28" t="s">
        <v>125</v>
      </c>
    </row>
    <row r="6" spans="1:5" x14ac:dyDescent="0.75">
      <c r="A6" s="29" t="s">
        <v>132</v>
      </c>
      <c r="B6" s="30" t="s">
        <v>121</v>
      </c>
      <c r="C6" s="30" t="s">
        <v>29</v>
      </c>
      <c r="D6" s="31" t="s">
        <v>140</v>
      </c>
      <c r="E6" s="28" t="s">
        <v>134</v>
      </c>
    </row>
    <row r="7" spans="1:5" ht="29.5" x14ac:dyDescent="0.75">
      <c r="A7" s="6" t="s">
        <v>145</v>
      </c>
      <c r="B7" s="8" t="s">
        <v>120</v>
      </c>
      <c r="C7" s="8" t="s">
        <v>142</v>
      </c>
      <c r="D7" s="8" t="s">
        <v>143</v>
      </c>
      <c r="E7" s="8" t="s">
        <v>146</v>
      </c>
    </row>
    <row r="8" spans="1:5" ht="29.5" x14ac:dyDescent="0.75">
      <c r="A8" s="6" t="s">
        <v>150</v>
      </c>
      <c r="B8" s="8" t="s">
        <v>120</v>
      </c>
      <c r="C8" s="27" t="s">
        <v>148</v>
      </c>
      <c r="D8" s="28" t="s">
        <v>127</v>
      </c>
      <c r="E8" s="28"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A406-B92E-4F33-947E-7872EDD03684}">
  <sheetPr>
    <tabColor theme="7" tint="0.59999389629810485"/>
  </sheetPr>
  <dimension ref="A1:H12"/>
  <sheetViews>
    <sheetView tabSelected="1" topLeftCell="B1" zoomScaleNormal="100" workbookViewId="0">
      <selection activeCell="B13" sqref="A13:XFD13"/>
    </sheetView>
  </sheetViews>
  <sheetFormatPr defaultRowHeight="14.75" x14ac:dyDescent="0.75"/>
  <cols>
    <col min="1" max="1" width="58.1328125" bestFit="1" customWidth="1"/>
    <col min="2" max="2" width="71.86328125" customWidth="1"/>
    <col min="3" max="3" width="36.0429687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x14ac:dyDescent="0.75">
      <c r="A2" s="7" t="str">
        <f>"http://hl7.eu/fhir/ig/oah/StructureDefinition/"&amp;LogicalModels!$A$5</f>
        <v>http://hl7.eu/fhir/ig/oah/StructureDefinition/Sample</v>
      </c>
      <c r="B2" s="40" t="s">
        <v>299</v>
      </c>
      <c r="C2" s="8" t="str">
        <f>SampleOah!A2</f>
        <v>site</v>
      </c>
      <c r="D2" s="8" t="str">
        <f>SampleOah!D2</f>
        <v>Sampling Site</v>
      </c>
      <c r="E2" s="8" t="s">
        <v>302</v>
      </c>
      <c r="F2" s="6"/>
      <c r="G2" s="6" t="s">
        <v>7</v>
      </c>
      <c r="H2" s="8" t="s">
        <v>306</v>
      </c>
    </row>
    <row r="3" spans="1:8" x14ac:dyDescent="0.75">
      <c r="A3" s="7" t="str">
        <f>"http://hl7.eu/fhir/ig/oah/StructureDefinition/"&amp;LogicalModels!$A$5</f>
        <v>http://hl7.eu/fhir/ig/oah/StructureDefinition/Sample</v>
      </c>
      <c r="B3" s="40" t="s">
        <v>103</v>
      </c>
      <c r="C3" s="8" t="str">
        <f>SampleOah!A2</f>
        <v>site</v>
      </c>
      <c r="D3" s="8" t="str">
        <f>SampleOah!D2</f>
        <v>Sampling Site</v>
      </c>
      <c r="E3" s="8" t="s">
        <v>195</v>
      </c>
      <c r="F3" s="6"/>
      <c r="G3" s="6" t="s">
        <v>7</v>
      </c>
      <c r="H3" s="8"/>
    </row>
    <row r="4" spans="1:8" x14ac:dyDescent="0.75">
      <c r="A4" s="7" t="str">
        <f>"http://hl7.eu/fhir/ig/oah/StructureDefinition/"&amp;LogicalModels!$A$5</f>
        <v>http://hl7.eu/fhir/ig/oah/StructureDefinition/Sample</v>
      </c>
      <c r="B4" s="40" t="s">
        <v>299</v>
      </c>
      <c r="C4" s="27" t="str">
        <f>SampleOah!A6</f>
        <v>site.characteristics</v>
      </c>
      <c r="D4" s="27" t="str">
        <f>SampleOah!D6</f>
        <v>Characteristics</v>
      </c>
      <c r="E4" s="8" t="s">
        <v>301</v>
      </c>
      <c r="F4" s="6"/>
      <c r="G4" s="11" t="s">
        <v>303</v>
      </c>
      <c r="H4" s="8"/>
    </row>
    <row r="5" spans="1:8" x14ac:dyDescent="0.75">
      <c r="A5" s="7" t="str">
        <f>"http://hl7.eu/fhir/ig/oah/StructureDefinition/"&amp;LogicalModels!$A$5</f>
        <v>http://hl7.eu/fhir/ig/oah/StructureDefinition/Sample</v>
      </c>
      <c r="B5" s="40" t="s">
        <v>299</v>
      </c>
      <c r="C5" s="8" t="str">
        <f>SampleOah!A8</f>
        <v>dateOfSampling</v>
      </c>
      <c r="D5" s="8" t="str">
        <f>SampleOah!D8</f>
        <v>Date of Sample</v>
      </c>
      <c r="E5" s="6" t="s">
        <v>304</v>
      </c>
      <c r="F5" s="6"/>
      <c r="G5" s="6" t="s">
        <v>211</v>
      </c>
      <c r="H5" s="8"/>
    </row>
    <row r="6" spans="1:8" x14ac:dyDescent="0.75">
      <c r="A6" s="7" t="str">
        <f>"http://hl7.eu/fhir/ig/oah/StructureDefinition/"&amp;LogicalModels!$A$5</f>
        <v>http://hl7.eu/fhir/ig/oah/StructureDefinition/Sample</v>
      </c>
      <c r="B6" s="40" t="s">
        <v>299</v>
      </c>
      <c r="C6" s="8" t="str">
        <f>SampleOah!A9</f>
        <v>perfomer[x]</v>
      </c>
      <c r="D6" s="8" t="str">
        <f>SampleOah!D9</f>
        <v>Performer</v>
      </c>
      <c r="E6" s="8" t="s">
        <v>305</v>
      </c>
      <c r="F6" s="6"/>
      <c r="G6" s="6" t="s">
        <v>211</v>
      </c>
      <c r="H6" s="8"/>
    </row>
    <row r="7" spans="1:8" x14ac:dyDescent="0.75">
      <c r="A7" s="7" t="str">
        <f>"http://hl7.eu/fhir/ig/oah/StructureDefinition/"&amp;LogicalModels!$A$5</f>
        <v>http://hl7.eu/fhir/ig/oah/StructureDefinition/Sample</v>
      </c>
      <c r="B7" t="s">
        <v>300</v>
      </c>
      <c r="C7" s="8" t="str">
        <f>SampleOah!A2</f>
        <v>site</v>
      </c>
      <c r="D7" s="8" t="str">
        <f>SampleOah!D2</f>
        <v>Sampling Site</v>
      </c>
      <c r="E7" s="6" t="s">
        <v>307</v>
      </c>
      <c r="F7" s="6"/>
      <c r="G7" s="6" t="s">
        <v>7</v>
      </c>
      <c r="H7" s="8"/>
    </row>
    <row r="8" spans="1:8" x14ac:dyDescent="0.75">
      <c r="A8" s="7" t="str">
        <f>"http://hl7.eu/fhir/ig/oah/StructureDefinition/"&amp;LogicalModels!$A$5</f>
        <v>http://hl7.eu/fhir/ig/oah/StructureDefinition/Sample</v>
      </c>
      <c r="B8" t="s">
        <v>300</v>
      </c>
      <c r="C8" s="8" t="str">
        <f>SampleOah!A3</f>
        <v>site.identifier</v>
      </c>
      <c r="D8" s="8" t="str">
        <f>SampleOah!D3</f>
        <v>Site identifier</v>
      </c>
      <c r="E8" s="6" t="s">
        <v>308</v>
      </c>
      <c r="F8" s="6"/>
      <c r="G8" s="6" t="s">
        <v>211</v>
      </c>
      <c r="H8" s="8"/>
    </row>
    <row r="9" spans="1:8" x14ac:dyDescent="0.75">
      <c r="A9" s="7" t="str">
        <f>"http://hl7.eu/fhir/ig/oah/StructureDefinition/"&amp;LogicalModels!$A$5</f>
        <v>http://hl7.eu/fhir/ig/oah/StructureDefinition/Sample</v>
      </c>
      <c r="B9" t="s">
        <v>300</v>
      </c>
      <c r="C9" s="8" t="str">
        <f>SampleOah!A4</f>
        <v>site.name</v>
      </c>
      <c r="D9" s="8" t="str">
        <f>SampleOah!D4</f>
        <v>Site Name</v>
      </c>
      <c r="E9" s="6" t="s">
        <v>309</v>
      </c>
      <c r="F9" s="6"/>
      <c r="G9" s="6" t="s">
        <v>211</v>
      </c>
      <c r="H9" s="8"/>
    </row>
    <row r="10" spans="1:8" x14ac:dyDescent="0.75">
      <c r="A10" s="7" t="str">
        <f>"http://hl7.eu/fhir/ig/oah/StructureDefinition/"&amp;LogicalModels!$A$5</f>
        <v>http://hl7.eu/fhir/ig/oah/StructureDefinition/Sample</v>
      </c>
      <c r="B10" t="s">
        <v>300</v>
      </c>
      <c r="C10" s="8" t="str">
        <f>SampleOah!A5</f>
        <v>site.gps</v>
      </c>
      <c r="D10" s="8" t="str">
        <f>SampleOah!D5</f>
        <v>GPS</v>
      </c>
      <c r="E10" s="6" t="s">
        <v>310</v>
      </c>
      <c r="F10" s="6"/>
      <c r="G10" s="6" t="s">
        <v>211</v>
      </c>
      <c r="H10" s="8"/>
    </row>
    <row r="11" spans="1:8" x14ac:dyDescent="0.75">
      <c r="A11" s="7" t="str">
        <f>"http://hl7.eu/fhir/ig/oah/StructureDefinition/"&amp;LogicalModels!$A$5</f>
        <v>http://hl7.eu/fhir/ig/oah/StructureDefinition/Sample</v>
      </c>
      <c r="B11" t="s">
        <v>300</v>
      </c>
      <c r="C11" s="27" t="str">
        <f>SampleOah!A6</f>
        <v>site.characteristics</v>
      </c>
      <c r="D11" s="27" t="str">
        <f>SampleOah!D6</f>
        <v>Characteristics</v>
      </c>
      <c r="E11" s="6" t="s">
        <v>307</v>
      </c>
      <c r="F11" s="6"/>
      <c r="G11" s="11" t="s">
        <v>303</v>
      </c>
      <c r="H11" s="8"/>
    </row>
    <row r="12" spans="1:8" x14ac:dyDescent="0.75">
      <c r="A12" s="7" t="str">
        <f>"http://hl7.eu/fhir/ig/oah/StructureDefinition/"&amp;LogicalModels!$A$5</f>
        <v>http://hl7.eu/fhir/ig/oah/StructureDefinition/Sample</v>
      </c>
      <c r="B12" t="s">
        <v>300</v>
      </c>
      <c r="C12" s="8" t="str">
        <f>SampleOah!A7</f>
        <v>site.formReference</v>
      </c>
      <c r="D12" s="8" t="str">
        <f>SampleOah!D7</f>
        <v>Form Reference</v>
      </c>
      <c r="E12" s="6" t="s">
        <v>311</v>
      </c>
      <c r="F12" s="6"/>
      <c r="G12" s="6" t="s">
        <v>211</v>
      </c>
      <c r="H12" s="8"/>
    </row>
  </sheetData>
  <hyperlinks>
    <hyperlink ref="A1" r:id="rId1" display="http://hl7.eu/fhir/hdr/StructureDefinition/composition-eu-hdr" xr:uid="{E181CF34-81EF-44E5-98B8-1A9E617A5F12}"/>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ConceptMaps</vt:lpstr>
      <vt:lpstr>LogicalModels</vt:lpstr>
      <vt:lpstr>IndicatorsOah2FHIR</vt:lpstr>
      <vt:lpstr>IndicatorsOah</vt:lpstr>
      <vt:lpstr>SimpleIndicatorOah2FHIR</vt:lpstr>
      <vt:lpstr>SimpleIndicatorOah</vt:lpstr>
      <vt:lpstr>StructuredIndicatorOah2FHIR</vt:lpstr>
      <vt:lpstr>StructuredIndicatorOah</vt:lpstr>
      <vt:lpstr>SampleOah2FHIR</vt:lpstr>
      <vt:lpstr>SampleOah</vt:lpstr>
      <vt:lpstr>DataSetOah2FHIR</vt:lpstr>
      <vt:lpstr>DataSetOah</vt:lpstr>
      <vt:lpstr>IndicatorOah-notUsed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2025-07-24T08:55:46Z</dcterms:modified>
</cp:coreProperties>
</file>