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n\OneDrive - DNA Script\Documents\H_Simu\"/>
    </mc:Choice>
  </mc:AlternateContent>
  <xr:revisionPtr revIDLastSave="0" documentId="13_ncr:1_{67E4EAB6-04F8-4D2C-BEB3-69AAC3A2634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Chart1" sheetId="14" r:id="rId1"/>
    <sheet name="Synthesis" sheetId="1" r:id="rId2"/>
    <sheet name="Sheet1" sheetId="15" r:id="rId3"/>
    <sheet name="Deck layout" sheetId="13" r:id="rId4"/>
    <sheet name="Size" sheetId="4" r:id="rId5"/>
    <sheet name="PSP proces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D9" i="4" l="1"/>
  <c r="D10" i="4"/>
  <c r="D11" i="4"/>
  <c r="D12" i="4"/>
  <c r="B8" i="4" l="1"/>
  <c r="C8" i="4"/>
  <c r="D8" i="4"/>
  <c r="E8" i="4"/>
  <c r="F8" i="4"/>
  <c r="G8" i="4"/>
  <c r="H8" i="4"/>
  <c r="I8" i="4"/>
  <c r="J8" i="4"/>
  <c r="K8" i="4"/>
  <c r="L8" i="4"/>
  <c r="M8" i="4"/>
  <c r="B9" i="4"/>
  <c r="C9" i="4"/>
  <c r="E9" i="4"/>
  <c r="F9" i="4"/>
  <c r="G9" i="4"/>
  <c r="H9" i="4"/>
  <c r="I9" i="4"/>
  <c r="J9" i="4"/>
  <c r="K9" i="4"/>
  <c r="L9" i="4"/>
  <c r="M9" i="4"/>
  <c r="B10" i="4"/>
  <c r="C10" i="4"/>
  <c r="E10" i="4"/>
  <c r="F10" i="4"/>
  <c r="G10" i="4"/>
  <c r="H10" i="4"/>
  <c r="I10" i="4"/>
  <c r="J10" i="4"/>
  <c r="K10" i="4"/>
  <c r="L10" i="4"/>
  <c r="M10" i="4"/>
  <c r="B11" i="4"/>
  <c r="C11" i="4"/>
  <c r="E11" i="4"/>
  <c r="F11" i="4"/>
  <c r="G11" i="4"/>
  <c r="H11" i="4"/>
  <c r="I11" i="4"/>
  <c r="J11" i="4"/>
  <c r="K11" i="4"/>
  <c r="L11" i="4"/>
  <c r="M11" i="4"/>
  <c r="B12" i="4"/>
  <c r="C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7" i="4" l="1"/>
</calcChain>
</file>

<file path=xl/sharedStrings.xml><?xml version="1.0" encoding="utf-8"?>
<sst xmlns="http://schemas.openxmlformats.org/spreadsheetml/2006/main" count="388" uniqueCount="190">
  <si>
    <t>A</t>
  </si>
  <si>
    <t>B</t>
  </si>
  <si>
    <t>C</t>
  </si>
  <si>
    <t>D</t>
  </si>
  <si>
    <t>E</t>
  </si>
  <si>
    <t>F</t>
  </si>
  <si>
    <t>G</t>
  </si>
  <si>
    <t>H</t>
  </si>
  <si>
    <t>T</t>
  </si>
  <si>
    <t>M</t>
  </si>
  <si>
    <t>Volume (µL)</t>
  </si>
  <si>
    <t>Step number</t>
  </si>
  <si>
    <t>Deck position</t>
  </si>
  <si>
    <t>Every x cycles</t>
  </si>
  <si>
    <t>Number of repeats</t>
  </si>
  <si>
    <t>Change at cycle x</t>
  </si>
  <si>
    <t xml:space="preserve"> </t>
  </si>
  <si>
    <t>HAMILTON_CONTROL_96_Magnet</t>
  </si>
  <si>
    <t>Reservoirs</t>
  </si>
  <si>
    <t>96-head accessability</t>
  </si>
  <si>
    <t>Waste</t>
  </si>
  <si>
    <t>8-channel accessability</t>
  </si>
  <si>
    <t>Liquid class</t>
  </si>
  <si>
    <t>Filter mannifold</t>
  </si>
  <si>
    <t>Tip carrier</t>
  </si>
  <si>
    <t>Tips_300_2</t>
  </si>
  <si>
    <t>Tips_300_3</t>
  </si>
  <si>
    <t>Tips_300_4</t>
  </si>
  <si>
    <t>Tips_300_5</t>
  </si>
  <si>
    <t>Max size =</t>
  </si>
  <si>
    <t>Step parameters</t>
  </si>
  <si>
    <t>Reagent</t>
  </si>
  <si>
    <t>Tips_1000_1</t>
  </si>
  <si>
    <t>Tips_1000_2</t>
  </si>
  <si>
    <t>Tips</t>
  </si>
  <si>
    <t>0 if no step</t>
  </si>
  <si>
    <t>Pipet type</t>
  </si>
  <si>
    <t>Incubation time (s)</t>
  </si>
  <si>
    <t>FlushOut time (s)</t>
  </si>
  <si>
    <t>0 if no incubation</t>
  </si>
  <si>
    <t>0 if no removal</t>
  </si>
  <si>
    <t>Deck position 2</t>
  </si>
  <si>
    <t>0 = 8-channels  / 1 = 96-head</t>
  </si>
  <si>
    <t>Tips_300_7</t>
  </si>
  <si>
    <t>0 = No ; 1 = Yes</t>
  </si>
  <si>
    <t>Tips_300_6</t>
  </si>
  <si>
    <t>Plate order</t>
  </si>
  <si>
    <t>End</t>
  </si>
  <si>
    <t>Plate carrier</t>
  </si>
  <si>
    <t xml:space="preserve">Cycle </t>
  </si>
  <si>
    <t>Water</t>
  </si>
  <si>
    <t>protK</t>
  </si>
  <si>
    <t>water</t>
  </si>
  <si>
    <t>TH1X</t>
  </si>
  <si>
    <t>8-channels</t>
  </si>
  <si>
    <t>Viscous</t>
  </si>
  <si>
    <t>Perform cleavage and desalting</t>
  </si>
  <si>
    <t>PSP liquid class</t>
  </si>
  <si>
    <t>PSP volume (µL)</t>
  </si>
  <si>
    <t>PSP tips</t>
  </si>
  <si>
    <t>PSP incubation time (s)</t>
  </si>
  <si>
    <t>PSP flushOut time (s)</t>
  </si>
  <si>
    <t>PSP number of repeats</t>
  </si>
  <si>
    <t>PSP from labware</t>
  </si>
  <si>
    <t>Wash</t>
  </si>
  <si>
    <t>Description</t>
  </si>
  <si>
    <t>Incubation (s)</t>
  </si>
  <si>
    <t>FlushOut (s)</t>
  </si>
  <si>
    <t>37°C</t>
  </si>
  <si>
    <t xml:space="preserve">2 x water </t>
  </si>
  <si>
    <t>1 x protK</t>
  </si>
  <si>
    <t>3 x water</t>
  </si>
  <si>
    <t>3 x TH1X</t>
  </si>
  <si>
    <t>Cleavage</t>
  </si>
  <si>
    <t>Resin transfer from filter plate to Eppendorf 500 µL (half DW) on bioshake:</t>
  </si>
  <si>
    <t>1st transfer with 50 µL</t>
  </si>
  <si>
    <t>Shake ?</t>
  </si>
  <si>
    <t>2nd transfer with 25 µL</t>
  </si>
  <si>
    <t>Add 50 µL of clivage mix 3.5X ==&gt; 175 µL final</t>
  </si>
  <si>
    <t>Incubation 37°C - shake 1250 rpm - 30 min</t>
  </si>
  <si>
    <t>Desalting</t>
  </si>
  <si>
    <t>Incubate 3 min - RT</t>
  </si>
  <si>
    <t>Resin transfer from eppendorf to invitek (washed with 800 µL BM water) on vacuum manifold:</t>
  </si>
  <si>
    <t>500 µL</t>
  </si>
  <si>
    <t>Vacuum 25 sec</t>
  </si>
  <si>
    <t>Add ethanol 80%</t>
  </si>
  <si>
    <t>600 µL</t>
  </si>
  <si>
    <t>Vacuum 15 min</t>
  </si>
  <si>
    <t>Elution</t>
  </si>
  <si>
    <t>PSP step number</t>
  </si>
  <si>
    <t>PSP step name</t>
  </si>
  <si>
    <t>PSP</t>
  </si>
  <si>
    <t>PSP washes</t>
  </si>
  <si>
    <t>Cleavage and desalting</t>
  </si>
  <si>
    <t>Isopropanol</t>
  </si>
  <si>
    <t>Only complete red cells</t>
  </si>
  <si>
    <t>Resin transfer</t>
  </si>
  <si>
    <t>TH1 vol 1</t>
  </si>
  <si>
    <t>µL</t>
  </si>
  <si>
    <t>TH1 vol 2</t>
  </si>
  <si>
    <t>Transfer vol 1</t>
  </si>
  <si>
    <t>Transfer vol 2</t>
  </si>
  <si>
    <t>EndoV cleavage</t>
  </si>
  <si>
    <t>EndoV mix volume</t>
  </si>
  <si>
    <t>Cleavage time</t>
  </si>
  <si>
    <t>s</t>
  </si>
  <si>
    <t>Bioshake cleavage stir</t>
  </si>
  <si>
    <t>rpm</t>
  </si>
  <si>
    <t>Bioshake cleavage temp</t>
  </si>
  <si>
    <t>°C</t>
  </si>
  <si>
    <t>Standard value</t>
  </si>
  <si>
    <t>Isopropanol volume</t>
  </si>
  <si>
    <t>Mix incubation time</t>
  </si>
  <si>
    <t>Isop mix transfer volume</t>
  </si>
  <si>
    <t>Ethanol whashes</t>
  </si>
  <si>
    <t>Desalting vacuum time</t>
  </si>
  <si>
    <t>Ethanol wash volume</t>
  </si>
  <si>
    <t>Ethanol drying time</t>
  </si>
  <si>
    <t>sec</t>
  </si>
  <si>
    <t>Pre-transfer shaking time</t>
  </si>
  <si>
    <t>Synthesis</t>
  </si>
  <si>
    <t>Add 3xV (375 µL) of Isopropanol</t>
  </si>
  <si>
    <t>Magnetic
system</t>
  </si>
  <si>
    <t>Gripper</t>
  </si>
  <si>
    <t>Filter/shaker/magnet</t>
  </si>
  <si>
    <t>Bioshake4000</t>
  </si>
  <si>
    <t>Prot K</t>
  </si>
  <si>
    <t>Tips_300_PSP</t>
  </si>
  <si>
    <t>EndoV Mix</t>
  </si>
  <si>
    <t>Manual elution</t>
  </si>
  <si>
    <t>50 µL water</t>
  </si>
  <si>
    <t>3 min incubation</t>
  </si>
  <si>
    <t>Vacuum 1 min 600 mbar</t>
  </si>
  <si>
    <t>Vacuum 2 min 600 mbar</t>
  </si>
  <si>
    <t>Vf 70 - 75 µL</t>
  </si>
  <si>
    <t>Process</t>
  </si>
  <si>
    <t>Start at:</t>
  </si>
  <si>
    <t>h</t>
  </si>
  <si>
    <t>min</t>
  </si>
  <si>
    <t>Day after synthesis</t>
  </si>
  <si>
    <t>Perform synthesis</t>
  </si>
  <si>
    <t>Perform PSP washes</t>
  </si>
  <si>
    <t>0 or nothing if directly after synthesis</t>
  </si>
  <si>
    <t>Sequence layout</t>
  </si>
  <si>
    <t>Cobalt_200907_26</t>
  </si>
  <si>
    <t>Only for 96-head dispense mode</t>
  </si>
  <si>
    <t>HAMILTON_CONTROL_SYNTHESIS_PSP</t>
  </si>
  <si>
    <t>plate1</t>
  </si>
  <si>
    <t>plate2</t>
  </si>
  <si>
    <t>plate3</t>
  </si>
  <si>
    <t>plate4</t>
  </si>
  <si>
    <t>Tips_300_1</t>
  </si>
  <si>
    <t>Tips_300_8
used for resin transfer (clear)</t>
  </si>
  <si>
    <t>plate5</t>
  </si>
  <si>
    <t>plate10
(ethanol for desalting)</t>
  </si>
  <si>
    <t>nuc_reservoirs</t>
  </si>
  <si>
    <r>
      <t>plate9</t>
    </r>
    <r>
      <rPr>
        <b/>
        <sz val="18"/>
        <rFont val="DIN Next LT Pro"/>
        <family val="2"/>
        <scheme val="minor"/>
      </rPr>
      <t xml:space="preserve">
(and PremixH, I, J, K, L)</t>
    </r>
  </si>
  <si>
    <t>plate8</t>
  </si>
  <si>
    <t>plate7</t>
  </si>
  <si>
    <t>plate6</t>
  </si>
  <si>
    <t>WB</t>
  </si>
  <si>
    <t>DB</t>
  </si>
  <si>
    <t>dNTP</t>
  </si>
  <si>
    <t>premix</t>
  </si>
  <si>
    <t>pre-protK</t>
  </si>
  <si>
    <t>Enzyme</t>
  </si>
  <si>
    <t>step</t>
  </si>
  <si>
    <t>mode</t>
  </si>
  <si>
    <t>labware</t>
  </si>
  <si>
    <t>liquidClass</t>
  </si>
  <si>
    <t>tip</t>
  </si>
  <si>
    <t>tipMask</t>
  </si>
  <si>
    <t>volumes</t>
  </si>
  <si>
    <t>mask</t>
  </si>
  <si>
    <t>dispSeq</t>
  </si>
  <si>
    <t>numberOfAsp</t>
  </si>
  <si>
    <t>incubationTime</t>
  </si>
  <si>
    <t>flushOutTime</t>
  </si>
  <si>
    <t>repeat</t>
  </si>
  <si>
    <t>HighVolume_Water_DispenseJet_Part</t>
  </si>
  <si>
    <t>seq</t>
  </si>
  <si>
    <t>filter_plate_384</t>
  </si>
  <si>
    <t>HighVolume_Premix_DispenseJet_Part</t>
  </si>
  <si>
    <t>0;0;60;60;0;0;0;0</t>
  </si>
  <si>
    <t>0;0;50;50;0;0;0;0</t>
  </si>
  <si>
    <t>2;27;28</t>
  </si>
  <si>
    <t>0;0;35;35;0;0;0;0</t>
  </si>
  <si>
    <t>0;0;25;25;0;0;0;0</t>
  </si>
  <si>
    <t>Synthesis Format:</t>
  </si>
  <si>
    <t>(96 or 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</si>
</sst>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DIN Next LT Pro"/>
      <family val="2"/>
      <scheme val="minor"/>
    </font>
    <font>
      <b/>
      <sz val="18"/>
      <color theme="1"/>
      <name val="DIN Next LT Pro"/>
      <family val="2"/>
      <scheme val="minor"/>
    </font>
    <font>
      <b/>
      <sz val="8"/>
      <color theme="1"/>
      <name val="DIN Next LT Pro"/>
      <family val="2"/>
      <scheme val="minor"/>
    </font>
    <font>
      <sz val="8"/>
      <color theme="1"/>
      <name val="DIN Next LT Pro"/>
      <family val="2"/>
      <scheme val="minor"/>
    </font>
    <font>
      <b/>
      <sz val="11"/>
      <color theme="1"/>
      <name val="DIN Next LT Pro"/>
      <family val="2"/>
      <scheme val="minor"/>
    </font>
    <font>
      <sz val="9"/>
      <color theme="1"/>
      <name val="DIN Next LT Pro"/>
      <family val="2"/>
      <scheme val="minor"/>
    </font>
    <font>
      <b/>
      <sz val="11"/>
      <color rgb="FFFF0000"/>
      <name val="DIN Next LT Pro"/>
      <family val="2"/>
      <scheme val="minor"/>
    </font>
    <font>
      <sz val="11"/>
      <name val="DIN Next LT Pro"/>
      <family val="2"/>
      <scheme val="minor"/>
    </font>
    <font>
      <sz val="11"/>
      <color theme="1"/>
      <name val="DIN Next LT Pro"/>
      <family val="2"/>
      <scheme val="minor"/>
    </font>
    <font>
      <b/>
      <sz val="20"/>
      <color theme="1"/>
      <name val="DIN Next LT Pro"/>
      <family val="2"/>
      <scheme val="minor"/>
    </font>
    <font>
      <sz val="7"/>
      <color rgb="FF000000"/>
      <name val="Calibri"/>
      <family val="2"/>
    </font>
    <font>
      <sz val="18"/>
      <color theme="3"/>
      <name val="DIN Next LT Pro"/>
      <family val="2"/>
      <scheme val="major"/>
    </font>
    <font>
      <b/>
      <sz val="15"/>
      <color theme="3"/>
      <name val="DIN Next LT Pro"/>
      <family val="2"/>
      <scheme val="minor"/>
    </font>
    <font>
      <b/>
      <sz val="14"/>
      <color theme="9"/>
      <name val="DIN Next LT Pro"/>
      <family val="2"/>
      <scheme val="minor"/>
    </font>
    <font>
      <b/>
      <sz val="11"/>
      <color theme="2" tint="-0.249977111117893"/>
      <name val="DIN Next LT Pro"/>
      <family val="2"/>
      <scheme val="minor"/>
    </font>
    <font>
      <sz val="11"/>
      <color theme="2" tint="-0.249977111117893"/>
      <name val="DIN Next LT Pro"/>
      <family val="2"/>
      <scheme val="minor"/>
    </font>
    <font>
      <b/>
      <sz val="12"/>
      <color theme="5"/>
      <name val="DIN Next LT Pro"/>
      <family val="2"/>
      <scheme val="minor"/>
    </font>
    <font>
      <b/>
      <sz val="10"/>
      <color theme="1"/>
      <name val="DIN Next LT Pro"/>
      <family val="2"/>
      <scheme val="minor"/>
    </font>
    <font>
      <sz val="11"/>
      <color rgb="FF000000"/>
      <name val="Calibri"/>
      <family val="2"/>
    </font>
    <font>
      <b/>
      <sz val="18"/>
      <color rgb="FFFF0000"/>
      <name val="DIN Next LT Pro"/>
      <family val="2"/>
      <scheme val="minor"/>
    </font>
    <font>
      <b/>
      <sz val="11"/>
      <color theme="4"/>
      <name val="Calibri"/>
      <family val="2"/>
    </font>
    <font>
      <b/>
      <sz val="20"/>
      <name val="DIN Next LT Pro"/>
      <family val="2"/>
      <scheme val="minor"/>
    </font>
    <font>
      <b/>
      <sz val="20"/>
      <color theme="8"/>
      <name val="DIN Next LT Pro"/>
      <family val="2"/>
      <scheme val="minor"/>
    </font>
    <font>
      <b/>
      <sz val="20"/>
      <color theme="0" tint="-0.499984740745262"/>
      <name val="DIN Next LT Pro"/>
      <family val="2"/>
      <scheme val="minor"/>
    </font>
    <font>
      <b/>
      <sz val="11"/>
      <color rgb="FF000000"/>
      <name val="Calibri"/>
      <family val="2"/>
    </font>
    <font>
      <sz val="11"/>
      <color theme="2" tint="-0.499984740745262"/>
      <name val="DIN Next LT Pro"/>
      <family val="2"/>
      <scheme val="minor"/>
    </font>
    <font>
      <b/>
      <sz val="20"/>
      <color rgb="FF000000"/>
      <name val="Calibri"/>
      <family val="2"/>
    </font>
    <font>
      <b/>
      <sz val="9"/>
      <color rgb="FFFF0000"/>
      <name val="DIN Next LT Pro"/>
      <family val="2"/>
      <scheme val="minor"/>
    </font>
    <font>
      <b/>
      <sz val="11"/>
      <color theme="2" tint="-0.499984740745262"/>
      <name val="DIN Next LT Pro"/>
      <family val="2"/>
      <scheme val="minor"/>
    </font>
    <font>
      <b/>
      <sz val="11"/>
      <color theme="7"/>
      <name val="DIN Next LT Pro"/>
      <family val="2"/>
      <scheme val="minor"/>
    </font>
    <font>
      <b/>
      <sz val="11"/>
      <color theme="5"/>
      <name val="DIN Next LT Pro"/>
      <family val="2"/>
      <scheme val="minor"/>
    </font>
    <font>
      <sz val="11"/>
      <color theme="5"/>
      <name val="DIN Next LT Pro"/>
      <family val="2"/>
      <scheme val="minor"/>
    </font>
    <font>
      <b/>
      <sz val="12"/>
      <color theme="7"/>
      <name val="DIN Next LT Pro"/>
      <family val="2"/>
      <scheme val="minor"/>
    </font>
    <font>
      <sz val="9"/>
      <color theme="5"/>
      <name val="DIN Next LT Pro"/>
      <family val="2"/>
      <scheme val="minor"/>
    </font>
    <font>
      <sz val="8"/>
      <name val="DIN Next LT Pro"/>
      <family val="2"/>
      <scheme val="minor"/>
    </font>
    <font>
      <b/>
      <sz val="11"/>
      <color theme="3"/>
      <name val="DIN Next LT Pro"/>
      <family val="2"/>
      <scheme val="minor"/>
    </font>
    <font>
      <b/>
      <sz val="9"/>
      <color theme="7"/>
      <name val="DIN Next LT Pro"/>
      <family val="2"/>
      <scheme val="minor"/>
    </font>
    <font>
      <b/>
      <sz val="14"/>
      <color theme="3"/>
      <name val="DIN Next LT Pro"/>
      <family val="2"/>
      <scheme val="minor"/>
    </font>
    <font>
      <sz val="11"/>
      <color theme="0" tint="-0.34998626667073579"/>
      <name val="DIN Next LT Pro"/>
      <family val="2"/>
      <scheme val="minor"/>
    </font>
    <font>
      <i/>
      <sz val="11"/>
      <color theme="4"/>
      <name val="DIN Next LT Pro"/>
      <family val="2"/>
      <scheme val="minor"/>
    </font>
    <font>
      <b/>
      <sz val="18"/>
      <color theme="3"/>
      <name val="DIN Next LT Pro"/>
      <family val="2"/>
      <scheme val="major"/>
    </font>
    <font>
      <b/>
      <sz val="14"/>
      <color rgb="FF000000"/>
      <name val="Calibri"/>
      <family val="2"/>
    </font>
    <font>
      <b/>
      <sz val="20"/>
      <color theme="5"/>
      <name val="DIN Next LT Pro"/>
      <family val="2"/>
      <scheme val="minor"/>
    </font>
    <font>
      <b/>
      <sz val="11"/>
      <color theme="4"/>
      <name val="DIN Next LT Pro"/>
      <family val="2"/>
      <scheme val="minor"/>
    </font>
    <font>
      <b/>
      <sz val="24"/>
      <color theme="5"/>
      <name val="Calibri"/>
      <family val="2"/>
    </font>
    <font>
      <sz val="11"/>
      <color rgb="FFFF0000"/>
      <name val="DIN Next LT Pro"/>
      <family val="2"/>
      <scheme val="minor"/>
    </font>
    <font>
      <b/>
      <sz val="12"/>
      <color theme="1"/>
      <name val="DIN Next LT Pro"/>
      <family val="2"/>
      <scheme val="minor"/>
    </font>
    <font>
      <sz val="10"/>
      <color rgb="FF000000"/>
      <name val="Arial"/>
      <family val="2"/>
    </font>
    <font>
      <sz val="12"/>
      <color theme="5"/>
      <name val="DIN Next LT Pro"/>
      <family val="2"/>
      <scheme val="minor"/>
    </font>
    <font>
      <b/>
      <sz val="12"/>
      <name val="DIN Next LT Pro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4"/>
      <color theme="7"/>
      <name val="DIN Next LT Pro"/>
      <family val="2"/>
      <scheme val="major"/>
    </font>
    <font>
      <b/>
      <sz val="14"/>
      <color theme="9"/>
      <name val="DIN Next LT Pro"/>
      <family val="2"/>
      <scheme val="major"/>
    </font>
    <font>
      <b/>
      <sz val="18"/>
      <name val="DIN Next LT Pro"/>
      <family val="2"/>
      <scheme val="minor"/>
    </font>
    <font>
      <b/>
      <sz val="11"/>
      <name val="DIN Next LT Pro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7EF"/>
        <bgColor indexed="64"/>
      </patternFill>
    </fill>
    <fill>
      <patternFill patternType="solid">
        <fgColor rgb="FFFAFDF9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1" fillId="0" borderId="0" applyNumberFormat="0" applyFill="0" applyBorder="0" applyAlignment="0" applyProtection="0"/>
    <xf numFmtId="0" fontId="12" fillId="0" borderId="16" applyNumberFormat="0" applyFill="0" applyAlignment="0" applyProtection="0"/>
    <xf numFmtId="0" fontId="18" fillId="0" borderId="0"/>
    <xf numFmtId="0" fontId="8" fillId="0" borderId="0"/>
    <xf numFmtId="0" fontId="35" fillId="0" borderId="0" applyNumberFormat="0" applyFill="0" applyBorder="0" applyAlignment="0" applyProtection="0"/>
    <xf numFmtId="0" fontId="47" fillId="0" borderId="0"/>
    <xf numFmtId="0" fontId="50" fillId="0" borderId="0"/>
    <xf numFmtId="0" fontId="52" fillId="0" borderId="0"/>
    <xf numFmtId="0" fontId="51" fillId="0" borderId="0"/>
    <xf numFmtId="9" fontId="5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52" fillId="0" borderId="0"/>
  </cellStyleXfs>
  <cellXfs count="25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/>
    <xf numFmtId="0" fontId="0" fillId="0" borderId="7" xfId="0" applyBorder="1" applyAlignment="1">
      <alignment horizontal="left" vertical="center"/>
    </xf>
    <xf numFmtId="0" fontId="0" fillId="0" borderId="0" xfId="0"/>
    <xf numFmtId="20" fontId="0" fillId="0" borderId="0" xfId="0" applyNumberFormat="1"/>
    <xf numFmtId="0" fontId="5" fillId="0" borderId="0" xfId="0" applyFont="1"/>
    <xf numFmtId="0" fontId="12" fillId="0" borderId="16" xfId="2" applyAlignment="1">
      <alignment vertical="center"/>
    </xf>
    <xf numFmtId="0" fontId="12" fillId="0" borderId="16" xfId="2" applyFill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8" fillId="0" borderId="0" xfId="3"/>
    <xf numFmtId="0" fontId="18" fillId="7" borderId="0" xfId="3" applyFill="1"/>
    <xf numFmtId="0" fontId="8" fillId="0" borderId="0" xfId="4"/>
    <xf numFmtId="0" fontId="17" fillId="0" borderId="0" xfId="4" applyFont="1"/>
    <xf numFmtId="0" fontId="0" fillId="2" borderId="0" xfId="0" applyFill="1" applyBorder="1" applyAlignment="1">
      <alignment horizontal="center"/>
    </xf>
    <xf numFmtId="0" fontId="8" fillId="4" borderId="0" xfId="4" applyFill="1"/>
    <xf numFmtId="0" fontId="17" fillId="4" borderId="0" xfId="4" applyFont="1" applyFill="1"/>
    <xf numFmtId="0" fontId="18" fillId="4" borderId="0" xfId="3" applyFill="1"/>
    <xf numFmtId="0" fontId="18" fillId="4" borderId="0" xfId="3" applyFill="1" applyAlignment="1">
      <alignment horizontal="center" vertical="center"/>
    </xf>
    <xf numFmtId="0" fontId="24" fillId="7" borderId="12" xfId="3" applyFont="1" applyFill="1" applyBorder="1" applyAlignment="1">
      <alignment horizontal="center" vertical="center"/>
    </xf>
    <xf numFmtId="0" fontId="24" fillId="7" borderId="23" xfId="3" applyFont="1" applyFill="1" applyBorder="1" applyAlignment="1">
      <alignment horizontal="center" vertical="center"/>
    </xf>
    <xf numFmtId="0" fontId="24" fillId="7" borderId="24" xfId="3" applyFont="1" applyFill="1" applyBorder="1" applyAlignment="1">
      <alignment horizontal="center" vertical="center"/>
    </xf>
    <xf numFmtId="0" fontId="4" fillId="4" borderId="0" xfId="3" applyFont="1" applyFill="1" applyAlignment="1">
      <alignment vertical="center"/>
    </xf>
    <xf numFmtId="0" fontId="13" fillId="4" borderId="0" xfId="3" applyFont="1" applyFill="1"/>
    <xf numFmtId="0" fontId="7" fillId="1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0" fontId="4" fillId="6" borderId="28" xfId="0" applyFont="1" applyFill="1" applyBorder="1" applyAlignment="1">
      <alignment horizontal="left" vertical="center"/>
    </xf>
    <xf numFmtId="0" fontId="4" fillId="18" borderId="29" xfId="0" applyFont="1" applyFill="1" applyBorder="1" applyAlignment="1">
      <alignment horizontal="left" vertical="center"/>
    </xf>
    <xf numFmtId="0" fontId="28" fillId="6" borderId="25" xfId="0" applyFont="1" applyFill="1" applyBorder="1" applyAlignment="1">
      <alignment horizontal="left" vertical="center" wrapText="1"/>
    </xf>
    <xf numFmtId="0" fontId="28" fillId="6" borderId="26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28" fillId="6" borderId="24" xfId="0" applyFont="1" applyFill="1" applyBorder="1" applyAlignment="1">
      <alignment horizontal="center" vertical="center" wrapText="1"/>
    </xf>
    <xf numFmtId="0" fontId="29" fillId="6" borderId="27" xfId="0" applyFont="1" applyFill="1" applyBorder="1" applyAlignment="1">
      <alignment horizontal="left" vertical="center"/>
    </xf>
    <xf numFmtId="0" fontId="30" fillId="6" borderId="28" xfId="0" applyFont="1" applyFill="1" applyBorder="1" applyAlignment="1">
      <alignment horizontal="left" vertical="center"/>
    </xf>
    <xf numFmtId="0" fontId="29" fillId="6" borderId="28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6" borderId="30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30" fillId="6" borderId="32" xfId="0" applyFont="1" applyFill="1" applyBorder="1" applyAlignment="1">
      <alignment horizontal="left" vertical="center"/>
    </xf>
    <xf numFmtId="0" fontId="28" fillId="6" borderId="33" xfId="0" applyFont="1" applyFill="1" applyBorder="1" applyAlignment="1">
      <alignment horizontal="center" vertical="center" wrapText="1"/>
    </xf>
    <xf numFmtId="0" fontId="28" fillId="6" borderId="34" xfId="0" applyFont="1" applyFill="1" applyBorder="1" applyAlignment="1">
      <alignment horizontal="center" vertical="center" wrapText="1"/>
    </xf>
    <xf numFmtId="0" fontId="4" fillId="0" borderId="0" xfId="0" applyFont="1"/>
    <xf numFmtId="0" fontId="33" fillId="0" borderId="0" xfId="0" applyFont="1"/>
    <xf numFmtId="0" fontId="31" fillId="0" borderId="0" xfId="0" applyFont="1"/>
    <xf numFmtId="0" fontId="4" fillId="0" borderId="0" xfId="0" applyFont="1" applyAlignment="1">
      <alignment horizontal="center"/>
    </xf>
    <xf numFmtId="0" fontId="28" fillId="6" borderId="40" xfId="0" applyFont="1" applyFill="1" applyBorder="1" applyAlignment="1">
      <alignment horizontal="center" vertical="center" wrapText="1"/>
    </xf>
    <xf numFmtId="0" fontId="29" fillId="19" borderId="35" xfId="0" applyFont="1" applyFill="1" applyBorder="1" applyAlignment="1">
      <alignment horizontal="center" vertical="center"/>
    </xf>
    <xf numFmtId="0" fontId="29" fillId="19" borderId="36" xfId="0" applyFont="1" applyFill="1" applyBorder="1" applyAlignment="1">
      <alignment horizontal="center" vertical="center"/>
    </xf>
    <xf numFmtId="0" fontId="29" fillId="19" borderId="37" xfId="0" applyFont="1" applyFill="1" applyBorder="1" applyAlignment="1">
      <alignment horizontal="center" vertical="center"/>
    </xf>
    <xf numFmtId="0" fontId="7" fillId="19" borderId="3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 wrapText="1"/>
    </xf>
    <xf numFmtId="0" fontId="7" fillId="19" borderId="13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/>
    </xf>
    <xf numFmtId="0" fontId="30" fillId="19" borderId="10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19" borderId="13" xfId="0" applyFont="1" applyFill="1" applyBorder="1" applyAlignment="1">
      <alignment horizontal="center" vertical="center"/>
    </xf>
    <xf numFmtId="0" fontId="30" fillId="19" borderId="7" xfId="0" applyFont="1" applyFill="1" applyBorder="1" applyAlignment="1">
      <alignment horizontal="center" vertical="center"/>
    </xf>
    <xf numFmtId="0" fontId="31" fillId="19" borderId="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7" fillId="0" borderId="0" xfId="5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37" fillId="0" borderId="0" xfId="5" applyFont="1" applyAlignment="1">
      <alignment horizontal="left"/>
    </xf>
    <xf numFmtId="0" fontId="40" fillId="0" borderId="0" xfId="1" applyFont="1" applyBorder="1" applyAlignment="1">
      <alignment horizontal="left" vertical="center"/>
    </xf>
    <xf numFmtId="0" fontId="40" fillId="0" borderId="0" xfId="1" applyFont="1" applyBorder="1" applyAlignment="1">
      <alignment horizontal="left"/>
    </xf>
    <xf numFmtId="0" fontId="20" fillId="4" borderId="0" xfId="3" applyFont="1" applyFill="1"/>
    <xf numFmtId="0" fontId="4" fillId="4" borderId="0" xfId="3" applyFont="1" applyFill="1" applyAlignment="1">
      <alignment horizontal="center" vertical="center"/>
    </xf>
    <xf numFmtId="0" fontId="17" fillId="4" borderId="0" xfId="4" applyFont="1" applyFill="1" applyAlignment="1">
      <alignment vertical="center"/>
    </xf>
    <xf numFmtId="0" fontId="19" fillId="4" borderId="0" xfId="4" applyFont="1" applyFill="1" applyAlignment="1">
      <alignment vertical="center"/>
    </xf>
    <xf numFmtId="0" fontId="17" fillId="0" borderId="0" xfId="4" applyFont="1" applyAlignment="1">
      <alignment vertical="center"/>
    </xf>
    <xf numFmtId="0" fontId="17" fillId="0" borderId="0" xfId="4" applyFont="1" applyAlignment="1">
      <alignment horizontal="center" vertical="center"/>
    </xf>
    <xf numFmtId="0" fontId="45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0" fillId="5" borderId="7" xfId="0" applyFill="1" applyBorder="1" applyAlignment="1">
      <alignment horizontal="right"/>
    </xf>
    <xf numFmtId="0" fontId="0" fillId="19" borderId="7" xfId="0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27" fillId="0" borderId="0" xfId="0" applyFont="1"/>
    <xf numFmtId="0" fontId="1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36" fillId="0" borderId="0" xfId="0" applyFont="1"/>
    <xf numFmtId="0" fontId="16" fillId="0" borderId="0" xfId="0" applyFont="1" applyAlignment="1">
      <alignment horizontal="left" vertical="center"/>
    </xf>
    <xf numFmtId="0" fontId="0" fillId="19" borderId="38" xfId="0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/>
    <xf numFmtId="0" fontId="0" fillId="19" borderId="0" xfId="0" applyFill="1"/>
    <xf numFmtId="0" fontId="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horizontal="left"/>
    </xf>
    <xf numFmtId="0" fontId="4" fillId="19" borderId="0" xfId="0" applyFont="1" applyFill="1" applyAlignment="1">
      <alignment vertical="center"/>
    </xf>
    <xf numFmtId="0" fontId="49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0" fontId="49" fillId="19" borderId="0" xfId="0" applyFont="1" applyFill="1" applyAlignment="1">
      <alignment horizontal="right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53" fillId="0" borderId="0" xfId="6" applyFont="1"/>
    <xf numFmtId="0" fontId="54" fillId="0" borderId="0" xfId="6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0" fillId="19" borderId="7" xfId="0" applyFont="1" applyFill="1" applyBorder="1" applyAlignment="1">
      <alignment horizontal="left"/>
    </xf>
    <xf numFmtId="0" fontId="0" fillId="19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18" fillId="0" borderId="0" xfId="3" applyAlignment="1">
      <alignment horizontal="center"/>
    </xf>
    <xf numFmtId="0" fontId="22" fillId="4" borderId="20" xfId="3" applyFont="1" applyFill="1" applyBorder="1" applyAlignment="1">
      <alignment vertical="center"/>
    </xf>
    <xf numFmtId="0" fontId="42" fillId="4" borderId="21" xfId="0" applyFont="1" applyFill="1" applyBorder="1" applyAlignment="1">
      <alignment vertical="center"/>
    </xf>
    <xf numFmtId="0" fontId="42" fillId="4" borderId="21" xfId="0" applyFont="1" applyFill="1" applyBorder="1" applyAlignment="1">
      <alignment vertical="center" textRotation="180"/>
    </xf>
    <xf numFmtId="0" fontId="21" fillId="4" borderId="1" xfId="3" applyFont="1" applyFill="1" applyBorder="1" applyAlignment="1">
      <alignment vertical="center"/>
    </xf>
    <xf numFmtId="0" fontId="21" fillId="4" borderId="2" xfId="3" applyFont="1" applyFill="1" applyBorder="1" applyAlignment="1">
      <alignment vertical="center"/>
    </xf>
    <xf numFmtId="0" fontId="23" fillId="4" borderId="3" xfId="3" applyFont="1" applyFill="1" applyBorder="1" applyAlignment="1">
      <alignment vertical="center" textRotation="90"/>
    </xf>
    <xf numFmtId="0" fontId="21" fillId="4" borderId="18" xfId="3" applyFont="1" applyFill="1" applyBorder="1" applyAlignment="1">
      <alignment vertical="center"/>
    </xf>
    <xf numFmtId="0" fontId="21" fillId="4" borderId="0" xfId="3" applyFont="1" applyFill="1" applyAlignment="1">
      <alignment vertical="center"/>
    </xf>
    <xf numFmtId="0" fontId="23" fillId="4" borderId="19" xfId="3" applyFont="1" applyFill="1" applyBorder="1" applyAlignment="1">
      <alignment vertical="center" textRotation="90"/>
    </xf>
    <xf numFmtId="0" fontId="21" fillId="4" borderId="19" xfId="3" applyFont="1" applyFill="1" applyBorder="1" applyAlignment="1">
      <alignment vertical="center"/>
    </xf>
    <xf numFmtId="0" fontId="21" fillId="4" borderId="4" xfId="3" applyFont="1" applyFill="1" applyBorder="1" applyAlignment="1">
      <alignment vertical="center"/>
    </xf>
    <xf numFmtId="0" fontId="21" fillId="4" borderId="5" xfId="3" applyFont="1" applyFill="1" applyBorder="1" applyAlignment="1">
      <alignment vertical="center"/>
    </xf>
    <xf numFmtId="0" fontId="21" fillId="4" borderId="6" xfId="3" applyFont="1" applyFill="1" applyBorder="1" applyAlignment="1">
      <alignment vertical="center"/>
    </xf>
    <xf numFmtId="0" fontId="30" fillId="0" borderId="0" xfId="0" applyFont="1" applyAlignment="1">
      <alignment horizontal="right"/>
    </xf>
    <xf numFmtId="0" fontId="29" fillId="19" borderId="42" xfId="0" applyFont="1" applyFill="1" applyBorder="1" applyAlignment="1">
      <alignment horizontal="center" vertical="center"/>
    </xf>
    <xf numFmtId="0" fontId="29" fillId="19" borderId="43" xfId="0" applyFont="1" applyFill="1" applyBorder="1" applyAlignment="1">
      <alignment horizontal="center" vertical="center"/>
    </xf>
    <xf numFmtId="0" fontId="29" fillId="19" borderId="44" xfId="0" applyFont="1" applyFill="1" applyBorder="1" applyAlignment="1">
      <alignment horizontal="center" vertical="center"/>
    </xf>
    <xf numFmtId="0" fontId="29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30" fillId="19" borderId="9" xfId="0" applyFont="1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vertical="center"/>
    </xf>
    <xf numFmtId="0" fontId="56" fillId="19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4" fillId="21" borderId="0" xfId="0" applyFont="1" applyFill="1" applyAlignment="1">
      <alignment horizontal="center"/>
    </xf>
    <xf numFmtId="0" fontId="12" fillId="0" borderId="16" xfId="2" applyAlignment="1">
      <alignment horizontal="left" vertical="center"/>
    </xf>
    <xf numFmtId="0" fontId="16" fillId="19" borderId="1" xfId="0" applyFont="1" applyFill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" fillId="17" borderId="14" xfId="3" applyFont="1" applyFill="1" applyBorder="1" applyAlignment="1">
      <alignment horizontal="center" vertical="center"/>
    </xf>
    <xf numFmtId="0" fontId="1" fillId="17" borderId="15" xfId="3" applyFont="1" applyFill="1" applyBorder="1" applyAlignment="1">
      <alignment horizontal="center" vertical="center"/>
    </xf>
    <xf numFmtId="0" fontId="1" fillId="17" borderId="41" xfId="3" applyFont="1" applyFill="1" applyBorder="1" applyAlignment="1">
      <alignment horizontal="center" vertical="center"/>
    </xf>
    <xf numFmtId="0" fontId="1" fillId="12" borderId="14" xfId="3" applyFont="1" applyFill="1" applyBorder="1" applyAlignment="1">
      <alignment horizontal="center" vertical="center"/>
    </xf>
    <xf numFmtId="0" fontId="1" fillId="12" borderId="15" xfId="3" applyFont="1" applyFill="1" applyBorder="1" applyAlignment="1">
      <alignment horizontal="center" vertical="center"/>
    </xf>
    <xf numFmtId="0" fontId="1" fillId="12" borderId="41" xfId="3" applyFont="1" applyFill="1" applyBorder="1" applyAlignment="1">
      <alignment horizontal="center" vertical="center"/>
    </xf>
    <xf numFmtId="0" fontId="21" fillId="13" borderId="1" xfId="3" applyFont="1" applyFill="1" applyBorder="1" applyAlignment="1">
      <alignment horizontal="center" vertical="center"/>
    </xf>
    <xf numFmtId="0" fontId="21" fillId="13" borderId="2" xfId="3" applyFont="1" applyFill="1" applyBorder="1" applyAlignment="1">
      <alignment horizontal="center" vertical="center"/>
    </xf>
    <xf numFmtId="0" fontId="21" fillId="13" borderId="3" xfId="3" applyFont="1" applyFill="1" applyBorder="1" applyAlignment="1">
      <alignment horizontal="center" vertical="center"/>
    </xf>
    <xf numFmtId="0" fontId="21" fillId="13" borderId="18" xfId="3" applyFont="1" applyFill="1" applyBorder="1" applyAlignment="1">
      <alignment horizontal="center" vertical="center"/>
    </xf>
    <xf numFmtId="0" fontId="21" fillId="13" borderId="0" xfId="3" applyFont="1" applyFill="1" applyAlignment="1">
      <alignment horizontal="center" vertical="center"/>
    </xf>
    <xf numFmtId="0" fontId="21" fillId="13" borderId="19" xfId="3" applyFont="1" applyFill="1" applyBorder="1" applyAlignment="1">
      <alignment horizontal="center" vertical="center"/>
    </xf>
    <xf numFmtId="0" fontId="21" fillId="13" borderId="4" xfId="3" applyFont="1" applyFill="1" applyBorder="1" applyAlignment="1">
      <alignment horizontal="center" vertical="center"/>
    </xf>
    <xf numFmtId="0" fontId="21" fillId="13" borderId="5" xfId="3" applyFont="1" applyFill="1" applyBorder="1" applyAlignment="1">
      <alignment horizontal="center" vertical="center"/>
    </xf>
    <xf numFmtId="0" fontId="21" fillId="13" borderId="6" xfId="3" applyFont="1" applyFill="1" applyBorder="1" applyAlignment="1">
      <alignment horizontal="center" vertical="center"/>
    </xf>
    <xf numFmtId="0" fontId="4" fillId="8" borderId="8" xfId="3" applyFont="1" applyFill="1" applyBorder="1" applyAlignment="1">
      <alignment horizontal="left" vertical="center"/>
    </xf>
    <xf numFmtId="0" fontId="4" fillId="8" borderId="22" xfId="3" applyFont="1" applyFill="1" applyBorder="1" applyAlignment="1">
      <alignment horizontal="left" vertical="center"/>
    </xf>
    <xf numFmtId="0" fontId="4" fillId="8" borderId="9" xfId="3" applyFont="1" applyFill="1" applyBorder="1" applyAlignment="1">
      <alignment horizontal="left" vertical="center"/>
    </xf>
    <xf numFmtId="0" fontId="43" fillId="9" borderId="7" xfId="3" applyFont="1" applyFill="1" applyBorder="1" applyAlignment="1">
      <alignment horizontal="left" vertical="center"/>
    </xf>
    <xf numFmtId="0" fontId="4" fillId="11" borderId="7" xfId="3" applyFont="1" applyFill="1" applyBorder="1" applyAlignment="1">
      <alignment horizontal="left" vertical="center"/>
    </xf>
    <xf numFmtId="0" fontId="4" fillId="10" borderId="7" xfId="3" applyFont="1" applyFill="1" applyBorder="1" applyAlignment="1">
      <alignment horizontal="left" vertical="center"/>
    </xf>
    <xf numFmtId="0" fontId="6" fillId="15" borderId="7" xfId="3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26" fillId="3" borderId="1" xfId="3" applyFont="1" applyFill="1" applyBorder="1" applyAlignment="1">
      <alignment horizontal="center" vertical="center"/>
    </xf>
    <xf numFmtId="0" fontId="26" fillId="3" borderId="3" xfId="3" applyFont="1" applyFill="1" applyBorder="1" applyAlignment="1">
      <alignment horizontal="center" vertical="center"/>
    </xf>
    <xf numFmtId="0" fontId="26" fillId="3" borderId="18" xfId="3" applyFont="1" applyFill="1" applyBorder="1" applyAlignment="1">
      <alignment horizontal="center" vertical="center"/>
    </xf>
    <xf numFmtId="0" fontId="26" fillId="3" borderId="19" xfId="3" applyFont="1" applyFill="1" applyBorder="1" applyAlignment="1">
      <alignment horizontal="center" vertical="center"/>
    </xf>
    <xf numFmtId="0" fontId="26" fillId="3" borderId="4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1" fillId="14" borderId="1" xfId="3" applyFont="1" applyFill="1" applyBorder="1" applyAlignment="1">
      <alignment horizontal="center" vertical="center"/>
    </xf>
    <xf numFmtId="0" fontId="21" fillId="14" borderId="2" xfId="3" applyFont="1" applyFill="1" applyBorder="1" applyAlignment="1">
      <alignment horizontal="center" vertical="center"/>
    </xf>
    <xf numFmtId="0" fontId="21" fillId="14" borderId="3" xfId="3" applyFont="1" applyFill="1" applyBorder="1" applyAlignment="1">
      <alignment horizontal="center" vertical="center"/>
    </xf>
    <xf numFmtId="0" fontId="21" fillId="14" borderId="18" xfId="3" applyFont="1" applyFill="1" applyBorder="1" applyAlignment="1">
      <alignment horizontal="center" vertical="center"/>
    </xf>
    <xf numFmtId="0" fontId="21" fillId="14" borderId="0" xfId="3" applyFont="1" applyFill="1" applyAlignment="1">
      <alignment horizontal="center" vertical="center"/>
    </xf>
    <xf numFmtId="0" fontId="21" fillId="14" borderId="19" xfId="3" applyFont="1" applyFill="1" applyBorder="1" applyAlignment="1">
      <alignment horizontal="center" vertical="center"/>
    </xf>
    <xf numFmtId="0" fontId="21" fillId="14" borderId="4" xfId="3" applyFont="1" applyFill="1" applyBorder="1" applyAlignment="1">
      <alignment horizontal="center" vertical="center"/>
    </xf>
    <xf numFmtId="0" fontId="21" fillId="14" borderId="5" xfId="3" applyFont="1" applyFill="1" applyBorder="1" applyAlignment="1">
      <alignment horizontal="center" vertical="center"/>
    </xf>
    <xf numFmtId="0" fontId="21" fillId="14" borderId="6" xfId="3" applyFont="1" applyFill="1" applyBorder="1" applyAlignment="1">
      <alignment horizontal="center" vertical="center"/>
    </xf>
    <xf numFmtId="0" fontId="42" fillId="15" borderId="20" xfId="0" applyFont="1" applyFill="1" applyBorder="1" applyAlignment="1">
      <alignment horizontal="center" vertical="center"/>
    </xf>
    <xf numFmtId="0" fontId="42" fillId="15" borderId="21" xfId="0" applyFont="1" applyFill="1" applyBorder="1" applyAlignment="1">
      <alignment horizontal="center" vertical="center"/>
    </xf>
    <xf numFmtId="0" fontId="42" fillId="15" borderId="17" xfId="0" applyFont="1" applyFill="1" applyBorder="1" applyAlignment="1">
      <alignment horizontal="center" vertical="center"/>
    </xf>
    <xf numFmtId="0" fontId="42" fillId="15" borderId="20" xfId="0" applyFont="1" applyFill="1" applyBorder="1" applyAlignment="1">
      <alignment horizontal="center" vertical="center" textRotation="180"/>
    </xf>
    <xf numFmtId="0" fontId="42" fillId="15" borderId="21" xfId="0" applyFont="1" applyFill="1" applyBorder="1" applyAlignment="1">
      <alignment horizontal="center" vertical="center" textRotation="180"/>
    </xf>
    <xf numFmtId="0" fontId="42" fillId="15" borderId="17" xfId="0" applyFont="1" applyFill="1" applyBorder="1" applyAlignment="1">
      <alignment horizontal="center" vertical="center" textRotation="180"/>
    </xf>
    <xf numFmtId="0" fontId="21" fillId="16" borderId="18" xfId="3" applyFont="1" applyFill="1" applyBorder="1" applyAlignment="1">
      <alignment horizontal="center" vertical="center"/>
    </xf>
    <xf numFmtId="0" fontId="21" fillId="16" borderId="0" xfId="3" applyFont="1" applyFill="1" applyAlignment="1">
      <alignment horizontal="center" vertical="center"/>
    </xf>
    <xf numFmtId="0" fontId="21" fillId="16" borderId="19" xfId="3" applyFont="1" applyFill="1" applyBorder="1" applyAlignment="1">
      <alignment horizontal="center" vertical="center"/>
    </xf>
    <xf numFmtId="0" fontId="21" fillId="16" borderId="4" xfId="3" applyFont="1" applyFill="1" applyBorder="1" applyAlignment="1">
      <alignment horizontal="center" vertical="center"/>
    </xf>
    <xf numFmtId="0" fontId="21" fillId="16" borderId="5" xfId="3" applyFont="1" applyFill="1" applyBorder="1" applyAlignment="1">
      <alignment horizontal="center" vertical="center"/>
    </xf>
    <xf numFmtId="0" fontId="21" fillId="16" borderId="6" xfId="3" applyFont="1" applyFill="1" applyBorder="1" applyAlignment="1">
      <alignment horizontal="center" vertical="center"/>
    </xf>
    <xf numFmtId="0" fontId="41" fillId="0" borderId="1" xfId="3" applyFont="1" applyBorder="1" applyAlignment="1">
      <alignment horizontal="center" vertical="center"/>
    </xf>
    <xf numFmtId="0" fontId="41" fillId="0" borderId="3" xfId="3" applyFont="1" applyBorder="1" applyAlignment="1">
      <alignment horizontal="center" vertical="center"/>
    </xf>
    <xf numFmtId="0" fontId="41" fillId="0" borderId="18" xfId="3" applyFont="1" applyBorder="1" applyAlignment="1">
      <alignment horizontal="center" vertical="center"/>
    </xf>
    <xf numFmtId="0" fontId="41" fillId="0" borderId="19" xfId="3" applyFont="1" applyBorder="1" applyAlignment="1">
      <alignment horizontal="center" vertical="center"/>
    </xf>
    <xf numFmtId="0" fontId="41" fillId="0" borderId="4" xfId="3" applyFont="1" applyBorder="1" applyAlignment="1">
      <alignment horizontal="center" vertical="center"/>
    </xf>
    <xf numFmtId="0" fontId="41" fillId="0" borderId="6" xfId="3" applyFont="1" applyBorder="1" applyAlignment="1">
      <alignment horizontal="center" vertical="center"/>
    </xf>
    <xf numFmtId="0" fontId="44" fillId="0" borderId="1" xfId="3" applyFont="1" applyBorder="1" applyAlignment="1">
      <alignment horizontal="right" vertical="center" textRotation="90"/>
    </xf>
    <xf numFmtId="0" fontId="44" fillId="0" borderId="3" xfId="3" applyFont="1" applyBorder="1" applyAlignment="1">
      <alignment horizontal="right" vertical="center" textRotation="90"/>
    </xf>
    <xf numFmtId="0" fontId="44" fillId="0" borderId="18" xfId="3" applyFont="1" applyBorder="1" applyAlignment="1">
      <alignment horizontal="right" vertical="center" textRotation="90"/>
    </xf>
    <xf numFmtId="0" fontId="44" fillId="0" borderId="19" xfId="3" applyFont="1" applyBorder="1" applyAlignment="1">
      <alignment horizontal="right" vertical="center" textRotation="90"/>
    </xf>
    <xf numFmtId="0" fontId="44" fillId="0" borderId="0" xfId="3" applyFont="1" applyAlignment="1">
      <alignment horizontal="right" vertical="center" textRotation="90"/>
    </xf>
    <xf numFmtId="0" fontId="44" fillId="0" borderId="4" xfId="3" applyFont="1" applyBorder="1" applyAlignment="1">
      <alignment horizontal="right" vertical="center" textRotation="90"/>
    </xf>
    <xf numFmtId="0" fontId="44" fillId="0" borderId="6" xfId="3" applyFont="1" applyBorder="1" applyAlignment="1">
      <alignment horizontal="right" vertical="center" textRotation="90"/>
    </xf>
    <xf numFmtId="0" fontId="21" fillId="14" borderId="1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/>
    </xf>
    <xf numFmtId="0" fontId="21" fillId="16" borderId="2" xfId="3" applyFont="1" applyFill="1" applyBorder="1" applyAlignment="1">
      <alignment horizontal="center" vertical="center"/>
    </xf>
    <xf numFmtId="0" fontId="21" fillId="16" borderId="3" xfId="3" applyFont="1" applyFill="1" applyBorder="1" applyAlignment="1">
      <alignment horizontal="center" vertical="center"/>
    </xf>
    <xf numFmtId="0" fontId="21" fillId="13" borderId="18" xfId="3" applyFont="1" applyFill="1" applyBorder="1" applyAlignment="1">
      <alignment horizontal="center" vertical="center" wrapText="1"/>
    </xf>
    <xf numFmtId="0" fontId="21" fillId="13" borderId="0" xfId="3" applyFont="1" applyFill="1" applyAlignment="1">
      <alignment horizontal="center" vertical="center" wrapText="1"/>
    </xf>
    <xf numFmtId="0" fontId="21" fillId="13" borderId="19" xfId="3" applyFont="1" applyFill="1" applyBorder="1" applyAlignment="1">
      <alignment horizontal="center" vertical="center" wrapText="1"/>
    </xf>
    <xf numFmtId="0" fontId="21" fillId="13" borderId="4" xfId="3" applyFont="1" applyFill="1" applyBorder="1" applyAlignment="1">
      <alignment horizontal="center" vertical="center" wrapText="1"/>
    </xf>
    <xf numFmtId="0" fontId="21" fillId="13" borderId="5" xfId="3" applyFont="1" applyFill="1" applyBorder="1" applyAlignment="1">
      <alignment horizontal="center" vertical="center" wrapText="1"/>
    </xf>
    <xf numFmtId="0" fontId="21" fillId="13" borderId="6" xfId="3" applyFont="1" applyFill="1" applyBorder="1" applyAlignment="1">
      <alignment horizontal="center" vertical="center" wrapText="1"/>
    </xf>
    <xf numFmtId="0" fontId="21" fillId="14" borderId="18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18" xfId="3" applyFont="1" applyFill="1" applyBorder="1" applyAlignment="1">
      <alignment horizontal="center" vertical="center" wrapText="1"/>
    </xf>
    <xf numFmtId="0" fontId="21" fillId="16" borderId="0" xfId="3" applyFont="1" applyFill="1" applyAlignment="1">
      <alignment horizontal="center" vertical="center" wrapText="1"/>
    </xf>
    <xf numFmtId="0" fontId="21" fillId="16" borderId="19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21" fillId="16" borderId="5" xfId="3" applyFont="1" applyFill="1" applyBorder="1" applyAlignment="1">
      <alignment horizontal="center" vertical="center" wrapText="1"/>
    </xf>
    <xf numFmtId="0" fontId="21" fillId="16" borderId="6" xfId="3" applyFont="1" applyFill="1" applyBorder="1" applyAlignment="1">
      <alignment horizontal="center" vertical="center" wrapText="1"/>
    </xf>
    <xf numFmtId="0" fontId="4" fillId="19" borderId="0" xfId="0" applyFont="1" applyFill="1" applyAlignment="1">
      <alignment horizontal="center"/>
    </xf>
    <xf numFmtId="0" fontId="0" fillId="20" borderId="0" xfId="0" applyFill="1" applyAlignment="1">
      <alignment horizontal="center" vertical="center"/>
    </xf>
  </cellXfs>
  <cellStyles count="16">
    <cellStyle name="Heading 1" xfId="2" builtinId="16"/>
    <cellStyle name="Heading 4" xfId="5" builtinId="19"/>
    <cellStyle name="Normal" xfId="0" builtinId="0"/>
    <cellStyle name="Normal 2" xfId="3" xr:uid="{E535008B-7689-4F10-9244-1ECE3059926D}"/>
    <cellStyle name="Normal 2 2" xfId="4" xr:uid="{BC8CA458-C3DD-4148-8E3B-43267A3ABCA5}"/>
    <cellStyle name="Normal 2 2 2" xfId="8" xr:uid="{1BA29059-8DA2-48E8-910A-D8163011CE9A}"/>
    <cellStyle name="Normal 2 2 2 2" xfId="13" xr:uid="{9CB481A3-114C-4F16-BBAD-C2B868E2C01D}"/>
    <cellStyle name="Normal 2 2 2 3" xfId="15" xr:uid="{16880B4F-46C1-4FC8-BF67-3FBB74C34E03}"/>
    <cellStyle name="Normal 3" xfId="7" xr:uid="{50FDDE6B-368F-4DE6-9921-AE28165AFE3D}"/>
    <cellStyle name="Normal 4" xfId="9" xr:uid="{9AC07791-6DDB-407F-8D73-8E3C9B214142}"/>
    <cellStyle name="Normal 5" xfId="6" xr:uid="{E5A7458F-A118-42B9-8B13-3EB5E3BDE905}"/>
    <cellStyle name="Normal 5 2" xfId="12" xr:uid="{D801C085-84F6-4DD1-BE97-7C8318930C25}"/>
    <cellStyle name="Pourcentage 2" xfId="10" xr:uid="{86908951-9AA0-497C-93C2-C3E10215E73F}"/>
    <cellStyle name="Title" xfId="1" builtinId="15"/>
    <cellStyle name="Titre 2" xfId="11" xr:uid="{35AFC698-5DF1-4534-9E56-EFBB1E4963CD}"/>
    <cellStyle name="Titre 3" xfId="14" xr:uid="{4E00D3C2-443F-45AD-BC41-DDE67C977238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F3F3"/>
      <color rgb="FFFDEFE7"/>
      <color rgb="FFF2F8EE"/>
      <color rgb="FFECF4FA"/>
      <color rgb="FFF9F9F9"/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Synthesis!$A$12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Synthesis!$B$12:$M$12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A5D-4172-85E1-E6DEFAF313F8}"/>
            </c:ext>
          </c:extLst>
        </c:ser>
        <c:ser>
          <c:idx val="1"/>
          <c:order val="1"/>
          <c:tx>
            <c:strRef>
              <c:f>Synthesis!$A$13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Synthesis!$B$13:$M$13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A5D-4172-85E1-E6DEFAF313F8}"/>
            </c:ext>
          </c:extLst>
        </c:ser>
        <c:ser>
          <c:idx val="2"/>
          <c:order val="2"/>
          <c:tx>
            <c:strRef>
              <c:f>Synthesis!$A$14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Synthesis!$B$14:$M$14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D-4172-85E1-E6DEFAF313F8}"/>
            </c:ext>
          </c:extLst>
        </c:ser>
        <c:ser>
          <c:idx val="3"/>
          <c:order val="3"/>
          <c:tx>
            <c:strRef>
              <c:f>Synthesis!$A$15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Synthesis!$B$15:$M$15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D-4172-85E1-E6DEFAF313F8}"/>
            </c:ext>
          </c:extLst>
        </c:ser>
        <c:ser>
          <c:idx val="4"/>
          <c:order val="4"/>
          <c:tx>
            <c:strRef>
              <c:f>Synthesis!$A$16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Synthesis!$B$16:$M$16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D-4172-85E1-E6DEFAF313F8}"/>
            </c:ext>
          </c:extLst>
        </c:ser>
        <c:ser>
          <c:idx val="5"/>
          <c:order val="5"/>
          <c:tx>
            <c:strRef>
              <c:f>Synthesis!$A$17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Synthesis!$B$17:$M$17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D-4172-85E1-E6DEFAF313F8}"/>
            </c:ext>
          </c:extLst>
        </c:ser>
        <c:ser>
          <c:idx val="6"/>
          <c:order val="6"/>
          <c:tx>
            <c:strRef>
              <c:f>Synthesis!$A$18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Synthesis!$B$18:$M$18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A5D-4172-85E1-E6DEFAF313F8}"/>
            </c:ext>
          </c:extLst>
        </c:ser>
        <c:ser>
          <c:idx val="7"/>
          <c:order val="7"/>
          <c:tx>
            <c:strRef>
              <c:f>Synthesis!$A$19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Synthesis!$B$19:$M$19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1A5D-4172-85E1-E6DEFAF313F8}"/>
            </c:ext>
          </c:extLst>
        </c:ser>
        <c:ser>
          <c:idx val="8"/>
          <c:order val="8"/>
          <c:tx>
            <c:strRef>
              <c:f>Synthesis!$A$20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Synthesis!$B$20:$M$20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D-4172-85E1-E6DEFAF313F8}"/>
            </c:ext>
          </c:extLst>
        </c:ser>
        <c:ser>
          <c:idx val="9"/>
          <c:order val="9"/>
          <c:tx>
            <c:strRef>
              <c:f>Synthesis!$A$21</c:f>
              <c:strCache>
                <c:ptCount val="1"/>
                <c:pt idx="0">
                  <c:v>Synthesis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Synthesis!$B$11:$M$11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Synthesis!$B$21:$M$21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1A5D-4172-85E1-E6DEFAF3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59199"/>
        <c:axId val="459060863"/>
      </c:barChart>
      <c:catAx>
        <c:axId val="4590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60863"/>
        <c:crosses val="autoZero"/>
        <c:auto val="1"/>
        <c:lblAlgn val="ctr"/>
        <c:lblOffset val="100"/>
        <c:noMultiLvlLbl val="0"/>
      </c:catAx>
      <c:valAx>
        <c:axId val="4590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1376B9-6346-4BF3-8DDA-014EBA9DA226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271B7-D56C-4716-9C25-90BDFA91BA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DNA Script">
  <a:themeElements>
    <a:clrScheme name="DNA Script">
      <a:dk1>
        <a:sysClr val="windowText" lastClr="000000"/>
      </a:dk1>
      <a:lt1>
        <a:sysClr val="window" lastClr="FFFFFF"/>
      </a:lt1>
      <a:dk2>
        <a:srgbClr val="050935"/>
      </a:dk2>
      <a:lt2>
        <a:srgbClr val="E7E6E6"/>
      </a:lt2>
      <a:accent1>
        <a:srgbClr val="050935"/>
      </a:accent1>
      <a:accent2>
        <a:srgbClr val="FF5843"/>
      </a:accent2>
      <a:accent3>
        <a:srgbClr val="888B8D"/>
      </a:accent3>
      <a:accent4>
        <a:srgbClr val="0668B2"/>
      </a:accent4>
      <a:accent5>
        <a:srgbClr val="D0D0CE"/>
      </a:accent5>
      <a:accent6>
        <a:srgbClr val="4BBA7C"/>
      </a:accent6>
      <a:hlink>
        <a:srgbClr val="0668B2"/>
      </a:hlink>
      <a:folHlink>
        <a:srgbClr val="0668B2"/>
      </a:folHlink>
    </a:clrScheme>
    <a:fontScheme name="DNA Script">
      <a:majorFont>
        <a:latin typeface="DIN Next LT Pro"/>
        <a:ea typeface=""/>
        <a:cs typeface=""/>
      </a:majorFont>
      <a:minorFont>
        <a:latin typeface="DIN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X91"/>
  <sheetViews>
    <sheetView tabSelected="1" zoomScale="85" zoomScaleNormal="85" workbookViewId="0">
      <selection activeCell="C5" sqref="C5"/>
    </sheetView>
  </sheetViews>
  <sheetFormatPr defaultColWidth="9.08203125" defaultRowHeight="12.5" x14ac:dyDescent="0.35"/>
  <cols>
    <col min="1" max="1" width="34.08203125" style="10" customWidth="1"/>
    <col min="2" max="2" width="12.08203125" style="10" bestFit="1" customWidth="1"/>
    <col min="3" max="3" width="14.08203125" style="10" customWidth="1"/>
    <col min="4" max="9" width="12.75" style="10" customWidth="1"/>
    <col min="10" max="14" width="11.5" style="10" customWidth="1"/>
    <col min="15" max="16384" width="9.08203125" style="10"/>
  </cols>
  <sheetData>
    <row r="1" spans="1:206" ht="21" thickBot="1" x14ac:dyDescent="0.5">
      <c r="A1" s="155" t="s">
        <v>146</v>
      </c>
      <c r="B1" s="155"/>
      <c r="C1" s="155"/>
      <c r="D1" s="107"/>
      <c r="E1" s="156" t="s">
        <v>95</v>
      </c>
      <c r="F1" s="157"/>
      <c r="G1" s="158"/>
      <c r="H1" s="107"/>
      <c r="I1" s="8"/>
      <c r="J1" s="8"/>
      <c r="K1" s="8"/>
      <c r="L1" s="8"/>
      <c r="M1" s="8"/>
      <c r="N1" s="8"/>
      <c r="O1" s="8"/>
      <c r="P1" s="8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GX1" s="10" t="s">
        <v>47</v>
      </c>
    </row>
    <row r="2" spans="1:206" ht="16.5" thickTop="1" thickBot="1" x14ac:dyDescent="0.5">
      <c r="A2" s="107"/>
      <c r="B2" s="107"/>
      <c r="C2" s="107"/>
      <c r="D2" s="107"/>
      <c r="E2" s="159"/>
      <c r="F2" s="160"/>
      <c r="G2" s="161"/>
      <c r="H2" s="107"/>
      <c r="I2" s="8"/>
      <c r="J2" s="8"/>
      <c r="K2" s="8"/>
      <c r="L2" s="8"/>
      <c r="M2" s="8"/>
      <c r="N2" s="8"/>
      <c r="O2" s="8"/>
      <c r="P2" s="8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</row>
    <row r="3" spans="1:206" ht="25" x14ac:dyDescent="0.45">
      <c r="A3" s="75" t="s">
        <v>135</v>
      </c>
      <c r="B3" s="107"/>
      <c r="C3" s="107"/>
      <c r="D3" s="107"/>
      <c r="E3" s="108"/>
      <c r="F3" s="108"/>
      <c r="G3" s="108"/>
      <c r="H3" s="107"/>
      <c r="I3" s="8"/>
      <c r="J3" s="8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</row>
    <row r="4" spans="1:206" ht="16.5" x14ac:dyDescent="0.45">
      <c r="A4" s="109"/>
      <c r="B4" s="110" t="s">
        <v>44</v>
      </c>
      <c r="C4" s="107"/>
      <c r="D4" s="107"/>
      <c r="E4" s="108"/>
      <c r="F4" s="108"/>
      <c r="G4" s="108"/>
      <c r="H4" s="107"/>
      <c r="I4" s="8"/>
      <c r="J4" s="8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</row>
    <row r="5" spans="1:206" ht="16.5" x14ac:dyDescent="0.45">
      <c r="A5" s="109" t="s">
        <v>140</v>
      </c>
      <c r="B5" s="111">
        <v>0</v>
      </c>
      <c r="C5" s="107"/>
      <c r="D5" s="107"/>
      <c r="E5" s="108"/>
      <c r="F5" s="108"/>
      <c r="G5" s="108"/>
      <c r="H5" s="107"/>
      <c r="I5" s="8"/>
      <c r="J5" s="8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</row>
    <row r="6" spans="1:206" ht="16.5" x14ac:dyDescent="0.45">
      <c r="A6" s="109" t="s">
        <v>141</v>
      </c>
      <c r="B6" s="111">
        <v>1</v>
      </c>
      <c r="C6" s="107"/>
      <c r="D6" s="112" t="s">
        <v>137</v>
      </c>
      <c r="E6" s="112" t="s">
        <v>138</v>
      </c>
      <c r="F6" s="108"/>
      <c r="G6" s="108"/>
      <c r="H6" s="151" t="s">
        <v>188</v>
      </c>
      <c r="I6" s="152">
        <v>384</v>
      </c>
      <c r="J6" s="8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</row>
    <row r="7" spans="1:206" ht="16.5" x14ac:dyDescent="0.45">
      <c r="A7" s="109" t="s">
        <v>56</v>
      </c>
      <c r="B7" s="111">
        <v>0</v>
      </c>
      <c r="C7" s="113" t="s">
        <v>136</v>
      </c>
      <c r="D7" s="114">
        <v>0</v>
      </c>
      <c r="E7" s="114">
        <v>0</v>
      </c>
      <c r="F7" s="115" t="s">
        <v>139</v>
      </c>
      <c r="G7" s="108"/>
      <c r="H7" s="150"/>
      <c r="I7" s="153" t="s">
        <v>189</v>
      </c>
      <c r="J7" s="8"/>
      <c r="K7" s="8"/>
      <c r="L7" s="8"/>
      <c r="M7" s="8"/>
      <c r="N7" s="8"/>
      <c r="O7" s="8"/>
      <c r="P7" s="8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</row>
    <row r="8" spans="1:206" ht="16.5" x14ac:dyDescent="0.45">
      <c r="A8" s="107"/>
      <c r="B8" s="107" t="s">
        <v>16</v>
      </c>
      <c r="D8" s="116" t="s">
        <v>142</v>
      </c>
      <c r="E8" s="108"/>
      <c r="F8" s="108"/>
      <c r="G8" s="108"/>
      <c r="H8" s="107"/>
      <c r="I8" s="8"/>
      <c r="J8" s="8"/>
      <c r="K8" s="8"/>
      <c r="L8" s="8"/>
      <c r="M8" s="8"/>
      <c r="N8" s="8"/>
      <c r="O8" s="8"/>
      <c r="P8" s="8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</row>
    <row r="9" spans="1:206" ht="25" x14ac:dyDescent="0.45">
      <c r="A9" s="75" t="s">
        <v>143</v>
      </c>
      <c r="B9" s="84"/>
      <c r="C9" s="84"/>
      <c r="D9" s="84"/>
      <c r="E9" s="84"/>
      <c r="F9" s="84"/>
      <c r="G9" s="84"/>
      <c r="H9" s="84"/>
      <c r="I9" s="85"/>
      <c r="J9" s="85"/>
      <c r="K9" s="85"/>
      <c r="L9" s="85"/>
      <c r="M9" s="85"/>
      <c r="N9" s="8"/>
      <c r="O9" s="8"/>
      <c r="P9" s="8"/>
    </row>
    <row r="10" spans="1:206" ht="15.5" x14ac:dyDescent="0.4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"/>
      <c r="O10" s="8"/>
    </row>
    <row r="11" spans="1:206" ht="19.5" x14ac:dyDescent="0.55000000000000004">
      <c r="A11" s="86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118"/>
      <c r="O11" s="8"/>
      <c r="P11" s="8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spans="1:206" ht="19.5" x14ac:dyDescent="0.55000000000000004">
      <c r="A12" s="4" t="s">
        <v>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18"/>
      <c r="O12" s="8"/>
      <c r="P12" s="8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spans="1:206" ht="19.5" x14ac:dyDescent="0.55000000000000004">
      <c r="A13" s="4" t="s">
        <v>1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18"/>
      <c r="O13" s="8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spans="1:206" ht="19.5" x14ac:dyDescent="0.55000000000000004">
      <c r="A14" s="4" t="s">
        <v>2</v>
      </c>
      <c r="B14" s="122"/>
      <c r="C14" s="122"/>
      <c r="D14" s="122"/>
      <c r="E14" s="122" t="s">
        <v>0</v>
      </c>
      <c r="F14" s="122" t="s">
        <v>0</v>
      </c>
      <c r="G14" s="122" t="s">
        <v>0</v>
      </c>
      <c r="H14" s="122" t="s">
        <v>0</v>
      </c>
      <c r="I14" s="122" t="s">
        <v>0</v>
      </c>
      <c r="J14" s="122" t="s">
        <v>0</v>
      </c>
      <c r="K14" s="122"/>
      <c r="L14" s="122"/>
      <c r="M14" s="122"/>
      <c r="N14" s="118"/>
      <c r="O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spans="1:206" ht="19.5" x14ac:dyDescent="0.55000000000000004">
      <c r="A15" s="4" t="s">
        <v>3</v>
      </c>
      <c r="B15" s="122"/>
      <c r="C15" s="122"/>
      <c r="D15" s="122"/>
      <c r="E15" s="122" t="s">
        <v>0</v>
      </c>
      <c r="F15" s="122" t="s">
        <v>0</v>
      </c>
      <c r="G15" s="122" t="s">
        <v>0</v>
      </c>
      <c r="H15" s="122" t="s">
        <v>0</v>
      </c>
      <c r="I15" s="122" t="s">
        <v>0</v>
      </c>
      <c r="J15" s="122" t="s">
        <v>0</v>
      </c>
      <c r="K15" s="122"/>
      <c r="L15" s="122"/>
      <c r="M15" s="122"/>
      <c r="N15" s="118"/>
      <c r="O15" s="8"/>
      <c r="P15" s="8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spans="1:206" ht="19.5" x14ac:dyDescent="0.55000000000000004">
      <c r="A16" s="4" t="s">
        <v>4</v>
      </c>
      <c r="B16" s="122"/>
      <c r="C16" s="122"/>
      <c r="D16" s="122"/>
      <c r="E16" s="122" t="s">
        <v>0</v>
      </c>
      <c r="F16" s="122" t="s">
        <v>0</v>
      </c>
      <c r="G16" s="122" t="s">
        <v>0</v>
      </c>
      <c r="H16" s="122" t="s">
        <v>0</v>
      </c>
      <c r="I16" s="122" t="s">
        <v>0</v>
      </c>
      <c r="J16" s="122" t="s">
        <v>0</v>
      </c>
      <c r="K16" s="122"/>
      <c r="L16" s="122"/>
      <c r="M16" s="122"/>
      <c r="N16" s="118"/>
      <c r="O16" s="8"/>
      <c r="P16" s="8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spans="1:64" ht="19.5" x14ac:dyDescent="0.55000000000000004">
      <c r="A17" s="4" t="s">
        <v>5</v>
      </c>
      <c r="B17" s="122"/>
      <c r="C17" s="122"/>
      <c r="D17" s="122"/>
      <c r="E17" s="122" t="s">
        <v>0</v>
      </c>
      <c r="F17" s="122" t="s">
        <v>0</v>
      </c>
      <c r="G17" s="122" t="s">
        <v>0</v>
      </c>
      <c r="H17" s="122" t="s">
        <v>0</v>
      </c>
      <c r="I17" s="122" t="s">
        <v>0</v>
      </c>
      <c r="J17" s="122" t="s">
        <v>0</v>
      </c>
      <c r="K17" s="122"/>
      <c r="L17" s="122"/>
      <c r="M17" s="122"/>
      <c r="N17" s="119"/>
      <c r="O17" s="8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spans="1:64" ht="19.5" x14ac:dyDescent="0.55000000000000004">
      <c r="A18" s="4" t="s">
        <v>6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18"/>
      <c r="O18" s="8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spans="1:64" ht="19.5" x14ac:dyDescent="0.55000000000000004">
      <c r="A19" s="4" t="s">
        <v>7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18"/>
      <c r="O19" s="8"/>
    </row>
    <row r="20" spans="1:64" ht="15.5" x14ac:dyDescent="0.45">
      <c r="A20" s="85"/>
      <c r="B20" s="85" t="s">
        <v>16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"/>
      <c r="O20" s="8"/>
      <c r="P20" s="8"/>
    </row>
    <row r="21" spans="1:64" ht="25" x14ac:dyDescent="0.7">
      <c r="A21" s="76" t="s">
        <v>120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"/>
      <c r="O21" s="8"/>
      <c r="P21" s="8"/>
    </row>
    <row r="22" spans="1:64" ht="15.5" x14ac:dyDescent="0.45">
      <c r="A22" s="85"/>
      <c r="B22" s="85"/>
      <c r="C22" s="85"/>
    </row>
    <row r="23" spans="1:64" ht="15.5" x14ac:dyDescent="0.45">
      <c r="A23" s="35" t="s">
        <v>49</v>
      </c>
      <c r="B23" s="88">
        <v>1</v>
      </c>
      <c r="C23" s="88">
        <v>2</v>
      </c>
      <c r="D23" s="88">
        <v>3</v>
      </c>
      <c r="E23" s="88">
        <v>4</v>
      </c>
      <c r="F23" s="88">
        <v>5</v>
      </c>
      <c r="G23" s="88">
        <v>6</v>
      </c>
      <c r="H23" s="88">
        <v>7</v>
      </c>
      <c r="I23" s="88">
        <v>8</v>
      </c>
      <c r="J23" s="88">
        <v>9</v>
      </c>
      <c r="K23" s="88">
        <v>10</v>
      </c>
      <c r="L23" s="88">
        <v>11</v>
      </c>
      <c r="M23" s="88">
        <v>12</v>
      </c>
      <c r="N23" s="88">
        <v>13</v>
      </c>
      <c r="O23" s="88">
        <v>14</v>
      </c>
      <c r="P23" s="88">
        <v>15</v>
      </c>
      <c r="Q23" s="88">
        <v>16</v>
      </c>
      <c r="R23" s="88">
        <v>17</v>
      </c>
      <c r="S23" s="88">
        <v>18</v>
      </c>
      <c r="T23" s="88">
        <v>19</v>
      </c>
      <c r="U23" s="88">
        <v>20</v>
      </c>
      <c r="V23" s="88">
        <v>21</v>
      </c>
      <c r="W23" s="88">
        <v>22</v>
      </c>
      <c r="X23" s="88">
        <v>23</v>
      </c>
      <c r="Y23" s="88">
        <v>24</v>
      </c>
      <c r="Z23" s="88">
        <v>25</v>
      </c>
      <c r="AA23" s="88">
        <v>26</v>
      </c>
      <c r="AB23" s="88">
        <v>27</v>
      </c>
      <c r="AC23" s="88">
        <v>28</v>
      </c>
      <c r="AD23" s="88">
        <v>29</v>
      </c>
      <c r="AE23" s="88">
        <v>30</v>
      </c>
      <c r="AF23" s="88">
        <v>31</v>
      </c>
      <c r="AG23" s="88">
        <v>32</v>
      </c>
      <c r="AH23" s="88">
        <v>33</v>
      </c>
      <c r="AI23" s="88">
        <v>34</v>
      </c>
      <c r="AJ23" s="88">
        <v>35</v>
      </c>
      <c r="AK23" s="88">
        <v>36</v>
      </c>
      <c r="AL23" s="88">
        <v>37</v>
      </c>
      <c r="AM23" s="88">
        <v>38</v>
      </c>
      <c r="AN23" s="88">
        <v>39</v>
      </c>
      <c r="AO23" s="88">
        <v>40</v>
      </c>
      <c r="AP23" s="88">
        <v>41</v>
      </c>
      <c r="AQ23" s="88">
        <v>42</v>
      </c>
      <c r="AR23" s="88">
        <v>43</v>
      </c>
      <c r="AS23" s="88">
        <v>44</v>
      </c>
      <c r="AT23" s="88">
        <v>45</v>
      </c>
      <c r="AU23" s="88">
        <v>46</v>
      </c>
      <c r="AV23" s="88">
        <v>47</v>
      </c>
      <c r="AW23" s="88">
        <v>48</v>
      </c>
      <c r="AX23" s="88">
        <v>49</v>
      </c>
      <c r="AY23" s="88">
        <v>50</v>
      </c>
      <c r="AZ23" s="88">
        <v>51</v>
      </c>
      <c r="BA23" s="88">
        <v>52</v>
      </c>
    </row>
    <row r="24" spans="1:64" ht="15.5" x14ac:dyDescent="0.45">
      <c r="A24" s="35" t="s">
        <v>46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64" s="121" customFormat="1" ht="15.5" x14ac:dyDescent="0.45">
      <c r="A25" s="141" t="s">
        <v>145</v>
      </c>
      <c r="B25" s="120">
        <v>3</v>
      </c>
      <c r="C25" s="120">
        <v>4</v>
      </c>
      <c r="D25" s="120">
        <v>1</v>
      </c>
      <c r="E25" s="120">
        <v>4</v>
      </c>
      <c r="F25" s="120">
        <v>3</v>
      </c>
      <c r="G25" s="120">
        <v>3</v>
      </c>
      <c r="H25" s="120">
        <v>2</v>
      </c>
      <c r="I25" s="120">
        <v>3</v>
      </c>
      <c r="J25" s="120">
        <v>2</v>
      </c>
      <c r="K25" s="120">
        <v>3</v>
      </c>
      <c r="L25" s="120">
        <v>1</v>
      </c>
      <c r="M25" s="121">
        <v>4</v>
      </c>
      <c r="N25" s="121">
        <v>3</v>
      </c>
      <c r="O25" s="121">
        <v>1</v>
      </c>
      <c r="P25" s="121">
        <v>2</v>
      </c>
      <c r="Q25" s="121">
        <v>4</v>
      </c>
      <c r="R25" s="121">
        <v>4</v>
      </c>
      <c r="S25" s="121">
        <v>3</v>
      </c>
      <c r="T25" s="121">
        <v>2</v>
      </c>
      <c r="U25" s="121">
        <v>3</v>
      </c>
      <c r="V25" s="121">
        <v>2</v>
      </c>
      <c r="W25" s="121">
        <v>1</v>
      </c>
      <c r="X25" s="121">
        <v>2</v>
      </c>
      <c r="Y25" s="121">
        <v>3</v>
      </c>
      <c r="Z25" s="121">
        <v>2</v>
      </c>
      <c r="AA25" s="121">
        <v>4</v>
      </c>
      <c r="AB25" s="121">
        <v>1</v>
      </c>
      <c r="AC25" s="121">
        <v>2</v>
      </c>
      <c r="AD25" s="121">
        <v>3</v>
      </c>
      <c r="AE25" s="121">
        <v>3</v>
      </c>
    </row>
    <row r="26" spans="1:64" ht="22.5" customHeight="1" thickBot="1" x14ac:dyDescent="0.6">
      <c r="A26" s="74" t="s">
        <v>30</v>
      </c>
      <c r="B26" s="85"/>
      <c r="C26" s="85"/>
      <c r="D26" s="85"/>
      <c r="E26" s="85"/>
      <c r="F26" s="85"/>
      <c r="G26" s="85"/>
      <c r="H26" s="90"/>
      <c r="I26" s="91"/>
      <c r="J26" s="91"/>
      <c r="K26" s="91"/>
      <c r="L26" s="90"/>
      <c r="M26" s="85"/>
      <c r="N26" s="8"/>
      <c r="O26" s="8"/>
    </row>
    <row r="27" spans="1:64" ht="16" customHeight="1" thickBot="1" x14ac:dyDescent="0.5">
      <c r="A27" s="38" t="s">
        <v>11</v>
      </c>
      <c r="B27" s="39">
        <v>1</v>
      </c>
      <c r="C27" s="40">
        <v>2</v>
      </c>
      <c r="D27" s="40">
        <v>3</v>
      </c>
      <c r="E27" s="40">
        <v>4</v>
      </c>
      <c r="F27" s="40">
        <v>5</v>
      </c>
      <c r="G27" s="40">
        <v>6</v>
      </c>
      <c r="H27" s="40">
        <v>7</v>
      </c>
      <c r="I27" s="41">
        <v>8</v>
      </c>
      <c r="J27" s="92"/>
      <c r="K27" s="92"/>
      <c r="L27" s="92"/>
      <c r="M27" s="85"/>
      <c r="N27" s="8"/>
      <c r="O27" s="8"/>
    </row>
    <row r="28" spans="1:64" s="95" customFormat="1" ht="16.5" x14ac:dyDescent="0.45">
      <c r="A28" s="42" t="s">
        <v>31</v>
      </c>
      <c r="B28" s="142" t="s">
        <v>162</v>
      </c>
      <c r="C28" s="143" t="s">
        <v>165</v>
      </c>
      <c r="D28" s="143" t="s">
        <v>161</v>
      </c>
      <c r="E28" s="143" t="s">
        <v>64</v>
      </c>
      <c r="F28" s="143">
        <v>0</v>
      </c>
      <c r="G28" s="143">
        <v>0</v>
      </c>
      <c r="H28" s="143">
        <v>0</v>
      </c>
      <c r="I28" s="144">
        <v>0</v>
      </c>
      <c r="J28" s="101" t="s">
        <v>35</v>
      </c>
      <c r="K28" s="93"/>
      <c r="L28" s="93"/>
      <c r="M28" s="117"/>
      <c r="N28" s="94"/>
      <c r="O28" s="94"/>
    </row>
    <row r="29" spans="1:64" ht="16" customHeight="1" x14ac:dyDescent="0.45">
      <c r="A29" s="36" t="s">
        <v>12</v>
      </c>
      <c r="B29" s="123" t="s">
        <v>155</v>
      </c>
      <c r="C29" s="123" t="s">
        <v>147</v>
      </c>
      <c r="D29" s="123" t="s">
        <v>148</v>
      </c>
      <c r="E29" s="123" t="s">
        <v>149</v>
      </c>
      <c r="F29" s="123"/>
      <c r="G29" s="123"/>
      <c r="H29" s="123"/>
      <c r="I29" s="123"/>
      <c r="J29" s="103"/>
      <c r="K29" s="96"/>
      <c r="L29" s="96"/>
      <c r="M29" s="85"/>
      <c r="N29" s="8"/>
      <c r="O29" s="8"/>
    </row>
    <row r="30" spans="1:64" ht="16" customHeight="1" x14ac:dyDescent="0.45">
      <c r="A30" s="44" t="s">
        <v>36</v>
      </c>
      <c r="B30" s="145">
        <v>0</v>
      </c>
      <c r="C30" s="66">
        <v>1</v>
      </c>
      <c r="D30" s="66">
        <v>1</v>
      </c>
      <c r="E30" s="66">
        <v>1</v>
      </c>
      <c r="F30" s="66"/>
      <c r="G30" s="66"/>
      <c r="H30" s="66"/>
      <c r="I30" s="67"/>
      <c r="J30" s="101" t="s">
        <v>42</v>
      </c>
      <c r="K30" s="97"/>
      <c r="L30" s="96"/>
      <c r="M30" s="85"/>
      <c r="N30" s="8"/>
      <c r="O30" s="8"/>
    </row>
    <row r="31" spans="1:64" ht="15.5" x14ac:dyDescent="0.45">
      <c r="A31" s="36" t="s">
        <v>22</v>
      </c>
      <c r="B31" s="146" t="s">
        <v>163</v>
      </c>
      <c r="C31" s="60" t="s">
        <v>163</v>
      </c>
      <c r="D31" s="60" t="s">
        <v>161</v>
      </c>
      <c r="E31" s="60" t="s">
        <v>160</v>
      </c>
      <c r="F31" s="60"/>
      <c r="G31" s="60"/>
      <c r="H31" s="60"/>
      <c r="I31" s="61"/>
      <c r="J31" s="104"/>
      <c r="K31" s="92"/>
      <c r="L31" s="92"/>
      <c r="M31" s="85"/>
      <c r="N31" s="8"/>
      <c r="O31" s="8"/>
    </row>
    <row r="32" spans="1:64" ht="15.5" x14ac:dyDescent="0.45">
      <c r="A32" s="36" t="s">
        <v>10</v>
      </c>
      <c r="B32" s="123">
        <v>12.5</v>
      </c>
      <c r="C32" s="124">
        <v>12.5</v>
      </c>
      <c r="D32" s="124">
        <v>25</v>
      </c>
      <c r="E32" s="124">
        <v>25</v>
      </c>
      <c r="F32" s="124"/>
      <c r="G32" s="124"/>
      <c r="H32" s="124"/>
      <c r="I32" s="126"/>
      <c r="J32" s="103"/>
      <c r="K32" s="96"/>
      <c r="L32" s="96"/>
      <c r="M32" s="85"/>
      <c r="N32" s="8"/>
      <c r="O32" s="8"/>
    </row>
    <row r="33" spans="1:16" ht="15.5" x14ac:dyDescent="0.45">
      <c r="A33" s="36" t="s">
        <v>34</v>
      </c>
      <c r="B33" s="124" t="s">
        <v>32</v>
      </c>
      <c r="C33" s="124" t="s">
        <v>151</v>
      </c>
      <c r="D33" s="124" t="s">
        <v>25</v>
      </c>
      <c r="E33" s="124" t="s">
        <v>26</v>
      </c>
      <c r="F33" s="124"/>
      <c r="G33" s="124"/>
      <c r="H33" s="124"/>
      <c r="I33" s="124"/>
      <c r="J33" s="52"/>
      <c r="K33" s="96"/>
      <c r="L33" s="96"/>
      <c r="M33" s="85"/>
      <c r="N33" s="8"/>
      <c r="O33" s="8"/>
    </row>
    <row r="34" spans="1:16" ht="16.5" x14ac:dyDescent="0.45">
      <c r="A34" s="36" t="s">
        <v>37</v>
      </c>
      <c r="B34" s="123">
        <v>0</v>
      </c>
      <c r="C34" s="124">
        <v>240</v>
      </c>
      <c r="D34" s="124">
        <v>30</v>
      </c>
      <c r="E34" s="124">
        <v>30</v>
      </c>
      <c r="F34" s="124"/>
      <c r="G34" s="124"/>
      <c r="H34" s="147"/>
      <c r="I34" s="125"/>
      <c r="J34" s="101" t="s">
        <v>39</v>
      </c>
      <c r="K34" s="96"/>
      <c r="L34" s="96"/>
      <c r="M34" s="85"/>
      <c r="N34" s="8"/>
      <c r="O34" s="8"/>
    </row>
    <row r="35" spans="1:16" ht="16" customHeight="1" x14ac:dyDescent="0.45">
      <c r="A35" s="36" t="s">
        <v>38</v>
      </c>
      <c r="B35" s="123">
        <v>0</v>
      </c>
      <c r="C35" s="124">
        <v>15</v>
      </c>
      <c r="D35" s="124">
        <v>15</v>
      </c>
      <c r="E35" s="124">
        <v>15</v>
      </c>
      <c r="F35" s="124"/>
      <c r="G35" s="124"/>
      <c r="H35" s="147"/>
      <c r="I35" s="125"/>
      <c r="J35" s="101" t="s">
        <v>40</v>
      </c>
      <c r="K35" s="96"/>
      <c r="L35" s="96"/>
      <c r="M35" s="85"/>
      <c r="N35" s="8"/>
      <c r="O35" s="8"/>
    </row>
    <row r="36" spans="1:16" ht="16" customHeight="1" x14ac:dyDescent="0.45">
      <c r="A36" s="43" t="s">
        <v>14</v>
      </c>
      <c r="B36" s="148">
        <v>1</v>
      </c>
      <c r="C36" s="68">
        <v>1</v>
      </c>
      <c r="D36" s="68">
        <v>2</v>
      </c>
      <c r="E36" s="68">
        <v>1</v>
      </c>
      <c r="F36" s="68"/>
      <c r="G36" s="69"/>
      <c r="H36" s="69"/>
      <c r="I36" s="70"/>
      <c r="J36" s="96"/>
      <c r="K36" s="96"/>
      <c r="L36" s="96"/>
      <c r="M36" s="85"/>
      <c r="N36" s="8"/>
      <c r="O36" s="8"/>
    </row>
    <row r="37" spans="1:16" ht="16" customHeight="1" x14ac:dyDescent="0.45">
      <c r="A37" s="36" t="s">
        <v>41</v>
      </c>
      <c r="B37" s="123"/>
      <c r="C37" s="123" t="s">
        <v>147</v>
      </c>
      <c r="D37" s="123" t="s">
        <v>150</v>
      </c>
      <c r="E37" s="123"/>
      <c r="F37" s="123"/>
      <c r="G37" s="123"/>
      <c r="H37" s="123"/>
      <c r="I37" s="123"/>
      <c r="J37" s="98"/>
      <c r="K37" s="98"/>
      <c r="L37" s="98"/>
      <c r="M37" s="85"/>
      <c r="N37" s="8"/>
      <c r="O37" s="8"/>
    </row>
    <row r="38" spans="1:16" ht="16" customHeight="1" x14ac:dyDescent="0.45">
      <c r="A38" s="36" t="s">
        <v>15</v>
      </c>
      <c r="B38" s="123">
        <v>300</v>
      </c>
      <c r="C38" s="124">
        <v>300</v>
      </c>
      <c r="D38" s="124">
        <v>16</v>
      </c>
      <c r="E38" s="124">
        <v>300</v>
      </c>
      <c r="F38" s="124"/>
      <c r="G38" s="124"/>
      <c r="H38" s="124"/>
      <c r="I38" s="126"/>
      <c r="J38" s="98"/>
      <c r="K38" s="98"/>
      <c r="L38" s="98"/>
      <c r="M38" s="85"/>
      <c r="N38" s="8"/>
      <c r="O38" s="8"/>
    </row>
    <row r="39" spans="1:16" ht="16" customHeight="1" thickBot="1" x14ac:dyDescent="0.5">
      <c r="A39" s="37" t="s">
        <v>13</v>
      </c>
      <c r="B39" s="149"/>
      <c r="C39" s="99"/>
      <c r="D39" s="99"/>
      <c r="E39" s="99"/>
      <c r="F39" s="99"/>
      <c r="G39" s="99"/>
      <c r="H39" s="32"/>
      <c r="I39" s="33"/>
      <c r="J39" s="96"/>
      <c r="K39" s="96"/>
      <c r="L39" s="96"/>
      <c r="M39" s="85"/>
      <c r="N39" s="8"/>
      <c r="O39" s="8"/>
    </row>
    <row r="40" spans="1:16" ht="15.5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25" x14ac:dyDescent="0.35">
      <c r="A41" s="75" t="s">
        <v>91</v>
      </c>
      <c r="B41" s="45"/>
    </row>
    <row r="43" spans="1:16" ht="20" thickBot="1" x14ac:dyDescent="0.6">
      <c r="A43" s="71" t="s">
        <v>92</v>
      </c>
      <c r="B43" s="100" t="s">
        <v>54</v>
      </c>
      <c r="C43" s="8"/>
      <c r="D43" s="8"/>
      <c r="E43" s="8"/>
      <c r="F43" s="8"/>
    </row>
    <row r="44" spans="1:16" ht="16" thickBot="1" x14ac:dyDescent="0.4">
      <c r="A44" s="38" t="s">
        <v>89</v>
      </c>
      <c r="B44" s="49">
        <v>1</v>
      </c>
      <c r="C44" s="50">
        <v>2</v>
      </c>
      <c r="D44" s="50">
        <v>3</v>
      </c>
      <c r="E44" s="50">
        <v>4</v>
      </c>
      <c r="F44" s="50">
        <v>5</v>
      </c>
      <c r="G44" s="50">
        <v>6</v>
      </c>
      <c r="H44" s="50">
        <v>7</v>
      </c>
      <c r="I44" s="55">
        <v>8</v>
      </c>
      <c r="J44" s="92"/>
    </row>
    <row r="45" spans="1:16" ht="16.5" x14ac:dyDescent="0.35">
      <c r="A45" s="46" t="s">
        <v>90</v>
      </c>
      <c r="B45" s="56" t="s">
        <v>52</v>
      </c>
      <c r="C45" s="57" t="s">
        <v>164</v>
      </c>
      <c r="D45" s="57" t="s">
        <v>51</v>
      </c>
      <c r="E45" s="57" t="s">
        <v>53</v>
      </c>
      <c r="F45" s="57" t="s">
        <v>53</v>
      </c>
      <c r="G45" s="57">
        <v>0</v>
      </c>
      <c r="H45" s="57">
        <v>0</v>
      </c>
      <c r="I45" s="58">
        <v>0</v>
      </c>
      <c r="J45" s="101" t="s">
        <v>35</v>
      </c>
    </row>
    <row r="46" spans="1:16" ht="15.5" x14ac:dyDescent="0.35">
      <c r="A46" s="47" t="s">
        <v>63</v>
      </c>
      <c r="B46" s="102" t="s">
        <v>52</v>
      </c>
      <c r="C46" s="124" t="s">
        <v>51</v>
      </c>
      <c r="D46" s="124" t="s">
        <v>51</v>
      </c>
      <c r="E46" s="124" t="s">
        <v>53</v>
      </c>
      <c r="F46" s="124" t="s">
        <v>53</v>
      </c>
      <c r="G46" s="124"/>
      <c r="H46" s="124"/>
      <c r="I46" s="125"/>
      <c r="J46" s="103"/>
    </row>
    <row r="47" spans="1:16" ht="15.5" x14ac:dyDescent="0.35">
      <c r="A47" s="47" t="s">
        <v>57</v>
      </c>
      <c r="B47" s="59" t="s">
        <v>50</v>
      </c>
      <c r="C47" s="60" t="s">
        <v>55</v>
      </c>
      <c r="D47" s="60" t="s">
        <v>55</v>
      </c>
      <c r="E47" s="60" t="s">
        <v>50</v>
      </c>
      <c r="F47" s="60" t="s">
        <v>50</v>
      </c>
      <c r="G47" s="60"/>
      <c r="H47" s="60"/>
      <c r="I47" s="61"/>
      <c r="J47" s="104"/>
    </row>
    <row r="48" spans="1:16" ht="15.5" x14ac:dyDescent="0.35">
      <c r="A48" s="47" t="s">
        <v>58</v>
      </c>
      <c r="B48" s="102">
        <v>50</v>
      </c>
      <c r="C48" s="124">
        <v>25</v>
      </c>
      <c r="D48" s="124">
        <v>50</v>
      </c>
      <c r="E48" s="124">
        <v>50</v>
      </c>
      <c r="F48" s="124">
        <v>50</v>
      </c>
      <c r="G48" s="124"/>
      <c r="H48" s="124"/>
      <c r="I48" s="126"/>
      <c r="J48" s="103"/>
    </row>
    <row r="49" spans="1:39" ht="15.5" x14ac:dyDescent="0.35">
      <c r="A49" s="47" t="s">
        <v>59</v>
      </c>
      <c r="B49" s="102" t="s">
        <v>52</v>
      </c>
      <c r="C49" s="124" t="s">
        <v>51</v>
      </c>
      <c r="D49" s="124" t="s">
        <v>51</v>
      </c>
      <c r="E49" s="124" t="s">
        <v>53</v>
      </c>
      <c r="F49" s="124" t="s">
        <v>53</v>
      </c>
      <c r="G49" s="124"/>
      <c r="H49" s="124"/>
      <c r="I49" s="125"/>
      <c r="J49" s="52"/>
    </row>
    <row r="50" spans="1:39" ht="16.5" x14ac:dyDescent="0.35">
      <c r="A50" s="47" t="s">
        <v>60</v>
      </c>
      <c r="B50" s="102">
        <v>30</v>
      </c>
      <c r="C50" s="124">
        <v>30</v>
      </c>
      <c r="D50" s="124">
        <v>300</v>
      </c>
      <c r="E50" s="124">
        <v>30</v>
      </c>
      <c r="F50" s="124">
        <v>30</v>
      </c>
      <c r="G50" s="124"/>
      <c r="H50" s="124"/>
      <c r="I50" s="125"/>
      <c r="J50" s="101" t="s">
        <v>39</v>
      </c>
    </row>
    <row r="51" spans="1:39" ht="16.5" x14ac:dyDescent="0.35">
      <c r="A51" s="47" t="s">
        <v>61</v>
      </c>
      <c r="B51" s="102">
        <v>15</v>
      </c>
      <c r="C51" s="124">
        <v>15</v>
      </c>
      <c r="D51" s="124">
        <v>15</v>
      </c>
      <c r="E51" s="124">
        <v>15</v>
      </c>
      <c r="F51" s="124">
        <v>0</v>
      </c>
      <c r="G51" s="124"/>
      <c r="H51" s="124"/>
      <c r="I51" s="125"/>
      <c r="J51" s="101" t="s">
        <v>40</v>
      </c>
    </row>
    <row r="52" spans="1:39" ht="16" thickBot="1" x14ac:dyDescent="0.4">
      <c r="A52" s="48" t="s">
        <v>62</v>
      </c>
      <c r="B52" s="62">
        <v>1</v>
      </c>
      <c r="C52" s="63">
        <v>1</v>
      </c>
      <c r="D52" s="63">
        <v>1</v>
      </c>
      <c r="E52" s="63">
        <v>2</v>
      </c>
      <c r="F52" s="63">
        <v>1</v>
      </c>
      <c r="G52" s="64"/>
      <c r="H52" s="64"/>
      <c r="I52" s="65"/>
      <c r="J52" s="103"/>
    </row>
    <row r="54" spans="1:39" x14ac:dyDescent="0.35">
      <c r="B54" s="10">
        <f>50*6*4</f>
        <v>1200</v>
      </c>
    </row>
    <row r="55" spans="1:39" ht="19.5" x14ac:dyDescent="0.55000000000000004">
      <c r="A55" s="71" t="s">
        <v>93</v>
      </c>
      <c r="B55" s="100"/>
      <c r="C55" s="105"/>
      <c r="D55" s="8"/>
      <c r="E55" s="8"/>
      <c r="F55" s="8"/>
    </row>
    <row r="56" spans="1:39" x14ac:dyDescent="0.35">
      <c r="L56" s="10" t="s">
        <v>16</v>
      </c>
    </row>
    <row r="57" spans="1:39" ht="15.5" x14ac:dyDescent="0.45">
      <c r="A57" s="154" t="s">
        <v>96</v>
      </c>
      <c r="B57" s="154"/>
      <c r="C57" s="154"/>
      <c r="E57" s="73" t="s">
        <v>110</v>
      </c>
      <c r="F57" s="8"/>
    </row>
    <row r="58" spans="1:39" ht="15.5" x14ac:dyDescent="0.45">
      <c r="E58" s="73"/>
      <c r="F58" s="8"/>
    </row>
    <row r="59" spans="1:39" ht="15.5" x14ac:dyDescent="0.45">
      <c r="A59" s="8" t="s">
        <v>97</v>
      </c>
      <c r="B59" s="106">
        <v>50</v>
      </c>
      <c r="C59" s="72" t="s">
        <v>98</v>
      </c>
      <c r="E59" s="73">
        <v>50</v>
      </c>
      <c r="F59" s="72" t="s">
        <v>98</v>
      </c>
    </row>
    <row r="60" spans="1:39" ht="15.5" x14ac:dyDescent="0.45">
      <c r="A60" s="8" t="s">
        <v>99</v>
      </c>
      <c r="B60" s="106">
        <v>25</v>
      </c>
      <c r="C60" s="72" t="s">
        <v>98</v>
      </c>
      <c r="E60" s="73">
        <v>25</v>
      </c>
      <c r="F60" s="72" t="s">
        <v>98</v>
      </c>
      <c r="AM60" s="10" t="s">
        <v>144</v>
      </c>
    </row>
    <row r="61" spans="1:39" ht="15.5" x14ac:dyDescent="0.45">
      <c r="A61" s="8" t="s">
        <v>119</v>
      </c>
      <c r="B61" s="106">
        <v>10</v>
      </c>
      <c r="C61" s="72" t="s">
        <v>105</v>
      </c>
      <c r="E61" s="73">
        <v>10</v>
      </c>
      <c r="F61" s="72" t="s">
        <v>118</v>
      </c>
    </row>
    <row r="62" spans="1:39" ht="15.5" x14ac:dyDescent="0.45">
      <c r="A62" s="8" t="s">
        <v>100</v>
      </c>
      <c r="B62" s="106">
        <v>55</v>
      </c>
      <c r="C62" s="72" t="s">
        <v>98</v>
      </c>
      <c r="D62" s="10" t="s">
        <v>16</v>
      </c>
      <c r="E62" s="73">
        <v>55</v>
      </c>
      <c r="F62" s="72" t="s">
        <v>98</v>
      </c>
    </row>
    <row r="63" spans="1:39" ht="15.5" x14ac:dyDescent="0.45">
      <c r="A63" s="8" t="s">
        <v>101</v>
      </c>
      <c r="B63" s="106">
        <v>55</v>
      </c>
      <c r="C63" s="72" t="s">
        <v>98</v>
      </c>
      <c r="E63" s="73">
        <v>55</v>
      </c>
      <c r="F63" s="72" t="s">
        <v>98</v>
      </c>
    </row>
    <row r="65" spans="1:11" ht="15.5" x14ac:dyDescent="0.45">
      <c r="A65" s="154" t="s">
        <v>102</v>
      </c>
      <c r="B65" s="154"/>
      <c r="C65" s="154"/>
      <c r="E65" s="73" t="s">
        <v>110</v>
      </c>
      <c r="F65" s="8"/>
    </row>
    <row r="66" spans="1:11" ht="15.5" x14ac:dyDescent="0.45">
      <c r="E66" s="73"/>
      <c r="F66" s="8"/>
    </row>
    <row r="67" spans="1:11" ht="15.5" x14ac:dyDescent="0.45">
      <c r="A67" s="8" t="s">
        <v>103</v>
      </c>
      <c r="B67" s="106">
        <v>50</v>
      </c>
      <c r="C67" s="72" t="s">
        <v>98</v>
      </c>
      <c r="E67" s="73">
        <v>50</v>
      </c>
      <c r="F67" s="72" t="s">
        <v>98</v>
      </c>
    </row>
    <row r="68" spans="1:11" ht="15.5" x14ac:dyDescent="0.45">
      <c r="A68" s="8" t="s">
        <v>104</v>
      </c>
      <c r="B68" s="106">
        <v>1800</v>
      </c>
      <c r="C68" s="72" t="s">
        <v>105</v>
      </c>
      <c r="E68" s="73">
        <v>1800</v>
      </c>
      <c r="F68" s="72" t="s">
        <v>105</v>
      </c>
    </row>
    <row r="69" spans="1:11" ht="15.5" x14ac:dyDescent="0.45">
      <c r="A69" s="8" t="s">
        <v>106</v>
      </c>
      <c r="B69" s="106">
        <v>1250</v>
      </c>
      <c r="C69" s="72" t="s">
        <v>107</v>
      </c>
      <c r="E69" s="73">
        <v>1250</v>
      </c>
      <c r="F69" s="72" t="s">
        <v>107</v>
      </c>
    </row>
    <row r="70" spans="1:11" ht="15.5" x14ac:dyDescent="0.45">
      <c r="A70" s="8" t="s">
        <v>108</v>
      </c>
      <c r="B70" s="106">
        <v>37</v>
      </c>
      <c r="C70" s="72" t="s">
        <v>109</v>
      </c>
      <c r="E70" s="73">
        <v>37</v>
      </c>
      <c r="F70" s="72" t="s">
        <v>109</v>
      </c>
    </row>
    <row r="72" spans="1:11" ht="15.5" x14ac:dyDescent="0.45">
      <c r="A72" s="154" t="s">
        <v>94</v>
      </c>
      <c r="B72" s="154"/>
      <c r="C72" s="154"/>
      <c r="E72" s="73" t="s">
        <v>110</v>
      </c>
      <c r="F72" s="8"/>
    </row>
    <row r="73" spans="1:11" ht="15.5" x14ac:dyDescent="0.45">
      <c r="E73" s="73"/>
      <c r="F73" s="8"/>
    </row>
    <row r="74" spans="1:11" ht="15.5" x14ac:dyDescent="0.45">
      <c r="A74" s="8" t="s">
        <v>111</v>
      </c>
      <c r="B74" s="106">
        <v>375</v>
      </c>
      <c r="C74" s="72" t="s">
        <v>98</v>
      </c>
      <c r="E74" s="73">
        <v>375</v>
      </c>
      <c r="F74" s="72" t="s">
        <v>98</v>
      </c>
    </row>
    <row r="75" spans="1:11" ht="15.5" x14ac:dyDescent="0.45">
      <c r="A75" s="8" t="s">
        <v>112</v>
      </c>
      <c r="B75" s="106">
        <v>180</v>
      </c>
      <c r="C75" s="72" t="s">
        <v>105</v>
      </c>
      <c r="E75" s="73">
        <v>180</v>
      </c>
      <c r="F75" s="72" t="s">
        <v>105</v>
      </c>
      <c r="K75" s="10" t="s">
        <v>16</v>
      </c>
    </row>
    <row r="76" spans="1:11" ht="15.5" x14ac:dyDescent="0.45">
      <c r="A76" s="8" t="s">
        <v>113</v>
      </c>
      <c r="B76" s="106">
        <v>500</v>
      </c>
      <c r="C76" s="72" t="s">
        <v>98</v>
      </c>
      <c r="E76" s="73">
        <v>500</v>
      </c>
      <c r="F76" s="72" t="s">
        <v>98</v>
      </c>
    </row>
    <row r="78" spans="1:11" ht="15.5" x14ac:dyDescent="0.45">
      <c r="A78" s="154" t="s">
        <v>114</v>
      </c>
      <c r="B78" s="154"/>
      <c r="C78" s="154"/>
      <c r="E78" s="73" t="s">
        <v>110</v>
      </c>
      <c r="F78" s="8"/>
    </row>
    <row r="79" spans="1:11" ht="15.5" x14ac:dyDescent="0.45">
      <c r="E79" s="73"/>
      <c r="F79" s="8"/>
    </row>
    <row r="80" spans="1:11" ht="15.5" x14ac:dyDescent="0.45">
      <c r="A80" s="8" t="s">
        <v>115</v>
      </c>
      <c r="B80" s="106">
        <v>25</v>
      </c>
      <c r="C80" s="72" t="s">
        <v>105</v>
      </c>
      <c r="E80" s="73">
        <v>25</v>
      </c>
      <c r="F80" s="72" t="s">
        <v>105</v>
      </c>
    </row>
    <row r="81" spans="1:6" ht="15.5" x14ac:dyDescent="0.45">
      <c r="A81" s="8" t="s">
        <v>116</v>
      </c>
      <c r="B81" s="106">
        <v>600</v>
      </c>
      <c r="C81" s="72" t="s">
        <v>98</v>
      </c>
      <c r="E81" s="73">
        <v>600</v>
      </c>
      <c r="F81" s="72" t="s">
        <v>98</v>
      </c>
    </row>
    <row r="82" spans="1:6" ht="15.5" x14ac:dyDescent="0.45">
      <c r="A82" s="8" t="s">
        <v>117</v>
      </c>
      <c r="B82" s="106">
        <v>900</v>
      </c>
      <c r="C82" s="72" t="s">
        <v>105</v>
      </c>
      <c r="E82" s="73">
        <v>900</v>
      </c>
      <c r="F82" s="72" t="s">
        <v>105</v>
      </c>
    </row>
    <row r="84" spans="1:6" ht="15.5" x14ac:dyDescent="0.45">
      <c r="A84" s="154" t="s">
        <v>129</v>
      </c>
      <c r="B84" s="154"/>
      <c r="C84" s="154"/>
    </row>
    <row r="86" spans="1:6" ht="15.5" x14ac:dyDescent="0.45">
      <c r="A86" s="8" t="s">
        <v>130</v>
      </c>
    </row>
    <row r="87" spans="1:6" ht="15.5" x14ac:dyDescent="0.45">
      <c r="A87" s="8" t="s">
        <v>131</v>
      </c>
    </row>
    <row r="88" spans="1:6" ht="15.5" x14ac:dyDescent="0.45">
      <c r="A88" s="8" t="s">
        <v>132</v>
      </c>
    </row>
    <row r="89" spans="1:6" ht="15.5" x14ac:dyDescent="0.45">
      <c r="A89" s="8" t="s">
        <v>130</v>
      </c>
    </row>
    <row r="90" spans="1:6" ht="15.5" x14ac:dyDescent="0.45">
      <c r="A90" s="8" t="s">
        <v>133</v>
      </c>
    </row>
    <row r="91" spans="1:6" ht="15.5" x14ac:dyDescent="0.45">
      <c r="A91" s="83" t="s">
        <v>134</v>
      </c>
    </row>
  </sheetData>
  <mergeCells count="7">
    <mergeCell ref="A84:C84"/>
    <mergeCell ref="A72:C72"/>
    <mergeCell ref="A78:C78"/>
    <mergeCell ref="A1:C1"/>
    <mergeCell ref="E1:G2"/>
    <mergeCell ref="A57:C57"/>
    <mergeCell ref="A65:C65"/>
  </mergeCells>
  <phoneticPr fontId="34" type="noConversion"/>
  <dataValidations count="15">
    <dataValidation type="list" showInputMessage="1" showErrorMessage="1" sqref="J31:K31 J47" xr:uid="{BC650C14-02B1-4E90-BF94-5BBA0736D27A}">
      <formula1>"Water,Enzyme,DMSO,DB,WB"</formula1>
    </dataValidation>
    <dataValidation type="list" showInputMessage="1" showErrorMessage="1" errorTitle="Liquid class error" error="Invalid liquid class" sqref="B31:I31" xr:uid="{E0D41C23-413A-48D5-ADDB-3BB365C4CD76}">
      <formula1>"Water,DMSO,WB,DB,premix"</formula1>
    </dataValidation>
    <dataValidation type="list" allowBlank="1" showInputMessage="1" showErrorMessage="1" sqref="B33:I33" xr:uid="{88FE9FC0-FAF2-4391-A36A-766E307548CF}">
      <formula1>"Tips_1000_1,Tips_1000_2,Tips_300_1,Tips_300_2,Tips_300_3,Tips_300_4,Tips_300_5,Tips_300_6,Tips_300_7,Tips_300_8,Tips_300_9,Tips_300_1 to Tips_300_4"</formula1>
    </dataValidation>
    <dataValidation type="whole" allowBlank="1" showInputMessage="1" showErrorMessage="1" sqref="B24:BA24" xr:uid="{2E2AAD9B-DA91-4228-8890-4182BA64C954}">
      <formula1>1</formula1>
      <formula2>10</formula2>
    </dataValidation>
    <dataValidation type="list" allowBlank="1" showInputMessage="1" showErrorMessage="1" sqref="B5:B7 B30:I30" xr:uid="{0AA72521-768E-478E-8E29-6B2CF5276510}">
      <formula1>"0,1"</formula1>
    </dataValidation>
    <dataValidation type="decimal" allowBlank="1" showInputMessage="1" showErrorMessage="1" sqref="B32:I32" xr:uid="{61CC8F1A-F3E7-4B64-B7C6-4E4FB56507D4}">
      <formula1>0</formula1>
      <formula2>1000</formula2>
    </dataValidation>
    <dataValidation type="decimal" allowBlank="1" showInputMessage="1" showErrorMessage="1" sqref="B34:I36 B50:I52" xr:uid="{7EA558CF-B198-4F7A-8464-DF12706B2543}">
      <formula1>0</formula1>
      <formula2>100000000000</formula2>
    </dataValidation>
    <dataValidation type="whole" allowBlank="1" showInputMessage="1" showErrorMessage="1" sqref="B38:I38" xr:uid="{E5B99589-08F2-4EAE-B827-D3D46D40C818}">
      <formula1>0</formula1>
      <formula2>1000</formula2>
    </dataValidation>
    <dataValidation type="list" showInputMessage="1" showErrorMessage="1" errorTitle="Liquid class error" error="Choose between &quot;Water&quot; (non viscous) and &quot;Viscous&quot;" sqref="B47:I47" xr:uid="{FBD80984-9F20-4C4C-8825-F97326CFFA8D}">
      <formula1>"Water,Viscous"</formula1>
    </dataValidation>
    <dataValidation type="decimal" allowBlank="1" showInputMessage="1" showErrorMessage="1" sqref="B48:I48" xr:uid="{8B4E8577-164D-4A7C-9780-E23850B51C76}">
      <formula1>0</formula1>
      <formula2>900</formula2>
    </dataValidation>
    <dataValidation type="list" allowBlank="1" showInputMessage="1" showErrorMessage="1" sqref="B49:I49" xr:uid="{CDB5D52D-7F22-4D4C-BECE-9D7E60CB5FD0}">
      <formula1>"water,protK,TH1X,transfer,isopropanol,ethanol"</formula1>
    </dataValidation>
    <dataValidation type="list" allowBlank="1" showInputMessage="1" showErrorMessage="1" sqref="B46:I46" xr:uid="{7ED08282-E1B2-44EB-97B4-4628B84F4A78}">
      <formula1>"water,protK,TH1X"</formula1>
    </dataValidation>
    <dataValidation type="whole" allowBlank="1" showInputMessage="1" showErrorMessage="1" sqref="D7" xr:uid="{86CB6424-4BEB-47E0-B253-C9E987EED6D6}">
      <formula1>0</formula1>
      <formula2>23</formula2>
    </dataValidation>
    <dataValidation type="whole" allowBlank="1" showInputMessage="1" showErrorMessage="1" sqref="E7" xr:uid="{0049C7A5-5AF1-4DD0-A291-3AD204ACA2A9}">
      <formula1>0</formula1>
      <formula2>59</formula2>
    </dataValidation>
    <dataValidation type="list" allowBlank="1" showInputMessage="1" showErrorMessage="1" sqref="B29:I29 B37:I37" xr:uid="{C5E0CE66-4950-4272-9430-56D4CA55840B}">
      <formula1>"plate1,plate2,plate3,plate4,plate5,plate6,plate7,plate8,plate9,plate10,plate1 to plate4,nuc_reservoirs"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C23-A4A2-4B8C-9970-452EA01CFCAE}">
  <dimension ref="A1:M22"/>
  <sheetViews>
    <sheetView workbookViewId="0">
      <selection activeCell="I4" sqref="I4"/>
    </sheetView>
  </sheetViews>
  <sheetFormatPr defaultRowHeight="15.5" x14ac:dyDescent="0.45"/>
  <cols>
    <col min="1" max="13" width="8.6640625" style="8"/>
  </cols>
  <sheetData>
    <row r="1" spans="1:13" x14ac:dyDescent="0.45">
      <c r="A1" s="8" t="s">
        <v>166</v>
      </c>
      <c r="B1" s="8" t="s">
        <v>167</v>
      </c>
      <c r="C1" s="8" t="s">
        <v>168</v>
      </c>
      <c r="D1" s="8" t="s">
        <v>169</v>
      </c>
      <c r="E1" s="8" t="s">
        <v>170</v>
      </c>
      <c r="F1" s="8" t="s">
        <v>171</v>
      </c>
      <c r="G1" s="8" t="s">
        <v>172</v>
      </c>
      <c r="H1" s="8" t="s">
        <v>173</v>
      </c>
      <c r="I1" s="8" t="s">
        <v>174</v>
      </c>
      <c r="J1" s="8" t="s">
        <v>175</v>
      </c>
      <c r="K1" s="8" t="s">
        <v>176</v>
      </c>
      <c r="L1" s="8" t="s">
        <v>177</v>
      </c>
      <c r="M1" s="8" t="s">
        <v>178</v>
      </c>
    </row>
    <row r="2" spans="1:13" x14ac:dyDescent="0.45">
      <c r="A2" s="8" t="s">
        <v>52</v>
      </c>
      <c r="B2" s="8">
        <v>0</v>
      </c>
      <c r="C2" s="8" t="s">
        <v>52</v>
      </c>
      <c r="D2" s="8" t="s">
        <v>179</v>
      </c>
      <c r="E2" s="8">
        <v>1</v>
      </c>
      <c r="F2" s="8">
        <v>110000</v>
      </c>
      <c r="G2" s="8" t="s">
        <v>183</v>
      </c>
      <c r="H2" s="8">
        <v>110000</v>
      </c>
      <c r="I2" s="8" t="s">
        <v>180</v>
      </c>
      <c r="J2" s="8">
        <v>1</v>
      </c>
      <c r="K2" s="8">
        <v>30</v>
      </c>
      <c r="L2" s="8">
        <v>15</v>
      </c>
      <c r="M2" s="8">
        <v>2</v>
      </c>
    </row>
    <row r="3" spans="1:13" x14ac:dyDescent="0.45">
      <c r="A3" s="8" t="s">
        <v>52</v>
      </c>
      <c r="B3" s="8">
        <v>1</v>
      </c>
      <c r="C3" s="8" t="s">
        <v>181</v>
      </c>
      <c r="D3" s="8" t="s">
        <v>179</v>
      </c>
      <c r="E3" s="8">
        <v>1</v>
      </c>
      <c r="F3" s="8">
        <v>110000</v>
      </c>
      <c r="G3" s="8" t="s">
        <v>184</v>
      </c>
      <c r="H3" s="8">
        <v>110000</v>
      </c>
      <c r="I3" s="8" t="s">
        <v>185</v>
      </c>
      <c r="J3" s="8">
        <v>1</v>
      </c>
      <c r="K3" s="8">
        <v>30</v>
      </c>
      <c r="L3" s="8">
        <v>15</v>
      </c>
      <c r="M3" s="8">
        <v>2</v>
      </c>
    </row>
    <row r="4" spans="1:13" x14ac:dyDescent="0.45">
      <c r="A4" s="8" t="s">
        <v>52</v>
      </c>
      <c r="B4" s="8">
        <v>0</v>
      </c>
      <c r="C4" s="8" t="s">
        <v>52</v>
      </c>
      <c r="D4" s="8" t="s">
        <v>179</v>
      </c>
      <c r="E4" s="8">
        <v>1</v>
      </c>
      <c r="F4" s="8">
        <v>110000</v>
      </c>
      <c r="G4" s="8" t="s">
        <v>183</v>
      </c>
      <c r="H4" s="8">
        <v>110000</v>
      </c>
      <c r="I4" s="8" t="s">
        <v>180</v>
      </c>
      <c r="J4" s="8">
        <v>1</v>
      </c>
      <c r="K4" s="8">
        <v>30</v>
      </c>
      <c r="L4" s="8">
        <v>15</v>
      </c>
      <c r="M4" s="8">
        <v>2</v>
      </c>
    </row>
    <row r="5" spans="1:13" x14ac:dyDescent="0.45">
      <c r="A5" s="8" t="s">
        <v>52</v>
      </c>
      <c r="B5" s="8">
        <v>1</v>
      </c>
      <c r="C5" s="8" t="s">
        <v>181</v>
      </c>
      <c r="D5" s="8" t="s">
        <v>179</v>
      </c>
      <c r="E5" s="8">
        <v>1</v>
      </c>
      <c r="F5" s="8">
        <v>110000</v>
      </c>
      <c r="G5" s="8" t="s">
        <v>184</v>
      </c>
      <c r="H5" s="8">
        <v>110000</v>
      </c>
      <c r="I5" s="8" t="s">
        <v>185</v>
      </c>
      <c r="J5" s="8">
        <v>1</v>
      </c>
      <c r="K5" s="8">
        <v>30</v>
      </c>
      <c r="L5" s="8">
        <v>15</v>
      </c>
      <c r="M5" s="8">
        <v>2</v>
      </c>
    </row>
    <row r="6" spans="1:13" x14ac:dyDescent="0.45">
      <c r="A6" s="8" t="s">
        <v>164</v>
      </c>
      <c r="B6" s="8">
        <v>0</v>
      </c>
      <c r="C6" s="8" t="s">
        <v>51</v>
      </c>
      <c r="D6" s="8" t="s">
        <v>182</v>
      </c>
      <c r="E6" s="8">
        <v>2</v>
      </c>
      <c r="F6" s="8">
        <v>110000</v>
      </c>
      <c r="G6" s="8" t="s">
        <v>186</v>
      </c>
      <c r="H6" s="8">
        <v>110000</v>
      </c>
      <c r="I6" s="8" t="s">
        <v>180</v>
      </c>
      <c r="J6" s="8">
        <v>1</v>
      </c>
      <c r="K6" s="8">
        <v>30</v>
      </c>
      <c r="L6" s="8">
        <v>15</v>
      </c>
      <c r="M6" s="8">
        <v>1</v>
      </c>
    </row>
    <row r="7" spans="1:13" x14ac:dyDescent="0.45">
      <c r="A7" s="8" t="s">
        <v>164</v>
      </c>
      <c r="B7" s="8">
        <v>1</v>
      </c>
      <c r="C7" s="8" t="s">
        <v>181</v>
      </c>
      <c r="D7" s="8" t="s">
        <v>182</v>
      </c>
      <c r="E7" s="8">
        <v>2</v>
      </c>
      <c r="F7" s="8">
        <v>110000</v>
      </c>
      <c r="G7" s="8" t="s">
        <v>187</v>
      </c>
      <c r="H7" s="8">
        <v>110000</v>
      </c>
      <c r="I7" s="8" t="s">
        <v>185</v>
      </c>
      <c r="J7" s="8">
        <v>1</v>
      </c>
      <c r="K7" s="8">
        <v>30</v>
      </c>
      <c r="L7" s="8">
        <v>15</v>
      </c>
      <c r="M7" s="8">
        <v>1</v>
      </c>
    </row>
    <row r="8" spans="1:13" x14ac:dyDescent="0.45">
      <c r="A8" s="8" t="s">
        <v>51</v>
      </c>
      <c r="B8" s="8">
        <v>0</v>
      </c>
      <c r="C8" s="8" t="s">
        <v>51</v>
      </c>
      <c r="D8" s="8" t="s">
        <v>182</v>
      </c>
      <c r="E8" s="8">
        <v>2</v>
      </c>
      <c r="F8" s="8">
        <v>110000</v>
      </c>
      <c r="G8" s="8" t="s">
        <v>183</v>
      </c>
      <c r="H8" s="8">
        <v>110000</v>
      </c>
      <c r="I8" s="8" t="s">
        <v>180</v>
      </c>
      <c r="J8" s="8">
        <v>1</v>
      </c>
      <c r="K8" s="8">
        <v>300</v>
      </c>
      <c r="L8" s="8">
        <v>15</v>
      </c>
      <c r="M8" s="8">
        <v>1</v>
      </c>
    </row>
    <row r="9" spans="1:13" x14ac:dyDescent="0.45">
      <c r="A9" s="8" t="s">
        <v>51</v>
      </c>
      <c r="B9" s="8">
        <v>1</v>
      </c>
      <c r="C9" s="8" t="s">
        <v>181</v>
      </c>
      <c r="D9" s="8" t="s">
        <v>182</v>
      </c>
      <c r="E9" s="8">
        <v>2</v>
      </c>
      <c r="F9" s="8">
        <v>110000</v>
      </c>
      <c r="G9" s="8" t="s">
        <v>184</v>
      </c>
      <c r="H9" s="8">
        <v>110000</v>
      </c>
      <c r="I9" s="8" t="s">
        <v>185</v>
      </c>
      <c r="J9" s="8">
        <v>1</v>
      </c>
      <c r="K9" s="8">
        <v>300</v>
      </c>
      <c r="L9" s="8">
        <v>15</v>
      </c>
      <c r="M9" s="8">
        <v>1</v>
      </c>
    </row>
    <row r="10" spans="1:13" x14ac:dyDescent="0.45">
      <c r="A10" s="8" t="s">
        <v>52</v>
      </c>
      <c r="B10" s="8">
        <v>0</v>
      </c>
      <c r="C10" s="8" t="s">
        <v>52</v>
      </c>
      <c r="D10" s="8" t="s">
        <v>179</v>
      </c>
      <c r="E10" s="8">
        <v>1</v>
      </c>
      <c r="F10" s="8">
        <v>110000</v>
      </c>
      <c r="G10" s="8" t="s">
        <v>183</v>
      </c>
      <c r="H10" s="8">
        <v>110000</v>
      </c>
      <c r="I10" s="8" t="s">
        <v>180</v>
      </c>
      <c r="J10" s="8">
        <v>1</v>
      </c>
      <c r="K10" s="8">
        <v>30</v>
      </c>
      <c r="L10" s="8">
        <v>15</v>
      </c>
      <c r="M10" s="8">
        <v>3</v>
      </c>
    </row>
    <row r="11" spans="1:13" x14ac:dyDescent="0.45">
      <c r="A11" s="8" t="s">
        <v>52</v>
      </c>
      <c r="B11" s="8">
        <v>1</v>
      </c>
      <c r="C11" s="8" t="s">
        <v>181</v>
      </c>
      <c r="D11" s="8" t="s">
        <v>179</v>
      </c>
      <c r="E11" s="8">
        <v>1</v>
      </c>
      <c r="F11" s="8">
        <v>110000</v>
      </c>
      <c r="G11" s="8" t="s">
        <v>184</v>
      </c>
      <c r="H11" s="8">
        <v>110000</v>
      </c>
      <c r="I11" s="8" t="s">
        <v>185</v>
      </c>
      <c r="J11" s="8">
        <v>1</v>
      </c>
      <c r="K11" s="8">
        <v>30</v>
      </c>
      <c r="L11" s="8">
        <v>15</v>
      </c>
      <c r="M11" s="8">
        <v>3</v>
      </c>
    </row>
    <row r="12" spans="1:13" x14ac:dyDescent="0.45">
      <c r="A12" s="8" t="s">
        <v>52</v>
      </c>
      <c r="B12" s="8">
        <v>0</v>
      </c>
      <c r="C12" s="8" t="s">
        <v>52</v>
      </c>
      <c r="D12" s="8" t="s">
        <v>179</v>
      </c>
      <c r="E12" s="8">
        <v>1</v>
      </c>
      <c r="F12" s="8">
        <v>110000</v>
      </c>
      <c r="G12" s="8" t="s">
        <v>183</v>
      </c>
      <c r="H12" s="8">
        <v>110000</v>
      </c>
      <c r="I12" s="8" t="s">
        <v>180</v>
      </c>
      <c r="J12" s="8">
        <v>1</v>
      </c>
      <c r="K12" s="8">
        <v>30</v>
      </c>
      <c r="L12" s="8">
        <v>15</v>
      </c>
      <c r="M12" s="8">
        <v>3</v>
      </c>
    </row>
    <row r="13" spans="1:13" x14ac:dyDescent="0.45">
      <c r="A13" s="8" t="s">
        <v>52</v>
      </c>
      <c r="B13" s="8">
        <v>1</v>
      </c>
      <c r="C13" s="8" t="s">
        <v>181</v>
      </c>
      <c r="D13" s="8" t="s">
        <v>179</v>
      </c>
      <c r="E13" s="8">
        <v>1</v>
      </c>
      <c r="F13" s="8">
        <v>110000</v>
      </c>
      <c r="G13" s="8" t="s">
        <v>184</v>
      </c>
      <c r="H13" s="8">
        <v>110000</v>
      </c>
      <c r="I13" s="8" t="s">
        <v>185</v>
      </c>
      <c r="J13" s="8">
        <v>1</v>
      </c>
      <c r="K13" s="8">
        <v>30</v>
      </c>
      <c r="L13" s="8">
        <v>15</v>
      </c>
      <c r="M13" s="8">
        <v>3</v>
      </c>
    </row>
    <row r="14" spans="1:13" x14ac:dyDescent="0.45">
      <c r="A14" s="8" t="s">
        <v>52</v>
      </c>
      <c r="B14" s="8">
        <v>0</v>
      </c>
      <c r="C14" s="8" t="s">
        <v>52</v>
      </c>
      <c r="D14" s="8" t="s">
        <v>179</v>
      </c>
      <c r="E14" s="8">
        <v>1</v>
      </c>
      <c r="F14" s="8">
        <v>110000</v>
      </c>
      <c r="G14" s="8" t="s">
        <v>183</v>
      </c>
      <c r="H14" s="8">
        <v>110000</v>
      </c>
      <c r="I14" s="8" t="s">
        <v>180</v>
      </c>
      <c r="J14" s="8">
        <v>1</v>
      </c>
      <c r="K14" s="8">
        <v>30</v>
      </c>
      <c r="L14" s="8">
        <v>15</v>
      </c>
      <c r="M14" s="8">
        <v>3</v>
      </c>
    </row>
    <row r="15" spans="1:13" x14ac:dyDescent="0.45">
      <c r="A15" s="8" t="s">
        <v>52</v>
      </c>
      <c r="B15" s="8">
        <v>1</v>
      </c>
      <c r="C15" s="8" t="s">
        <v>181</v>
      </c>
      <c r="D15" s="8" t="s">
        <v>179</v>
      </c>
      <c r="E15" s="8">
        <v>1</v>
      </c>
      <c r="F15" s="8">
        <v>110000</v>
      </c>
      <c r="G15" s="8" t="s">
        <v>184</v>
      </c>
      <c r="H15" s="8">
        <v>110000</v>
      </c>
      <c r="I15" s="8" t="s">
        <v>185</v>
      </c>
      <c r="J15" s="8">
        <v>1</v>
      </c>
      <c r="K15" s="8">
        <v>30</v>
      </c>
      <c r="L15" s="8">
        <v>15</v>
      </c>
      <c r="M15" s="8">
        <v>3</v>
      </c>
    </row>
    <row r="16" spans="1:13" x14ac:dyDescent="0.45">
      <c r="A16" s="8" t="s">
        <v>53</v>
      </c>
      <c r="B16" s="8">
        <v>0</v>
      </c>
      <c r="C16" s="8" t="s">
        <v>53</v>
      </c>
      <c r="D16" s="8" t="s">
        <v>179</v>
      </c>
      <c r="E16" s="8">
        <v>3</v>
      </c>
      <c r="F16" s="8">
        <v>110000</v>
      </c>
      <c r="G16" s="8" t="s">
        <v>183</v>
      </c>
      <c r="H16" s="8">
        <v>110000</v>
      </c>
      <c r="I16" s="8" t="s">
        <v>180</v>
      </c>
      <c r="J16" s="8">
        <v>1</v>
      </c>
      <c r="K16" s="8">
        <v>30</v>
      </c>
      <c r="L16" s="8">
        <v>15</v>
      </c>
      <c r="M16" s="8">
        <v>2</v>
      </c>
    </row>
    <row r="17" spans="1:13" x14ac:dyDescent="0.45">
      <c r="A17" s="8" t="s">
        <v>53</v>
      </c>
      <c r="B17" s="8">
        <v>1</v>
      </c>
      <c r="C17" s="8" t="s">
        <v>181</v>
      </c>
      <c r="D17" s="8" t="s">
        <v>179</v>
      </c>
      <c r="E17" s="8">
        <v>3</v>
      </c>
      <c r="F17" s="8">
        <v>110000</v>
      </c>
      <c r="G17" s="8" t="s">
        <v>184</v>
      </c>
      <c r="H17" s="8">
        <v>110000</v>
      </c>
      <c r="I17" s="8" t="s">
        <v>185</v>
      </c>
      <c r="J17" s="8">
        <v>1</v>
      </c>
      <c r="K17" s="8">
        <v>30</v>
      </c>
      <c r="L17" s="8">
        <v>15</v>
      </c>
      <c r="M17" s="8">
        <v>2</v>
      </c>
    </row>
    <row r="18" spans="1:13" x14ac:dyDescent="0.45">
      <c r="A18" s="8" t="s">
        <v>53</v>
      </c>
      <c r="B18" s="8">
        <v>0</v>
      </c>
      <c r="C18" s="8" t="s">
        <v>53</v>
      </c>
      <c r="D18" s="8" t="s">
        <v>179</v>
      </c>
      <c r="E18" s="8">
        <v>3</v>
      </c>
      <c r="F18" s="8">
        <v>110000</v>
      </c>
      <c r="G18" s="8" t="s">
        <v>183</v>
      </c>
      <c r="H18" s="8">
        <v>110000</v>
      </c>
      <c r="I18" s="8" t="s">
        <v>180</v>
      </c>
      <c r="J18" s="8">
        <v>1</v>
      </c>
      <c r="K18" s="8">
        <v>30</v>
      </c>
      <c r="L18" s="8">
        <v>15</v>
      </c>
      <c r="M18" s="8">
        <v>2</v>
      </c>
    </row>
    <row r="19" spans="1:13" x14ac:dyDescent="0.45">
      <c r="A19" s="8" t="s">
        <v>53</v>
      </c>
      <c r="B19" s="8">
        <v>1</v>
      </c>
      <c r="C19" s="8" t="s">
        <v>181</v>
      </c>
      <c r="D19" s="8" t="s">
        <v>179</v>
      </c>
      <c r="E19" s="8">
        <v>3</v>
      </c>
      <c r="F19" s="8">
        <v>110000</v>
      </c>
      <c r="G19" s="8" t="s">
        <v>184</v>
      </c>
      <c r="H19" s="8">
        <v>110000</v>
      </c>
      <c r="I19" s="8" t="s">
        <v>185</v>
      </c>
      <c r="J19" s="8">
        <v>1</v>
      </c>
      <c r="K19" s="8">
        <v>30</v>
      </c>
      <c r="L19" s="8">
        <v>15</v>
      </c>
      <c r="M19" s="8">
        <v>2</v>
      </c>
    </row>
    <row r="20" spans="1:13" x14ac:dyDescent="0.45">
      <c r="A20" s="8" t="s">
        <v>53</v>
      </c>
      <c r="B20" s="8">
        <v>0</v>
      </c>
      <c r="C20" s="8" t="s">
        <v>53</v>
      </c>
      <c r="D20" s="8" t="s">
        <v>179</v>
      </c>
      <c r="E20" s="8">
        <v>3</v>
      </c>
      <c r="F20" s="8">
        <v>110000</v>
      </c>
      <c r="G20" s="8" t="s">
        <v>183</v>
      </c>
      <c r="H20" s="8">
        <v>110000</v>
      </c>
      <c r="I20" s="8" t="s">
        <v>180</v>
      </c>
      <c r="J20" s="8">
        <v>1</v>
      </c>
      <c r="K20" s="8">
        <v>30</v>
      </c>
      <c r="L20" s="8">
        <v>0</v>
      </c>
      <c r="M20" s="8">
        <v>1</v>
      </c>
    </row>
    <row r="21" spans="1:13" x14ac:dyDescent="0.45">
      <c r="A21" s="8" t="s">
        <v>53</v>
      </c>
      <c r="B21" s="8">
        <v>1</v>
      </c>
      <c r="C21" s="8" t="s">
        <v>181</v>
      </c>
      <c r="D21" s="8" t="s">
        <v>179</v>
      </c>
      <c r="E21" s="8">
        <v>3</v>
      </c>
      <c r="F21" s="8">
        <v>110000</v>
      </c>
      <c r="G21" s="8" t="s">
        <v>184</v>
      </c>
      <c r="H21" s="8">
        <v>110000</v>
      </c>
      <c r="I21" s="8" t="s">
        <v>185</v>
      </c>
      <c r="J21" s="8">
        <v>1</v>
      </c>
      <c r="K21" s="8">
        <v>30</v>
      </c>
      <c r="L21" s="8">
        <v>0</v>
      </c>
      <c r="M21" s="8">
        <v>1</v>
      </c>
    </row>
    <row r="22" spans="1:13" x14ac:dyDescent="0.45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C770-AFA4-4170-A611-13DECF3BC92C}">
  <sheetPr>
    <pageSetUpPr fitToPage="1"/>
  </sheetPr>
  <dimension ref="A1:BB79"/>
  <sheetViews>
    <sheetView zoomScale="40" zoomScaleNormal="40" workbookViewId="0">
      <selection activeCell="BR22" sqref="BR22"/>
    </sheetView>
  </sheetViews>
  <sheetFormatPr defaultColWidth="10.58203125" defaultRowHeight="15.5" x14ac:dyDescent="0.45"/>
  <cols>
    <col min="1" max="1" width="9" style="20" customWidth="1"/>
    <col min="2" max="3" width="5.58203125" style="20" customWidth="1"/>
    <col min="4" max="33" width="5.58203125" style="21" customWidth="1"/>
    <col min="34" max="49" width="5.58203125" style="20" customWidth="1"/>
    <col min="50" max="50" width="2.08203125" style="20" customWidth="1"/>
    <col min="51" max="16384" width="10.58203125" style="20"/>
  </cols>
  <sheetData>
    <row r="1" spans="1:54" s="23" customFormat="1" ht="16" thickBot="1" x14ac:dyDescent="0.5"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54" s="18" customFormat="1" ht="25.5" customHeight="1" thickBot="1" x14ac:dyDescent="0.4">
      <c r="A2" s="25"/>
      <c r="B2" s="127"/>
      <c r="C2" s="165" t="s">
        <v>19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7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</row>
    <row r="3" spans="1:54" s="18" customFormat="1" ht="22.5" customHeight="1" thickBot="1" x14ac:dyDescent="0.4">
      <c r="A3" s="25"/>
      <c r="B3" s="19"/>
      <c r="C3" s="171" t="s">
        <v>27</v>
      </c>
      <c r="D3" s="172"/>
      <c r="E3" s="172"/>
      <c r="F3" s="172"/>
      <c r="G3" s="172"/>
      <c r="H3" s="172"/>
      <c r="I3" s="173"/>
      <c r="J3" s="237" t="s">
        <v>152</v>
      </c>
      <c r="K3" s="238"/>
      <c r="L3" s="238"/>
      <c r="M3" s="238"/>
      <c r="N3" s="238"/>
      <c r="O3" s="238"/>
      <c r="P3" s="239"/>
      <c r="Q3" s="202" t="s">
        <v>153</v>
      </c>
      <c r="R3" s="203"/>
      <c r="S3" s="203"/>
      <c r="T3" s="203"/>
      <c r="U3" s="203"/>
      <c r="V3" s="204"/>
      <c r="W3" s="243" t="s">
        <v>154</v>
      </c>
      <c r="X3" s="203"/>
      <c r="Y3" s="203"/>
      <c r="Z3" s="203"/>
      <c r="AA3" s="203"/>
      <c r="AB3" s="204"/>
      <c r="AC3" s="244" t="s">
        <v>122</v>
      </c>
      <c r="AD3" s="245"/>
      <c r="AE3" s="245"/>
      <c r="AF3" s="245"/>
      <c r="AG3" s="245"/>
      <c r="AH3" s="245"/>
      <c r="AI3" s="246"/>
      <c r="AJ3" s="220" t="s">
        <v>123</v>
      </c>
      <c r="AK3" s="221"/>
      <c r="AL3" s="128"/>
      <c r="AM3" s="128"/>
      <c r="AN3" s="184" t="s">
        <v>32</v>
      </c>
      <c r="AO3" s="185"/>
      <c r="AP3" s="185"/>
      <c r="AQ3" s="185"/>
      <c r="AR3" s="185"/>
      <c r="AS3" s="185"/>
      <c r="AT3" s="186"/>
      <c r="AU3" s="193" t="s">
        <v>20</v>
      </c>
      <c r="AV3" s="194"/>
      <c r="AW3" s="26"/>
      <c r="AX3" s="26"/>
      <c r="AY3" s="25"/>
      <c r="AZ3" s="25"/>
      <c r="BA3" s="25"/>
      <c r="BB3" s="25"/>
    </row>
    <row r="4" spans="1:54" s="18" customFormat="1" ht="14.5" customHeight="1" x14ac:dyDescent="0.55000000000000004">
      <c r="A4" s="25"/>
      <c r="B4" s="19"/>
      <c r="C4" s="171"/>
      <c r="D4" s="172"/>
      <c r="E4" s="172"/>
      <c r="F4" s="172"/>
      <c r="G4" s="172"/>
      <c r="H4" s="172"/>
      <c r="I4" s="173"/>
      <c r="J4" s="237"/>
      <c r="K4" s="238"/>
      <c r="L4" s="238"/>
      <c r="M4" s="238"/>
      <c r="N4" s="238"/>
      <c r="O4" s="238"/>
      <c r="P4" s="239"/>
      <c r="Q4" s="202"/>
      <c r="R4" s="203"/>
      <c r="S4" s="203"/>
      <c r="T4" s="203"/>
      <c r="U4" s="203"/>
      <c r="V4" s="204"/>
      <c r="W4" s="202"/>
      <c r="X4" s="203"/>
      <c r="Y4" s="203"/>
      <c r="Z4" s="203"/>
      <c r="AA4" s="203"/>
      <c r="AB4" s="204"/>
      <c r="AC4" s="247"/>
      <c r="AD4" s="248"/>
      <c r="AE4" s="248"/>
      <c r="AF4" s="248"/>
      <c r="AG4" s="248"/>
      <c r="AH4" s="248"/>
      <c r="AI4" s="249"/>
      <c r="AJ4" s="222"/>
      <c r="AK4" s="223"/>
      <c r="AL4" s="208" t="s">
        <v>0</v>
      </c>
      <c r="AM4" s="211" t="s">
        <v>52</v>
      </c>
      <c r="AN4" s="187"/>
      <c r="AO4" s="188"/>
      <c r="AP4" s="188"/>
      <c r="AQ4" s="188"/>
      <c r="AR4" s="188"/>
      <c r="AS4" s="188"/>
      <c r="AT4" s="189"/>
      <c r="AU4" s="195"/>
      <c r="AV4" s="196"/>
      <c r="AW4" s="26"/>
      <c r="AX4" s="26"/>
      <c r="AY4" s="31"/>
      <c r="AZ4" s="25"/>
      <c r="BA4" s="25"/>
      <c r="BB4" s="25"/>
    </row>
    <row r="5" spans="1:54" s="18" customFormat="1" ht="14.5" customHeight="1" x14ac:dyDescent="0.35">
      <c r="A5" s="25"/>
      <c r="B5" s="19"/>
      <c r="C5" s="171"/>
      <c r="D5" s="172"/>
      <c r="E5" s="172"/>
      <c r="F5" s="172"/>
      <c r="G5" s="172"/>
      <c r="H5" s="172"/>
      <c r="I5" s="173"/>
      <c r="J5" s="237"/>
      <c r="K5" s="238"/>
      <c r="L5" s="238"/>
      <c r="M5" s="238"/>
      <c r="N5" s="238"/>
      <c r="O5" s="238"/>
      <c r="P5" s="239"/>
      <c r="Q5" s="202"/>
      <c r="R5" s="203"/>
      <c r="S5" s="203"/>
      <c r="T5" s="203"/>
      <c r="U5" s="203"/>
      <c r="V5" s="204"/>
      <c r="W5" s="202"/>
      <c r="X5" s="203"/>
      <c r="Y5" s="203"/>
      <c r="Z5" s="203"/>
      <c r="AA5" s="203"/>
      <c r="AB5" s="204"/>
      <c r="AC5" s="247"/>
      <c r="AD5" s="248"/>
      <c r="AE5" s="248"/>
      <c r="AF5" s="248"/>
      <c r="AG5" s="248"/>
      <c r="AH5" s="248"/>
      <c r="AI5" s="249"/>
      <c r="AJ5" s="222"/>
      <c r="AK5" s="223"/>
      <c r="AL5" s="209"/>
      <c r="AM5" s="212"/>
      <c r="AN5" s="187"/>
      <c r="AO5" s="188"/>
      <c r="AP5" s="188"/>
      <c r="AQ5" s="188"/>
      <c r="AR5" s="188"/>
      <c r="AS5" s="188"/>
      <c r="AT5" s="189"/>
      <c r="AU5" s="195"/>
      <c r="AV5" s="196"/>
      <c r="AW5" s="26"/>
      <c r="AX5" s="26"/>
      <c r="AY5" s="25"/>
      <c r="AZ5" s="25"/>
      <c r="BA5" s="25"/>
      <c r="BB5" s="25"/>
    </row>
    <row r="6" spans="1:54" s="18" customFormat="1" ht="14.5" customHeight="1" x14ac:dyDescent="0.35">
      <c r="A6" s="25"/>
      <c r="B6" s="19"/>
      <c r="C6" s="171"/>
      <c r="D6" s="172"/>
      <c r="E6" s="172"/>
      <c r="F6" s="172"/>
      <c r="G6" s="172"/>
      <c r="H6" s="172"/>
      <c r="I6" s="173"/>
      <c r="J6" s="237"/>
      <c r="K6" s="238"/>
      <c r="L6" s="238"/>
      <c r="M6" s="238"/>
      <c r="N6" s="238"/>
      <c r="O6" s="238"/>
      <c r="P6" s="239"/>
      <c r="Q6" s="202"/>
      <c r="R6" s="203"/>
      <c r="S6" s="203"/>
      <c r="T6" s="203"/>
      <c r="U6" s="203"/>
      <c r="V6" s="204"/>
      <c r="W6" s="202"/>
      <c r="X6" s="203"/>
      <c r="Y6" s="203"/>
      <c r="Z6" s="203"/>
      <c r="AA6" s="203"/>
      <c r="AB6" s="204"/>
      <c r="AC6" s="247"/>
      <c r="AD6" s="248"/>
      <c r="AE6" s="248"/>
      <c r="AF6" s="248"/>
      <c r="AG6" s="248"/>
      <c r="AH6" s="248"/>
      <c r="AI6" s="249"/>
      <c r="AJ6" s="222"/>
      <c r="AK6" s="223"/>
      <c r="AL6" s="209"/>
      <c r="AM6" s="212"/>
      <c r="AN6" s="187"/>
      <c r="AO6" s="188"/>
      <c r="AP6" s="188"/>
      <c r="AQ6" s="188"/>
      <c r="AR6" s="188"/>
      <c r="AS6" s="188"/>
      <c r="AT6" s="189"/>
      <c r="AU6" s="195"/>
      <c r="AV6" s="196"/>
      <c r="AW6" s="26"/>
      <c r="AX6" s="26"/>
      <c r="AY6" s="177" t="s">
        <v>24</v>
      </c>
      <c r="AZ6" s="178"/>
      <c r="BA6" s="179"/>
      <c r="BB6" s="25"/>
    </row>
    <row r="7" spans="1:54" s="18" customFormat="1" ht="14.5" customHeight="1" x14ac:dyDescent="0.35">
      <c r="A7" s="25"/>
      <c r="B7" s="19"/>
      <c r="C7" s="171"/>
      <c r="D7" s="172"/>
      <c r="E7" s="172"/>
      <c r="F7" s="172"/>
      <c r="G7" s="172"/>
      <c r="H7" s="172"/>
      <c r="I7" s="173"/>
      <c r="J7" s="237"/>
      <c r="K7" s="238"/>
      <c r="L7" s="238"/>
      <c r="M7" s="238"/>
      <c r="N7" s="238"/>
      <c r="O7" s="238"/>
      <c r="P7" s="239"/>
      <c r="Q7" s="202"/>
      <c r="R7" s="203"/>
      <c r="S7" s="203"/>
      <c r="T7" s="203"/>
      <c r="U7" s="203"/>
      <c r="V7" s="204"/>
      <c r="W7" s="202"/>
      <c r="X7" s="203"/>
      <c r="Y7" s="203"/>
      <c r="Z7" s="203"/>
      <c r="AA7" s="203"/>
      <c r="AB7" s="204"/>
      <c r="AC7" s="247"/>
      <c r="AD7" s="248"/>
      <c r="AE7" s="248"/>
      <c r="AF7" s="248"/>
      <c r="AG7" s="248"/>
      <c r="AH7" s="248"/>
      <c r="AI7" s="249"/>
      <c r="AJ7" s="222"/>
      <c r="AK7" s="223"/>
      <c r="AL7" s="209"/>
      <c r="AM7" s="212"/>
      <c r="AN7" s="187"/>
      <c r="AO7" s="188"/>
      <c r="AP7" s="188"/>
      <c r="AQ7" s="188"/>
      <c r="AR7" s="188"/>
      <c r="AS7" s="188"/>
      <c r="AT7" s="189"/>
      <c r="AU7" s="195"/>
      <c r="AV7" s="196"/>
      <c r="AW7" s="26"/>
      <c r="AX7" s="26"/>
      <c r="AY7" s="180" t="s">
        <v>48</v>
      </c>
      <c r="AZ7" s="180"/>
      <c r="BA7" s="180"/>
      <c r="BB7" s="25"/>
    </row>
    <row r="8" spans="1:54" s="18" customFormat="1" ht="14.5" customHeight="1" thickBot="1" x14ac:dyDescent="0.4">
      <c r="A8" s="25"/>
      <c r="B8" s="19"/>
      <c r="C8" s="171"/>
      <c r="D8" s="172"/>
      <c r="E8" s="172"/>
      <c r="F8" s="172"/>
      <c r="G8" s="172"/>
      <c r="H8" s="172"/>
      <c r="I8" s="173"/>
      <c r="J8" s="237"/>
      <c r="K8" s="238"/>
      <c r="L8" s="238"/>
      <c r="M8" s="238"/>
      <c r="N8" s="238"/>
      <c r="O8" s="238"/>
      <c r="P8" s="239"/>
      <c r="Q8" s="202"/>
      <c r="R8" s="203"/>
      <c r="S8" s="203"/>
      <c r="T8" s="203"/>
      <c r="U8" s="203"/>
      <c r="V8" s="204"/>
      <c r="W8" s="202"/>
      <c r="X8" s="203"/>
      <c r="Y8" s="203"/>
      <c r="Z8" s="203"/>
      <c r="AA8" s="203"/>
      <c r="AB8" s="204"/>
      <c r="AC8" s="247"/>
      <c r="AD8" s="248"/>
      <c r="AE8" s="248"/>
      <c r="AF8" s="248"/>
      <c r="AG8" s="248"/>
      <c r="AH8" s="248"/>
      <c r="AI8" s="249"/>
      <c r="AJ8" s="224"/>
      <c r="AK8" s="225"/>
      <c r="AL8" s="209"/>
      <c r="AM8" s="212"/>
      <c r="AN8" s="187"/>
      <c r="AO8" s="188"/>
      <c r="AP8" s="188"/>
      <c r="AQ8" s="188"/>
      <c r="AR8" s="188"/>
      <c r="AS8" s="188"/>
      <c r="AT8" s="189"/>
      <c r="AU8" s="195"/>
      <c r="AV8" s="196"/>
      <c r="AW8" s="26"/>
      <c r="AX8" s="26"/>
      <c r="AY8" s="181" t="s">
        <v>124</v>
      </c>
      <c r="AZ8" s="181"/>
      <c r="BA8" s="181"/>
      <c r="BB8" s="25"/>
    </row>
    <row r="9" spans="1:54" s="18" customFormat="1" ht="14.5" customHeight="1" x14ac:dyDescent="0.35">
      <c r="A9" s="25"/>
      <c r="B9" s="19"/>
      <c r="C9" s="171"/>
      <c r="D9" s="172"/>
      <c r="E9" s="172"/>
      <c r="F9" s="172"/>
      <c r="G9" s="172"/>
      <c r="H9" s="172"/>
      <c r="I9" s="173"/>
      <c r="J9" s="237"/>
      <c r="K9" s="238"/>
      <c r="L9" s="238"/>
      <c r="M9" s="238"/>
      <c r="N9" s="238"/>
      <c r="O9" s="238"/>
      <c r="P9" s="239"/>
      <c r="Q9" s="202"/>
      <c r="R9" s="203"/>
      <c r="S9" s="203"/>
      <c r="T9" s="203"/>
      <c r="U9" s="203"/>
      <c r="V9" s="204"/>
      <c r="W9" s="202"/>
      <c r="X9" s="203"/>
      <c r="Y9" s="203"/>
      <c r="Z9" s="203"/>
      <c r="AA9" s="203"/>
      <c r="AB9" s="204"/>
      <c r="AC9" s="247"/>
      <c r="AD9" s="248"/>
      <c r="AE9" s="248"/>
      <c r="AF9" s="248"/>
      <c r="AG9" s="248"/>
      <c r="AH9" s="248"/>
      <c r="AI9" s="249"/>
      <c r="AJ9" s="226" t="s">
        <v>155</v>
      </c>
      <c r="AK9" s="227"/>
      <c r="AL9" s="209"/>
      <c r="AM9" s="212"/>
      <c r="AN9" s="187"/>
      <c r="AO9" s="188"/>
      <c r="AP9" s="188"/>
      <c r="AQ9" s="188"/>
      <c r="AR9" s="188"/>
      <c r="AS9" s="188"/>
      <c r="AT9" s="189"/>
      <c r="AU9" s="195"/>
      <c r="AV9" s="196"/>
      <c r="AW9" s="26"/>
      <c r="AX9" s="26"/>
      <c r="AY9" s="182" t="s">
        <v>20</v>
      </c>
      <c r="AZ9" s="182"/>
      <c r="BA9" s="182"/>
      <c r="BB9" s="25"/>
    </row>
    <row r="10" spans="1:54" s="18" customFormat="1" ht="14.5" customHeight="1" thickBot="1" x14ac:dyDescent="0.4">
      <c r="A10" s="25"/>
      <c r="B10" s="19"/>
      <c r="C10" s="171"/>
      <c r="D10" s="172"/>
      <c r="E10" s="172"/>
      <c r="F10" s="172"/>
      <c r="G10" s="172"/>
      <c r="H10" s="172"/>
      <c r="I10" s="173"/>
      <c r="J10" s="237"/>
      <c r="K10" s="238"/>
      <c r="L10" s="238"/>
      <c r="M10" s="238"/>
      <c r="N10" s="238"/>
      <c r="O10" s="238"/>
      <c r="P10" s="239"/>
      <c r="Q10" s="205"/>
      <c r="R10" s="206"/>
      <c r="S10" s="206"/>
      <c r="T10" s="206"/>
      <c r="U10" s="206"/>
      <c r="V10" s="207"/>
      <c r="W10" s="205"/>
      <c r="X10" s="206"/>
      <c r="Y10" s="206"/>
      <c r="Z10" s="206"/>
      <c r="AA10" s="206"/>
      <c r="AB10" s="207"/>
      <c r="AC10" s="250"/>
      <c r="AD10" s="251"/>
      <c r="AE10" s="251"/>
      <c r="AF10" s="251"/>
      <c r="AG10" s="251"/>
      <c r="AH10" s="251"/>
      <c r="AI10" s="252"/>
      <c r="AJ10" s="228"/>
      <c r="AK10" s="229"/>
      <c r="AL10" s="210"/>
      <c r="AM10" s="213"/>
      <c r="AN10" s="187"/>
      <c r="AO10" s="188"/>
      <c r="AP10" s="188"/>
      <c r="AQ10" s="188"/>
      <c r="AR10" s="188"/>
      <c r="AS10" s="188"/>
      <c r="AT10" s="189"/>
      <c r="AU10" s="195"/>
      <c r="AV10" s="196"/>
      <c r="AW10" s="26"/>
      <c r="AX10" s="26"/>
      <c r="AY10" s="183" t="s">
        <v>18</v>
      </c>
      <c r="AZ10" s="183"/>
      <c r="BA10" s="183"/>
      <c r="BB10" s="25"/>
    </row>
    <row r="11" spans="1:54" s="18" customFormat="1" ht="15" customHeight="1" thickBot="1" x14ac:dyDescent="0.4">
      <c r="A11" s="25"/>
      <c r="B11" s="19"/>
      <c r="C11" s="171"/>
      <c r="D11" s="172"/>
      <c r="E11" s="172"/>
      <c r="F11" s="172"/>
      <c r="G11" s="172"/>
      <c r="H11" s="172"/>
      <c r="I11" s="173"/>
      <c r="J11" s="237"/>
      <c r="K11" s="238"/>
      <c r="L11" s="238"/>
      <c r="M11" s="238"/>
      <c r="N11" s="238"/>
      <c r="O11" s="238"/>
      <c r="P11" s="239"/>
      <c r="Q11" s="199" t="s">
        <v>150</v>
      </c>
      <c r="R11" s="200"/>
      <c r="S11" s="200"/>
      <c r="T11" s="200"/>
      <c r="U11" s="200"/>
      <c r="V11" s="201"/>
      <c r="W11" s="233" t="s">
        <v>156</v>
      </c>
      <c r="X11" s="200"/>
      <c r="Y11" s="200"/>
      <c r="Z11" s="200"/>
      <c r="AA11" s="200"/>
      <c r="AB11" s="201"/>
      <c r="AC11" s="234" t="s">
        <v>125</v>
      </c>
      <c r="AD11" s="235"/>
      <c r="AE11" s="235"/>
      <c r="AF11" s="235"/>
      <c r="AG11" s="235"/>
      <c r="AH11" s="235"/>
      <c r="AI11" s="236"/>
      <c r="AJ11" s="228"/>
      <c r="AK11" s="229"/>
      <c r="AL11" s="129"/>
      <c r="AM11" s="130"/>
      <c r="AN11" s="187"/>
      <c r="AO11" s="188"/>
      <c r="AP11" s="188"/>
      <c r="AQ11" s="188"/>
      <c r="AR11" s="188"/>
      <c r="AS11" s="188"/>
      <c r="AT11" s="189"/>
      <c r="AU11" s="195"/>
      <c r="AV11" s="196"/>
      <c r="AW11" s="26"/>
      <c r="AX11" s="26"/>
      <c r="AY11" s="25"/>
      <c r="AZ11" s="25"/>
      <c r="BA11" s="25"/>
      <c r="BB11" s="25"/>
    </row>
    <row r="12" spans="1:54" s="18" customFormat="1" ht="15" customHeight="1" thickBot="1" x14ac:dyDescent="0.4">
      <c r="A12" s="25"/>
      <c r="B12" s="19"/>
      <c r="C12" s="174"/>
      <c r="D12" s="175"/>
      <c r="E12" s="175"/>
      <c r="F12" s="175"/>
      <c r="G12" s="175"/>
      <c r="H12" s="175"/>
      <c r="I12" s="176"/>
      <c r="J12" s="240"/>
      <c r="K12" s="241"/>
      <c r="L12" s="241"/>
      <c r="M12" s="241"/>
      <c r="N12" s="241"/>
      <c r="O12" s="241"/>
      <c r="P12" s="242"/>
      <c r="Q12" s="202"/>
      <c r="R12" s="203"/>
      <c r="S12" s="203"/>
      <c r="T12" s="203"/>
      <c r="U12" s="203"/>
      <c r="V12" s="204"/>
      <c r="W12" s="202"/>
      <c r="X12" s="203"/>
      <c r="Y12" s="203"/>
      <c r="Z12" s="203"/>
      <c r="AA12" s="203"/>
      <c r="AB12" s="204"/>
      <c r="AC12" s="214"/>
      <c r="AD12" s="215"/>
      <c r="AE12" s="215"/>
      <c r="AF12" s="215"/>
      <c r="AG12" s="215"/>
      <c r="AH12" s="215"/>
      <c r="AI12" s="216"/>
      <c r="AJ12" s="228"/>
      <c r="AK12" s="229"/>
      <c r="AL12" s="208" t="s">
        <v>2</v>
      </c>
      <c r="AM12" s="211" t="s">
        <v>126</v>
      </c>
      <c r="AN12" s="190"/>
      <c r="AO12" s="191"/>
      <c r="AP12" s="191"/>
      <c r="AQ12" s="191"/>
      <c r="AR12" s="191"/>
      <c r="AS12" s="191"/>
      <c r="AT12" s="192"/>
      <c r="AU12" s="195"/>
      <c r="AV12" s="196"/>
      <c r="AW12" s="26"/>
      <c r="AX12" s="26"/>
      <c r="AY12" s="25"/>
      <c r="AZ12" s="25"/>
      <c r="BA12" s="25"/>
      <c r="BB12" s="25"/>
    </row>
    <row r="13" spans="1:54" s="18" customFormat="1" ht="14.5" customHeight="1" x14ac:dyDescent="0.35">
      <c r="A13" s="25"/>
      <c r="B13" s="19"/>
      <c r="C13" s="168" t="s">
        <v>26</v>
      </c>
      <c r="D13" s="169"/>
      <c r="E13" s="169"/>
      <c r="F13" s="169"/>
      <c r="G13" s="169"/>
      <c r="H13" s="169"/>
      <c r="I13" s="170"/>
      <c r="J13" s="168" t="s">
        <v>43</v>
      </c>
      <c r="K13" s="169"/>
      <c r="L13" s="169"/>
      <c r="M13" s="169"/>
      <c r="N13" s="169"/>
      <c r="O13" s="169"/>
      <c r="P13" s="170"/>
      <c r="Q13" s="202"/>
      <c r="R13" s="203"/>
      <c r="S13" s="203"/>
      <c r="T13" s="203"/>
      <c r="U13" s="203"/>
      <c r="V13" s="204"/>
      <c r="W13" s="202"/>
      <c r="X13" s="203"/>
      <c r="Y13" s="203"/>
      <c r="Z13" s="203"/>
      <c r="AA13" s="203"/>
      <c r="AB13" s="204"/>
      <c r="AC13" s="214"/>
      <c r="AD13" s="215"/>
      <c r="AE13" s="215"/>
      <c r="AF13" s="215"/>
      <c r="AG13" s="215"/>
      <c r="AH13" s="215"/>
      <c r="AI13" s="216"/>
      <c r="AJ13" s="228"/>
      <c r="AK13" s="229"/>
      <c r="AL13" s="209"/>
      <c r="AM13" s="212"/>
      <c r="AN13" s="184" t="s">
        <v>33</v>
      </c>
      <c r="AO13" s="185"/>
      <c r="AP13" s="185"/>
      <c r="AQ13" s="185"/>
      <c r="AR13" s="185"/>
      <c r="AS13" s="185"/>
      <c r="AT13" s="185"/>
      <c r="AU13" s="195"/>
      <c r="AV13" s="196"/>
      <c r="AW13" s="26"/>
      <c r="AX13" s="26"/>
      <c r="AY13" s="77"/>
      <c r="AZ13" s="25"/>
      <c r="BA13" s="25"/>
      <c r="BB13" s="25"/>
    </row>
    <row r="14" spans="1:54" s="18" customFormat="1" ht="14.5" customHeight="1" x14ac:dyDescent="0.35">
      <c r="A14" s="25"/>
      <c r="B14" s="19"/>
      <c r="C14" s="171"/>
      <c r="D14" s="172"/>
      <c r="E14" s="172"/>
      <c r="F14" s="172"/>
      <c r="G14" s="172"/>
      <c r="H14" s="172"/>
      <c r="I14" s="173"/>
      <c r="J14" s="171"/>
      <c r="K14" s="172"/>
      <c r="L14" s="172"/>
      <c r="M14" s="172"/>
      <c r="N14" s="172"/>
      <c r="O14" s="172"/>
      <c r="P14" s="173"/>
      <c r="Q14" s="202"/>
      <c r="R14" s="203"/>
      <c r="S14" s="203"/>
      <c r="T14" s="203"/>
      <c r="U14" s="203"/>
      <c r="V14" s="204"/>
      <c r="W14" s="202"/>
      <c r="X14" s="203"/>
      <c r="Y14" s="203"/>
      <c r="Z14" s="203"/>
      <c r="AA14" s="203"/>
      <c r="AB14" s="204"/>
      <c r="AC14" s="214"/>
      <c r="AD14" s="215"/>
      <c r="AE14" s="215"/>
      <c r="AF14" s="215"/>
      <c r="AG14" s="215"/>
      <c r="AH14" s="215"/>
      <c r="AI14" s="216"/>
      <c r="AJ14" s="228"/>
      <c r="AK14" s="229"/>
      <c r="AL14" s="209"/>
      <c r="AM14" s="212"/>
      <c r="AN14" s="187"/>
      <c r="AO14" s="188"/>
      <c r="AP14" s="188"/>
      <c r="AQ14" s="188"/>
      <c r="AR14" s="188"/>
      <c r="AS14" s="188"/>
      <c r="AT14" s="188"/>
      <c r="AU14" s="195"/>
      <c r="AV14" s="196"/>
      <c r="AW14" s="26"/>
      <c r="AX14" s="26"/>
      <c r="AY14" s="25"/>
      <c r="AZ14" s="25"/>
      <c r="BA14" s="25"/>
      <c r="BB14" s="25"/>
    </row>
    <row r="15" spans="1:54" s="18" customFormat="1" ht="15" customHeight="1" x14ac:dyDescent="0.35">
      <c r="A15" s="25"/>
      <c r="B15" s="19"/>
      <c r="C15" s="171"/>
      <c r="D15" s="172"/>
      <c r="E15" s="172"/>
      <c r="F15" s="172"/>
      <c r="G15" s="172"/>
      <c r="H15" s="172"/>
      <c r="I15" s="173"/>
      <c r="J15" s="171"/>
      <c r="K15" s="172"/>
      <c r="L15" s="172"/>
      <c r="M15" s="172"/>
      <c r="N15" s="172"/>
      <c r="O15" s="172"/>
      <c r="P15" s="173"/>
      <c r="Q15" s="202"/>
      <c r="R15" s="203"/>
      <c r="S15" s="203"/>
      <c r="T15" s="203"/>
      <c r="U15" s="203"/>
      <c r="V15" s="204"/>
      <c r="W15" s="202"/>
      <c r="X15" s="203"/>
      <c r="Y15" s="203"/>
      <c r="Z15" s="203"/>
      <c r="AA15" s="203"/>
      <c r="AB15" s="204"/>
      <c r="AC15" s="214"/>
      <c r="AD15" s="215"/>
      <c r="AE15" s="215"/>
      <c r="AF15" s="215"/>
      <c r="AG15" s="215"/>
      <c r="AH15" s="215"/>
      <c r="AI15" s="216"/>
      <c r="AJ15" s="228"/>
      <c r="AK15" s="229"/>
      <c r="AL15" s="209"/>
      <c r="AM15" s="212"/>
      <c r="AN15" s="187"/>
      <c r="AO15" s="188"/>
      <c r="AP15" s="188"/>
      <c r="AQ15" s="188"/>
      <c r="AR15" s="188"/>
      <c r="AS15" s="188"/>
      <c r="AT15" s="188"/>
      <c r="AU15" s="195"/>
      <c r="AV15" s="196"/>
      <c r="AW15" s="26"/>
      <c r="AX15" s="26"/>
      <c r="AY15" s="25"/>
      <c r="AZ15" s="25"/>
      <c r="BA15" s="25"/>
      <c r="BB15" s="25"/>
    </row>
    <row r="16" spans="1:54" s="18" customFormat="1" ht="15" customHeight="1" x14ac:dyDescent="0.35">
      <c r="A16" s="25"/>
      <c r="B16" s="19"/>
      <c r="C16" s="171"/>
      <c r="D16" s="172"/>
      <c r="E16" s="172"/>
      <c r="F16" s="172"/>
      <c r="G16" s="172"/>
      <c r="H16" s="172"/>
      <c r="I16" s="173"/>
      <c r="J16" s="171"/>
      <c r="K16" s="172"/>
      <c r="L16" s="172"/>
      <c r="M16" s="172"/>
      <c r="N16" s="172"/>
      <c r="O16" s="172"/>
      <c r="P16" s="173"/>
      <c r="Q16" s="202"/>
      <c r="R16" s="203"/>
      <c r="S16" s="203"/>
      <c r="T16" s="203"/>
      <c r="U16" s="203"/>
      <c r="V16" s="204"/>
      <c r="W16" s="202"/>
      <c r="X16" s="203"/>
      <c r="Y16" s="203"/>
      <c r="Z16" s="203"/>
      <c r="AA16" s="203"/>
      <c r="AB16" s="204"/>
      <c r="AC16" s="214"/>
      <c r="AD16" s="215"/>
      <c r="AE16" s="215"/>
      <c r="AF16" s="215"/>
      <c r="AG16" s="215"/>
      <c r="AH16" s="215"/>
      <c r="AI16" s="216"/>
      <c r="AJ16" s="228"/>
      <c r="AK16" s="229"/>
      <c r="AL16" s="209"/>
      <c r="AM16" s="212"/>
      <c r="AN16" s="187"/>
      <c r="AO16" s="188"/>
      <c r="AP16" s="188"/>
      <c r="AQ16" s="188"/>
      <c r="AR16" s="188"/>
      <c r="AS16" s="188"/>
      <c r="AT16" s="188"/>
      <c r="AU16" s="195"/>
      <c r="AV16" s="196"/>
      <c r="AW16" s="26"/>
      <c r="AX16" s="26"/>
      <c r="AY16" s="25"/>
      <c r="AZ16" s="25"/>
      <c r="BA16" s="25"/>
      <c r="BB16" s="25"/>
    </row>
    <row r="17" spans="1:54" s="18" customFormat="1" ht="14.5" customHeight="1" x14ac:dyDescent="0.35">
      <c r="A17" s="25"/>
      <c r="B17" s="19"/>
      <c r="C17" s="171"/>
      <c r="D17" s="172"/>
      <c r="E17" s="172"/>
      <c r="F17" s="172"/>
      <c r="G17" s="172"/>
      <c r="H17" s="172"/>
      <c r="I17" s="173"/>
      <c r="J17" s="171"/>
      <c r="K17" s="172"/>
      <c r="L17" s="172"/>
      <c r="M17" s="172"/>
      <c r="N17" s="172"/>
      <c r="O17" s="172"/>
      <c r="P17" s="173"/>
      <c r="Q17" s="202"/>
      <c r="R17" s="203"/>
      <c r="S17" s="203"/>
      <c r="T17" s="203"/>
      <c r="U17" s="203"/>
      <c r="V17" s="204"/>
      <c r="W17" s="202"/>
      <c r="X17" s="203"/>
      <c r="Y17" s="203"/>
      <c r="Z17" s="203"/>
      <c r="AA17" s="203"/>
      <c r="AB17" s="204"/>
      <c r="AC17" s="214"/>
      <c r="AD17" s="215"/>
      <c r="AE17" s="215"/>
      <c r="AF17" s="215"/>
      <c r="AG17" s="215"/>
      <c r="AH17" s="215"/>
      <c r="AI17" s="216"/>
      <c r="AJ17" s="228"/>
      <c r="AK17" s="229"/>
      <c r="AL17" s="209"/>
      <c r="AM17" s="212"/>
      <c r="AN17" s="187"/>
      <c r="AO17" s="188"/>
      <c r="AP17" s="188"/>
      <c r="AQ17" s="188"/>
      <c r="AR17" s="188"/>
      <c r="AS17" s="188"/>
      <c r="AT17" s="188"/>
      <c r="AU17" s="195"/>
      <c r="AV17" s="196"/>
      <c r="AW17" s="26"/>
      <c r="AX17" s="26"/>
      <c r="AY17" s="77"/>
      <c r="AZ17" s="25"/>
      <c r="BA17" s="25"/>
      <c r="BB17" s="25"/>
    </row>
    <row r="18" spans="1:54" s="18" customFormat="1" ht="14.5" customHeight="1" thickBot="1" x14ac:dyDescent="0.4">
      <c r="A18" s="25"/>
      <c r="B18" s="19"/>
      <c r="C18" s="171"/>
      <c r="D18" s="172"/>
      <c r="E18" s="172"/>
      <c r="F18" s="172"/>
      <c r="G18" s="172"/>
      <c r="H18" s="172"/>
      <c r="I18" s="173"/>
      <c r="J18" s="171"/>
      <c r="K18" s="172"/>
      <c r="L18" s="172"/>
      <c r="M18" s="172"/>
      <c r="N18" s="172"/>
      <c r="O18" s="172"/>
      <c r="P18" s="173"/>
      <c r="Q18" s="205"/>
      <c r="R18" s="206"/>
      <c r="S18" s="206"/>
      <c r="T18" s="206"/>
      <c r="U18" s="206"/>
      <c r="V18" s="207"/>
      <c r="W18" s="205"/>
      <c r="X18" s="206"/>
      <c r="Y18" s="206"/>
      <c r="Z18" s="206"/>
      <c r="AA18" s="206"/>
      <c r="AB18" s="207"/>
      <c r="AC18" s="217"/>
      <c r="AD18" s="218"/>
      <c r="AE18" s="218"/>
      <c r="AF18" s="218"/>
      <c r="AG18" s="218"/>
      <c r="AH18" s="218"/>
      <c r="AI18" s="219"/>
      <c r="AJ18" s="228"/>
      <c r="AK18" s="229"/>
      <c r="AL18" s="210"/>
      <c r="AM18" s="213"/>
      <c r="AN18" s="187"/>
      <c r="AO18" s="188"/>
      <c r="AP18" s="188"/>
      <c r="AQ18" s="188"/>
      <c r="AR18" s="188"/>
      <c r="AS18" s="188"/>
      <c r="AT18" s="188"/>
      <c r="AU18" s="195"/>
      <c r="AV18" s="196"/>
      <c r="AW18" s="26"/>
      <c r="AX18" s="26"/>
      <c r="AY18" s="25"/>
      <c r="AZ18" s="25"/>
      <c r="BA18" s="25"/>
      <c r="BB18" s="25"/>
    </row>
    <row r="19" spans="1:54" s="18" customFormat="1" ht="14.5" customHeight="1" thickBot="1" x14ac:dyDescent="0.4">
      <c r="A19" s="25"/>
      <c r="B19" s="19"/>
      <c r="C19" s="171"/>
      <c r="D19" s="172"/>
      <c r="E19" s="172"/>
      <c r="F19" s="172"/>
      <c r="G19" s="172"/>
      <c r="H19" s="172"/>
      <c r="I19" s="173"/>
      <c r="J19" s="171"/>
      <c r="K19" s="172"/>
      <c r="L19" s="172"/>
      <c r="M19" s="172"/>
      <c r="N19" s="172"/>
      <c r="O19" s="172"/>
      <c r="P19" s="173"/>
      <c r="Q19" s="199" t="s">
        <v>149</v>
      </c>
      <c r="R19" s="200"/>
      <c r="S19" s="200"/>
      <c r="T19" s="200"/>
      <c r="U19" s="200"/>
      <c r="V19" s="201"/>
      <c r="W19" s="199" t="s">
        <v>157</v>
      </c>
      <c r="X19" s="200"/>
      <c r="Y19" s="200"/>
      <c r="Z19" s="200"/>
      <c r="AA19" s="200"/>
      <c r="AB19" s="200"/>
      <c r="AC19" s="131"/>
      <c r="AD19" s="132"/>
      <c r="AE19" s="132"/>
      <c r="AF19" s="132"/>
      <c r="AG19" s="132"/>
      <c r="AH19" s="132"/>
      <c r="AI19" s="133"/>
      <c r="AJ19" s="230"/>
      <c r="AK19" s="229"/>
      <c r="AL19" s="129"/>
      <c r="AM19" s="130"/>
      <c r="AN19" s="187"/>
      <c r="AO19" s="188"/>
      <c r="AP19" s="188"/>
      <c r="AQ19" s="188"/>
      <c r="AR19" s="188"/>
      <c r="AS19" s="188"/>
      <c r="AT19" s="188"/>
      <c r="AU19" s="195"/>
      <c r="AV19" s="196"/>
      <c r="AW19" s="26"/>
      <c r="AX19" s="26"/>
      <c r="AY19" s="25"/>
      <c r="AZ19" s="25"/>
      <c r="BA19" s="25"/>
      <c r="BB19" s="25"/>
    </row>
    <row r="20" spans="1:54" s="18" customFormat="1" ht="14.5" customHeight="1" x14ac:dyDescent="0.35">
      <c r="A20" s="25"/>
      <c r="B20" s="19"/>
      <c r="C20" s="171"/>
      <c r="D20" s="172"/>
      <c r="E20" s="172"/>
      <c r="F20" s="172"/>
      <c r="G20" s="172"/>
      <c r="H20" s="172"/>
      <c r="I20" s="173"/>
      <c r="J20" s="171"/>
      <c r="K20" s="172"/>
      <c r="L20" s="172"/>
      <c r="M20" s="172"/>
      <c r="N20" s="172"/>
      <c r="O20" s="172"/>
      <c r="P20" s="173"/>
      <c r="Q20" s="202"/>
      <c r="R20" s="203"/>
      <c r="S20" s="203"/>
      <c r="T20" s="203"/>
      <c r="U20" s="203"/>
      <c r="V20" s="204"/>
      <c r="W20" s="202"/>
      <c r="X20" s="203"/>
      <c r="Y20" s="203"/>
      <c r="Z20" s="203"/>
      <c r="AA20" s="203"/>
      <c r="AB20" s="203"/>
      <c r="AC20" s="134"/>
      <c r="AD20" s="135"/>
      <c r="AE20" s="135"/>
      <c r="AF20" s="135"/>
      <c r="AG20" s="135"/>
      <c r="AH20" s="135"/>
      <c r="AI20" s="136"/>
      <c r="AJ20" s="230"/>
      <c r="AK20" s="229"/>
      <c r="AL20" s="208" t="s">
        <v>6</v>
      </c>
      <c r="AM20" s="211" t="s">
        <v>53</v>
      </c>
      <c r="AN20" s="187"/>
      <c r="AO20" s="188"/>
      <c r="AP20" s="188"/>
      <c r="AQ20" s="188"/>
      <c r="AR20" s="188"/>
      <c r="AS20" s="188"/>
      <c r="AT20" s="188"/>
      <c r="AU20" s="195"/>
      <c r="AV20" s="196"/>
      <c r="AW20" s="26"/>
      <c r="AX20" s="26"/>
      <c r="AY20" s="25"/>
      <c r="AZ20" s="25"/>
      <c r="BA20" s="25"/>
      <c r="BB20" s="25"/>
    </row>
    <row r="21" spans="1:54" s="18" customFormat="1" ht="14.5" customHeight="1" x14ac:dyDescent="0.35">
      <c r="A21" s="25"/>
      <c r="B21" s="19"/>
      <c r="C21" s="171"/>
      <c r="D21" s="172"/>
      <c r="E21" s="172"/>
      <c r="F21" s="172"/>
      <c r="G21" s="172"/>
      <c r="H21" s="172"/>
      <c r="I21" s="173"/>
      <c r="J21" s="171"/>
      <c r="K21" s="172"/>
      <c r="L21" s="172"/>
      <c r="M21" s="172"/>
      <c r="N21" s="172"/>
      <c r="O21" s="172"/>
      <c r="P21" s="173"/>
      <c r="Q21" s="202"/>
      <c r="R21" s="203"/>
      <c r="S21" s="203"/>
      <c r="T21" s="203"/>
      <c r="U21" s="203"/>
      <c r="V21" s="204"/>
      <c r="W21" s="202"/>
      <c r="X21" s="203"/>
      <c r="Y21" s="203"/>
      <c r="Z21" s="203"/>
      <c r="AA21" s="203"/>
      <c r="AB21" s="203"/>
      <c r="AC21" s="134"/>
      <c r="AD21" s="135"/>
      <c r="AE21" s="135"/>
      <c r="AF21" s="135"/>
      <c r="AG21" s="135"/>
      <c r="AH21" s="135"/>
      <c r="AI21" s="136"/>
      <c r="AJ21" s="230"/>
      <c r="AK21" s="229"/>
      <c r="AL21" s="209"/>
      <c r="AM21" s="212"/>
      <c r="AN21" s="187"/>
      <c r="AO21" s="188"/>
      <c r="AP21" s="188"/>
      <c r="AQ21" s="188"/>
      <c r="AR21" s="188"/>
      <c r="AS21" s="188"/>
      <c r="AT21" s="188"/>
      <c r="AU21" s="195"/>
      <c r="AV21" s="196"/>
      <c r="AW21" s="26"/>
      <c r="AX21" s="26"/>
      <c r="AY21" s="25"/>
      <c r="AZ21" s="25"/>
      <c r="BA21" s="25"/>
      <c r="BB21" s="25"/>
    </row>
    <row r="22" spans="1:54" s="18" customFormat="1" ht="15" customHeight="1" thickBot="1" x14ac:dyDescent="0.4">
      <c r="A22" s="25"/>
      <c r="B22" s="19"/>
      <c r="C22" s="174"/>
      <c r="D22" s="175"/>
      <c r="E22" s="175"/>
      <c r="F22" s="175"/>
      <c r="G22" s="175"/>
      <c r="H22" s="175"/>
      <c r="I22" s="176"/>
      <c r="J22" s="174"/>
      <c r="K22" s="175"/>
      <c r="L22" s="175"/>
      <c r="M22" s="175"/>
      <c r="N22" s="175"/>
      <c r="O22" s="175"/>
      <c r="P22" s="176"/>
      <c r="Q22" s="202"/>
      <c r="R22" s="203"/>
      <c r="S22" s="203"/>
      <c r="T22" s="203"/>
      <c r="U22" s="203"/>
      <c r="V22" s="204"/>
      <c r="W22" s="202"/>
      <c r="X22" s="203"/>
      <c r="Y22" s="203"/>
      <c r="Z22" s="203"/>
      <c r="AA22" s="203"/>
      <c r="AB22" s="203"/>
      <c r="AC22" s="134"/>
      <c r="AD22" s="135"/>
      <c r="AE22" s="135"/>
      <c r="AF22" s="135"/>
      <c r="AG22" s="135"/>
      <c r="AH22" s="135"/>
      <c r="AI22" s="136"/>
      <c r="AJ22" s="230"/>
      <c r="AK22" s="229"/>
      <c r="AL22" s="209"/>
      <c r="AM22" s="212"/>
      <c r="AN22" s="190"/>
      <c r="AO22" s="191"/>
      <c r="AP22" s="191"/>
      <c r="AQ22" s="191"/>
      <c r="AR22" s="191"/>
      <c r="AS22" s="191"/>
      <c r="AT22" s="191"/>
      <c r="AU22" s="195"/>
      <c r="AV22" s="196"/>
      <c r="AW22" s="26"/>
      <c r="AX22" s="26"/>
      <c r="AY22" s="25"/>
      <c r="AZ22" s="25"/>
      <c r="BA22" s="25"/>
      <c r="BB22" s="25"/>
    </row>
    <row r="23" spans="1:54" s="18" customFormat="1" ht="14.5" customHeight="1" x14ac:dyDescent="0.35">
      <c r="A23" s="25"/>
      <c r="B23" s="19"/>
      <c r="C23" s="168" t="s">
        <v>25</v>
      </c>
      <c r="D23" s="169"/>
      <c r="E23" s="169"/>
      <c r="F23" s="169"/>
      <c r="G23" s="169"/>
      <c r="H23" s="169"/>
      <c r="I23" s="170"/>
      <c r="J23" s="168" t="s">
        <v>45</v>
      </c>
      <c r="K23" s="169"/>
      <c r="L23" s="169"/>
      <c r="M23" s="169"/>
      <c r="N23" s="169"/>
      <c r="O23" s="169"/>
      <c r="P23" s="170"/>
      <c r="Q23" s="202"/>
      <c r="R23" s="203"/>
      <c r="S23" s="203"/>
      <c r="T23" s="203"/>
      <c r="U23" s="203"/>
      <c r="V23" s="204"/>
      <c r="W23" s="202"/>
      <c r="X23" s="203"/>
      <c r="Y23" s="203"/>
      <c r="Z23" s="203"/>
      <c r="AA23" s="203"/>
      <c r="AB23" s="203"/>
      <c r="AC23" s="134"/>
      <c r="AD23" s="135"/>
      <c r="AE23" s="135"/>
      <c r="AF23" s="135"/>
      <c r="AG23" s="135"/>
      <c r="AH23" s="135"/>
      <c r="AI23" s="136"/>
      <c r="AJ23" s="230"/>
      <c r="AK23" s="229"/>
      <c r="AL23" s="209"/>
      <c r="AM23" s="212"/>
      <c r="AN23" s="184" t="s">
        <v>127</v>
      </c>
      <c r="AO23" s="185"/>
      <c r="AP23" s="185"/>
      <c r="AQ23" s="185"/>
      <c r="AR23" s="185"/>
      <c r="AS23" s="185"/>
      <c r="AT23" s="185"/>
      <c r="AU23" s="195"/>
      <c r="AV23" s="196"/>
      <c r="AW23" s="26"/>
      <c r="AX23" s="26"/>
      <c r="AY23" s="25"/>
      <c r="AZ23" s="25"/>
      <c r="BA23" s="25"/>
      <c r="BB23" s="25"/>
    </row>
    <row r="24" spans="1:54" s="18" customFormat="1" ht="14.5" customHeight="1" x14ac:dyDescent="0.35">
      <c r="A24" s="25"/>
      <c r="B24" s="19"/>
      <c r="C24" s="171"/>
      <c r="D24" s="172"/>
      <c r="E24" s="172"/>
      <c r="F24" s="172"/>
      <c r="G24" s="172"/>
      <c r="H24" s="172"/>
      <c r="I24" s="173"/>
      <c r="J24" s="171"/>
      <c r="K24" s="172"/>
      <c r="L24" s="172"/>
      <c r="M24" s="172"/>
      <c r="N24" s="172"/>
      <c r="O24" s="172"/>
      <c r="P24" s="173"/>
      <c r="Q24" s="202"/>
      <c r="R24" s="203"/>
      <c r="S24" s="203"/>
      <c r="T24" s="203"/>
      <c r="U24" s="203"/>
      <c r="V24" s="204"/>
      <c r="W24" s="202"/>
      <c r="X24" s="203"/>
      <c r="Y24" s="203"/>
      <c r="Z24" s="203"/>
      <c r="AA24" s="203"/>
      <c r="AB24" s="203"/>
      <c r="AC24" s="134"/>
      <c r="AD24" s="135"/>
      <c r="AE24" s="135"/>
      <c r="AF24" s="135"/>
      <c r="AG24" s="135"/>
      <c r="AH24" s="135"/>
      <c r="AI24" s="136"/>
      <c r="AJ24" s="230"/>
      <c r="AK24" s="229"/>
      <c r="AL24" s="209"/>
      <c r="AM24" s="212"/>
      <c r="AN24" s="187"/>
      <c r="AO24" s="188"/>
      <c r="AP24" s="188"/>
      <c r="AQ24" s="188"/>
      <c r="AR24" s="188"/>
      <c r="AS24" s="188"/>
      <c r="AT24" s="188"/>
      <c r="AU24" s="195"/>
      <c r="AV24" s="196"/>
      <c r="AW24" s="26"/>
      <c r="AX24" s="26"/>
      <c r="AY24" s="25"/>
      <c r="AZ24" s="25"/>
      <c r="BA24" s="25"/>
      <c r="BB24" s="25"/>
    </row>
    <row r="25" spans="1:54" s="18" customFormat="1" ht="14.5" customHeight="1" x14ac:dyDescent="0.35">
      <c r="A25" s="25"/>
      <c r="B25" s="19"/>
      <c r="C25" s="171"/>
      <c r="D25" s="172"/>
      <c r="E25" s="172"/>
      <c r="F25" s="172"/>
      <c r="G25" s="172"/>
      <c r="H25" s="172"/>
      <c r="I25" s="173"/>
      <c r="J25" s="171"/>
      <c r="K25" s="172"/>
      <c r="L25" s="172"/>
      <c r="M25" s="172"/>
      <c r="N25" s="172"/>
      <c r="O25" s="172"/>
      <c r="P25" s="173"/>
      <c r="Q25" s="202"/>
      <c r="R25" s="203"/>
      <c r="S25" s="203"/>
      <c r="T25" s="203"/>
      <c r="U25" s="203"/>
      <c r="V25" s="204"/>
      <c r="W25" s="202"/>
      <c r="X25" s="203"/>
      <c r="Y25" s="203"/>
      <c r="Z25" s="203"/>
      <c r="AA25" s="203"/>
      <c r="AB25" s="203"/>
      <c r="AC25" s="134"/>
      <c r="AD25" s="135"/>
      <c r="AE25" s="135"/>
      <c r="AF25" s="135"/>
      <c r="AG25" s="135"/>
      <c r="AH25" s="135"/>
      <c r="AI25" s="136"/>
      <c r="AJ25" s="230"/>
      <c r="AK25" s="229"/>
      <c r="AL25" s="209"/>
      <c r="AM25" s="212"/>
      <c r="AN25" s="187"/>
      <c r="AO25" s="188"/>
      <c r="AP25" s="188"/>
      <c r="AQ25" s="188"/>
      <c r="AR25" s="188"/>
      <c r="AS25" s="188"/>
      <c r="AT25" s="188"/>
      <c r="AU25" s="195"/>
      <c r="AV25" s="196"/>
      <c r="AW25" s="26"/>
      <c r="AX25" s="26"/>
      <c r="AY25" s="25"/>
      <c r="AZ25" s="25"/>
      <c r="BA25" s="25"/>
      <c r="BB25" s="25"/>
    </row>
    <row r="26" spans="1:54" s="18" customFormat="1" ht="14.5" customHeight="1" thickBot="1" x14ac:dyDescent="0.4">
      <c r="A26" s="25"/>
      <c r="B26" s="19"/>
      <c r="C26" s="171"/>
      <c r="D26" s="172"/>
      <c r="E26" s="172"/>
      <c r="F26" s="172"/>
      <c r="G26" s="172"/>
      <c r="H26" s="172"/>
      <c r="I26" s="173"/>
      <c r="J26" s="171"/>
      <c r="K26" s="172"/>
      <c r="L26" s="172"/>
      <c r="M26" s="172"/>
      <c r="N26" s="172"/>
      <c r="O26" s="172"/>
      <c r="P26" s="173"/>
      <c r="Q26" s="205"/>
      <c r="R26" s="206"/>
      <c r="S26" s="206"/>
      <c r="T26" s="206"/>
      <c r="U26" s="206"/>
      <c r="V26" s="207"/>
      <c r="W26" s="205"/>
      <c r="X26" s="206"/>
      <c r="Y26" s="206"/>
      <c r="Z26" s="206"/>
      <c r="AA26" s="206"/>
      <c r="AB26" s="206"/>
      <c r="AC26" s="134"/>
      <c r="AD26" s="135"/>
      <c r="AE26" s="135"/>
      <c r="AF26" s="135"/>
      <c r="AG26" s="135"/>
      <c r="AH26" s="135"/>
      <c r="AI26" s="137"/>
      <c r="AJ26" s="230"/>
      <c r="AK26" s="229"/>
      <c r="AL26" s="210"/>
      <c r="AM26" s="213"/>
      <c r="AN26" s="187"/>
      <c r="AO26" s="188"/>
      <c r="AP26" s="188"/>
      <c r="AQ26" s="188"/>
      <c r="AR26" s="188"/>
      <c r="AS26" s="188"/>
      <c r="AT26" s="188"/>
      <c r="AU26" s="195"/>
      <c r="AV26" s="196"/>
      <c r="AW26" s="26"/>
      <c r="AX26" s="26"/>
      <c r="AY26" s="25"/>
      <c r="AZ26" s="25"/>
      <c r="BA26" s="25"/>
      <c r="BB26" s="25"/>
    </row>
    <row r="27" spans="1:54" s="18" customFormat="1" ht="14.5" customHeight="1" thickBot="1" x14ac:dyDescent="0.4">
      <c r="A27" s="25"/>
      <c r="B27" s="19"/>
      <c r="C27" s="171"/>
      <c r="D27" s="172"/>
      <c r="E27" s="172"/>
      <c r="F27" s="172"/>
      <c r="G27" s="172"/>
      <c r="H27" s="172"/>
      <c r="I27" s="173"/>
      <c r="J27" s="171"/>
      <c r="K27" s="172"/>
      <c r="L27" s="172"/>
      <c r="M27" s="172"/>
      <c r="N27" s="172"/>
      <c r="O27" s="172"/>
      <c r="P27" s="173"/>
      <c r="Q27" s="199" t="s">
        <v>148</v>
      </c>
      <c r="R27" s="200"/>
      <c r="S27" s="200"/>
      <c r="T27" s="200"/>
      <c r="U27" s="200"/>
      <c r="V27" s="201"/>
      <c r="W27" s="199" t="s">
        <v>158</v>
      </c>
      <c r="X27" s="200"/>
      <c r="Y27" s="200"/>
      <c r="Z27" s="200"/>
      <c r="AA27" s="200"/>
      <c r="AB27" s="200"/>
      <c r="AC27" s="134"/>
      <c r="AD27" s="135"/>
      <c r="AE27" s="135"/>
      <c r="AF27" s="135"/>
      <c r="AG27" s="135"/>
      <c r="AH27" s="135"/>
      <c r="AI27" s="137"/>
      <c r="AJ27" s="230"/>
      <c r="AK27" s="229"/>
      <c r="AL27" s="129"/>
      <c r="AM27" s="130"/>
      <c r="AN27" s="187"/>
      <c r="AO27" s="188"/>
      <c r="AP27" s="188"/>
      <c r="AQ27" s="188"/>
      <c r="AR27" s="188"/>
      <c r="AS27" s="188"/>
      <c r="AT27" s="188"/>
      <c r="AU27" s="195"/>
      <c r="AV27" s="196"/>
      <c r="AW27" s="26"/>
      <c r="AX27" s="26"/>
      <c r="AY27" s="25"/>
      <c r="AZ27" s="25"/>
      <c r="BA27" s="25"/>
      <c r="BB27" s="25"/>
    </row>
    <row r="28" spans="1:54" s="18" customFormat="1" ht="15" customHeight="1" x14ac:dyDescent="0.35">
      <c r="A28" s="25"/>
      <c r="B28" s="19"/>
      <c r="C28" s="171"/>
      <c r="D28" s="172"/>
      <c r="E28" s="172"/>
      <c r="F28" s="172"/>
      <c r="G28" s="172"/>
      <c r="H28" s="172"/>
      <c r="I28" s="173"/>
      <c r="J28" s="171"/>
      <c r="K28" s="172"/>
      <c r="L28" s="172"/>
      <c r="M28" s="172"/>
      <c r="N28" s="172"/>
      <c r="O28" s="172"/>
      <c r="P28" s="173"/>
      <c r="Q28" s="202"/>
      <c r="R28" s="203"/>
      <c r="S28" s="203"/>
      <c r="T28" s="203"/>
      <c r="U28" s="203"/>
      <c r="V28" s="204"/>
      <c r="W28" s="202"/>
      <c r="X28" s="203"/>
      <c r="Y28" s="203"/>
      <c r="Z28" s="203"/>
      <c r="AA28" s="203"/>
      <c r="AB28" s="203"/>
      <c r="AC28" s="134"/>
      <c r="AD28" s="135"/>
      <c r="AE28" s="135"/>
      <c r="AF28" s="135"/>
      <c r="AG28" s="135"/>
      <c r="AH28" s="135"/>
      <c r="AI28" s="137"/>
      <c r="AJ28" s="230"/>
      <c r="AK28" s="229"/>
      <c r="AL28" s="208" t="s">
        <v>8</v>
      </c>
      <c r="AM28" s="211" t="s">
        <v>128</v>
      </c>
      <c r="AN28" s="187"/>
      <c r="AO28" s="188"/>
      <c r="AP28" s="188"/>
      <c r="AQ28" s="188"/>
      <c r="AR28" s="188"/>
      <c r="AS28" s="188"/>
      <c r="AT28" s="188"/>
      <c r="AU28" s="195"/>
      <c r="AV28" s="196"/>
      <c r="AW28" s="26"/>
      <c r="AX28" s="26"/>
      <c r="AY28" s="25"/>
      <c r="AZ28" s="25"/>
      <c r="BA28" s="25"/>
      <c r="BB28" s="25"/>
    </row>
    <row r="29" spans="1:54" s="18" customFormat="1" ht="15" customHeight="1" x14ac:dyDescent="0.35">
      <c r="A29" s="25"/>
      <c r="B29" s="19"/>
      <c r="C29" s="171"/>
      <c r="D29" s="172"/>
      <c r="E29" s="172"/>
      <c r="F29" s="172"/>
      <c r="G29" s="172"/>
      <c r="H29" s="172"/>
      <c r="I29" s="173"/>
      <c r="J29" s="171"/>
      <c r="K29" s="172"/>
      <c r="L29" s="172"/>
      <c r="M29" s="172"/>
      <c r="N29" s="172"/>
      <c r="O29" s="172"/>
      <c r="P29" s="173"/>
      <c r="Q29" s="202"/>
      <c r="R29" s="203"/>
      <c r="S29" s="203"/>
      <c r="T29" s="203"/>
      <c r="U29" s="203"/>
      <c r="V29" s="204"/>
      <c r="W29" s="202"/>
      <c r="X29" s="203"/>
      <c r="Y29" s="203"/>
      <c r="Z29" s="203"/>
      <c r="AA29" s="203"/>
      <c r="AB29" s="203"/>
      <c r="AC29" s="134"/>
      <c r="AD29" s="135"/>
      <c r="AE29" s="135"/>
      <c r="AF29" s="135"/>
      <c r="AG29" s="135"/>
      <c r="AH29" s="135"/>
      <c r="AI29" s="137"/>
      <c r="AJ29" s="230"/>
      <c r="AK29" s="229"/>
      <c r="AL29" s="209"/>
      <c r="AM29" s="212"/>
      <c r="AN29" s="187"/>
      <c r="AO29" s="188"/>
      <c r="AP29" s="188"/>
      <c r="AQ29" s="188"/>
      <c r="AR29" s="188"/>
      <c r="AS29" s="188"/>
      <c r="AT29" s="188"/>
      <c r="AU29" s="195"/>
      <c r="AV29" s="196"/>
      <c r="AW29" s="26"/>
      <c r="AX29" s="26"/>
      <c r="AY29" s="25"/>
      <c r="AZ29" s="25"/>
      <c r="BA29" s="25"/>
      <c r="BB29" s="25"/>
    </row>
    <row r="30" spans="1:54" s="18" customFormat="1" ht="14.5" customHeight="1" x14ac:dyDescent="0.35">
      <c r="A30" s="25"/>
      <c r="B30" s="19"/>
      <c r="C30" s="171"/>
      <c r="D30" s="172"/>
      <c r="E30" s="172"/>
      <c r="F30" s="172"/>
      <c r="G30" s="172"/>
      <c r="H30" s="172"/>
      <c r="I30" s="173"/>
      <c r="J30" s="171"/>
      <c r="K30" s="172"/>
      <c r="L30" s="172"/>
      <c r="M30" s="172"/>
      <c r="N30" s="172"/>
      <c r="O30" s="172"/>
      <c r="P30" s="173"/>
      <c r="Q30" s="202"/>
      <c r="R30" s="203"/>
      <c r="S30" s="203"/>
      <c r="T30" s="203"/>
      <c r="U30" s="203"/>
      <c r="V30" s="204"/>
      <c r="W30" s="202"/>
      <c r="X30" s="203"/>
      <c r="Y30" s="203"/>
      <c r="Z30" s="203"/>
      <c r="AA30" s="203"/>
      <c r="AB30" s="203"/>
      <c r="AC30" s="134"/>
      <c r="AD30" s="135"/>
      <c r="AE30" s="135"/>
      <c r="AF30" s="135"/>
      <c r="AG30" s="135"/>
      <c r="AH30" s="135"/>
      <c r="AI30" s="137"/>
      <c r="AJ30" s="230"/>
      <c r="AK30" s="229"/>
      <c r="AL30" s="209"/>
      <c r="AM30" s="212"/>
      <c r="AN30" s="187"/>
      <c r="AO30" s="188"/>
      <c r="AP30" s="188"/>
      <c r="AQ30" s="188"/>
      <c r="AR30" s="188"/>
      <c r="AS30" s="188"/>
      <c r="AT30" s="188"/>
      <c r="AU30" s="195"/>
      <c r="AV30" s="196"/>
      <c r="AW30" s="26"/>
      <c r="AX30" s="26"/>
      <c r="AY30" s="25"/>
      <c r="AZ30" s="25"/>
      <c r="BA30" s="25"/>
      <c r="BB30" s="25"/>
    </row>
    <row r="31" spans="1:54" s="18" customFormat="1" ht="14.5" customHeight="1" x14ac:dyDescent="0.35">
      <c r="A31" s="25"/>
      <c r="B31" s="19"/>
      <c r="C31" s="171"/>
      <c r="D31" s="172"/>
      <c r="E31" s="172"/>
      <c r="F31" s="172"/>
      <c r="G31" s="172"/>
      <c r="H31" s="172"/>
      <c r="I31" s="173"/>
      <c r="J31" s="171"/>
      <c r="K31" s="172"/>
      <c r="L31" s="172"/>
      <c r="M31" s="172"/>
      <c r="N31" s="172"/>
      <c r="O31" s="172"/>
      <c r="P31" s="173"/>
      <c r="Q31" s="202"/>
      <c r="R31" s="203"/>
      <c r="S31" s="203"/>
      <c r="T31" s="203"/>
      <c r="U31" s="203"/>
      <c r="V31" s="204"/>
      <c r="W31" s="202"/>
      <c r="X31" s="203"/>
      <c r="Y31" s="203"/>
      <c r="Z31" s="203"/>
      <c r="AA31" s="203"/>
      <c r="AB31" s="203"/>
      <c r="AC31" s="134"/>
      <c r="AD31" s="135"/>
      <c r="AE31" s="135"/>
      <c r="AF31" s="135"/>
      <c r="AG31" s="135"/>
      <c r="AH31" s="135"/>
      <c r="AI31" s="137"/>
      <c r="AJ31" s="230"/>
      <c r="AK31" s="229"/>
      <c r="AL31" s="209"/>
      <c r="AM31" s="212"/>
      <c r="AN31" s="187"/>
      <c r="AO31" s="188"/>
      <c r="AP31" s="188"/>
      <c r="AQ31" s="188"/>
      <c r="AR31" s="188"/>
      <c r="AS31" s="188"/>
      <c r="AT31" s="188"/>
      <c r="AU31" s="195"/>
      <c r="AV31" s="196"/>
      <c r="AW31" s="26"/>
      <c r="AX31" s="26"/>
      <c r="AY31" s="25"/>
      <c r="AZ31" s="25"/>
      <c r="BA31" s="25"/>
      <c r="BB31" s="25"/>
    </row>
    <row r="32" spans="1:54" s="18" customFormat="1" ht="15" customHeight="1" thickBot="1" x14ac:dyDescent="0.4">
      <c r="A32" s="25"/>
      <c r="B32" s="19"/>
      <c r="C32" s="174"/>
      <c r="D32" s="175"/>
      <c r="E32" s="175"/>
      <c r="F32" s="175"/>
      <c r="G32" s="175"/>
      <c r="H32" s="175"/>
      <c r="I32" s="176"/>
      <c r="J32" s="174"/>
      <c r="K32" s="175"/>
      <c r="L32" s="175"/>
      <c r="M32" s="175"/>
      <c r="N32" s="175"/>
      <c r="O32" s="175"/>
      <c r="P32" s="176"/>
      <c r="Q32" s="202"/>
      <c r="R32" s="203"/>
      <c r="S32" s="203"/>
      <c r="T32" s="203"/>
      <c r="U32" s="203"/>
      <c r="V32" s="204"/>
      <c r="W32" s="202"/>
      <c r="X32" s="203"/>
      <c r="Y32" s="203"/>
      <c r="Z32" s="203"/>
      <c r="AA32" s="203"/>
      <c r="AB32" s="203"/>
      <c r="AC32" s="134"/>
      <c r="AD32" s="135"/>
      <c r="AE32" s="135"/>
      <c r="AF32" s="135"/>
      <c r="AG32" s="135"/>
      <c r="AH32" s="135"/>
      <c r="AI32" s="137"/>
      <c r="AJ32" s="230"/>
      <c r="AK32" s="229"/>
      <c r="AL32" s="209"/>
      <c r="AM32" s="212"/>
      <c r="AN32" s="190"/>
      <c r="AO32" s="191"/>
      <c r="AP32" s="191"/>
      <c r="AQ32" s="191"/>
      <c r="AR32" s="191"/>
      <c r="AS32" s="191"/>
      <c r="AT32" s="191"/>
      <c r="AU32" s="195"/>
      <c r="AV32" s="196"/>
      <c r="AW32" s="26"/>
      <c r="AX32" s="26"/>
      <c r="AY32" s="25"/>
      <c r="AZ32" s="25"/>
      <c r="BA32" s="25"/>
      <c r="BB32" s="25"/>
    </row>
    <row r="33" spans="1:54" s="18" customFormat="1" ht="14.5" customHeight="1" x14ac:dyDescent="0.35">
      <c r="A33" s="25"/>
      <c r="B33" s="19"/>
      <c r="C33" s="168" t="s">
        <v>151</v>
      </c>
      <c r="D33" s="169"/>
      <c r="E33" s="169"/>
      <c r="F33" s="169"/>
      <c r="G33" s="169"/>
      <c r="H33" s="169"/>
      <c r="I33" s="170"/>
      <c r="J33" s="168" t="s">
        <v>28</v>
      </c>
      <c r="K33" s="169"/>
      <c r="L33" s="169"/>
      <c r="M33" s="169"/>
      <c r="N33" s="169"/>
      <c r="O33" s="169"/>
      <c r="P33" s="170"/>
      <c r="Q33" s="202"/>
      <c r="R33" s="203"/>
      <c r="S33" s="203"/>
      <c r="T33" s="203"/>
      <c r="U33" s="203"/>
      <c r="V33" s="204"/>
      <c r="W33" s="202"/>
      <c r="X33" s="203"/>
      <c r="Y33" s="203"/>
      <c r="Z33" s="203"/>
      <c r="AA33" s="203"/>
      <c r="AB33" s="203"/>
      <c r="AC33" s="134"/>
      <c r="AD33" s="135"/>
      <c r="AE33" s="135"/>
      <c r="AF33" s="135"/>
      <c r="AG33" s="135"/>
      <c r="AH33" s="135"/>
      <c r="AI33" s="137"/>
      <c r="AJ33" s="230"/>
      <c r="AK33" s="229"/>
      <c r="AL33" s="209"/>
      <c r="AM33" s="212"/>
      <c r="AN33" s="184"/>
      <c r="AO33" s="185"/>
      <c r="AP33" s="185"/>
      <c r="AQ33" s="185"/>
      <c r="AR33" s="185"/>
      <c r="AS33" s="185"/>
      <c r="AT33" s="185"/>
      <c r="AU33" s="195"/>
      <c r="AV33" s="196"/>
      <c r="AW33" s="26"/>
      <c r="AX33" s="26"/>
      <c r="AY33" s="25"/>
      <c r="AZ33" s="25"/>
      <c r="BA33" s="25"/>
      <c r="BB33" s="25"/>
    </row>
    <row r="34" spans="1:54" s="18" customFormat="1" ht="14.5" customHeight="1" thickBot="1" x14ac:dyDescent="0.4">
      <c r="A34" s="25"/>
      <c r="B34" s="19"/>
      <c r="C34" s="171"/>
      <c r="D34" s="172"/>
      <c r="E34" s="172"/>
      <c r="F34" s="172"/>
      <c r="G34" s="172"/>
      <c r="H34" s="172"/>
      <c r="I34" s="173"/>
      <c r="J34" s="171"/>
      <c r="K34" s="172"/>
      <c r="L34" s="172"/>
      <c r="M34" s="172"/>
      <c r="N34" s="172"/>
      <c r="O34" s="172"/>
      <c r="P34" s="173"/>
      <c r="Q34" s="205"/>
      <c r="R34" s="206"/>
      <c r="S34" s="206"/>
      <c r="T34" s="206"/>
      <c r="U34" s="206"/>
      <c r="V34" s="207"/>
      <c r="W34" s="205"/>
      <c r="X34" s="206"/>
      <c r="Y34" s="206"/>
      <c r="Z34" s="206"/>
      <c r="AA34" s="206"/>
      <c r="AB34" s="206"/>
      <c r="AC34" s="138"/>
      <c r="AD34" s="139"/>
      <c r="AE34" s="139"/>
      <c r="AF34" s="139"/>
      <c r="AG34" s="139"/>
      <c r="AH34" s="139"/>
      <c r="AI34" s="140"/>
      <c r="AJ34" s="230"/>
      <c r="AK34" s="229"/>
      <c r="AL34" s="210"/>
      <c r="AM34" s="213"/>
      <c r="AN34" s="187"/>
      <c r="AO34" s="188"/>
      <c r="AP34" s="188"/>
      <c r="AQ34" s="188"/>
      <c r="AR34" s="188"/>
      <c r="AS34" s="188"/>
      <c r="AT34" s="188"/>
      <c r="AU34" s="195"/>
      <c r="AV34" s="196"/>
      <c r="AW34" s="26"/>
      <c r="AX34" s="26"/>
      <c r="AY34" s="25"/>
      <c r="AZ34" s="25"/>
      <c r="BA34" s="25"/>
      <c r="BB34" s="25"/>
    </row>
    <row r="35" spans="1:54" s="18" customFormat="1" ht="14.5" customHeight="1" thickBot="1" x14ac:dyDescent="0.4">
      <c r="A35" s="25"/>
      <c r="B35" s="19"/>
      <c r="C35" s="171"/>
      <c r="D35" s="172"/>
      <c r="E35" s="172"/>
      <c r="F35" s="172"/>
      <c r="G35" s="172"/>
      <c r="H35" s="172"/>
      <c r="I35" s="173"/>
      <c r="J35" s="171"/>
      <c r="K35" s="172"/>
      <c r="L35" s="172"/>
      <c r="M35" s="172"/>
      <c r="N35" s="172"/>
      <c r="O35" s="172"/>
      <c r="P35" s="173"/>
      <c r="Q35" s="199" t="s">
        <v>147</v>
      </c>
      <c r="R35" s="200"/>
      <c r="S35" s="200"/>
      <c r="T35" s="200"/>
      <c r="U35" s="200"/>
      <c r="V35" s="201"/>
      <c r="W35" s="199" t="s">
        <v>159</v>
      </c>
      <c r="X35" s="200"/>
      <c r="Y35" s="200"/>
      <c r="Z35" s="200"/>
      <c r="AA35" s="200"/>
      <c r="AB35" s="201"/>
      <c r="AC35" s="214" t="s">
        <v>23</v>
      </c>
      <c r="AD35" s="215"/>
      <c r="AE35" s="215"/>
      <c r="AF35" s="215"/>
      <c r="AG35" s="215"/>
      <c r="AH35" s="215"/>
      <c r="AI35" s="216"/>
      <c r="AJ35" s="228"/>
      <c r="AK35" s="229"/>
      <c r="AL35" s="129"/>
      <c r="AM35" s="130"/>
      <c r="AN35" s="187"/>
      <c r="AO35" s="188"/>
      <c r="AP35" s="188"/>
      <c r="AQ35" s="188"/>
      <c r="AR35" s="188"/>
      <c r="AS35" s="188"/>
      <c r="AT35" s="188"/>
      <c r="AU35" s="195"/>
      <c r="AV35" s="196"/>
      <c r="AW35" s="26"/>
      <c r="AX35" s="26"/>
      <c r="AY35" s="25"/>
      <c r="AZ35" s="25"/>
      <c r="BA35" s="25"/>
      <c r="BB35" s="25"/>
    </row>
    <row r="36" spans="1:54" s="18" customFormat="1" ht="14.5" customHeight="1" x14ac:dyDescent="0.35">
      <c r="A36" s="25"/>
      <c r="B36" s="19"/>
      <c r="C36" s="171"/>
      <c r="D36" s="172"/>
      <c r="E36" s="172"/>
      <c r="F36" s="172"/>
      <c r="G36" s="172"/>
      <c r="H36" s="172"/>
      <c r="I36" s="173"/>
      <c r="J36" s="171"/>
      <c r="K36" s="172"/>
      <c r="L36" s="172"/>
      <c r="M36" s="172"/>
      <c r="N36" s="172"/>
      <c r="O36" s="172"/>
      <c r="P36" s="173"/>
      <c r="Q36" s="202"/>
      <c r="R36" s="203"/>
      <c r="S36" s="203"/>
      <c r="T36" s="203"/>
      <c r="U36" s="203"/>
      <c r="V36" s="204"/>
      <c r="W36" s="202"/>
      <c r="X36" s="203"/>
      <c r="Y36" s="203"/>
      <c r="Z36" s="203"/>
      <c r="AA36" s="203"/>
      <c r="AB36" s="204"/>
      <c r="AC36" s="214"/>
      <c r="AD36" s="215"/>
      <c r="AE36" s="215"/>
      <c r="AF36" s="215"/>
      <c r="AG36" s="215"/>
      <c r="AH36" s="215"/>
      <c r="AI36" s="216"/>
      <c r="AJ36" s="228"/>
      <c r="AK36" s="229"/>
      <c r="AL36" s="208" t="s">
        <v>9</v>
      </c>
      <c r="AM36" s="211" t="s">
        <v>94</v>
      </c>
      <c r="AN36" s="187"/>
      <c r="AO36" s="188"/>
      <c r="AP36" s="188"/>
      <c r="AQ36" s="188"/>
      <c r="AR36" s="188"/>
      <c r="AS36" s="188"/>
      <c r="AT36" s="188"/>
      <c r="AU36" s="195"/>
      <c r="AV36" s="196"/>
      <c r="AW36" s="26"/>
      <c r="AX36" s="26"/>
      <c r="AY36" s="25"/>
      <c r="AZ36" s="25"/>
      <c r="BA36" s="25"/>
      <c r="BB36" s="25"/>
    </row>
    <row r="37" spans="1:54" s="18" customFormat="1" ht="14.5" customHeight="1" x14ac:dyDescent="0.35">
      <c r="A37" s="25"/>
      <c r="B37" s="19"/>
      <c r="C37" s="171"/>
      <c r="D37" s="172"/>
      <c r="E37" s="172"/>
      <c r="F37" s="172"/>
      <c r="G37" s="172"/>
      <c r="H37" s="172"/>
      <c r="I37" s="173"/>
      <c r="J37" s="171"/>
      <c r="K37" s="172"/>
      <c r="L37" s="172"/>
      <c r="M37" s="172"/>
      <c r="N37" s="172"/>
      <c r="O37" s="172"/>
      <c r="P37" s="173"/>
      <c r="Q37" s="202"/>
      <c r="R37" s="203"/>
      <c r="S37" s="203"/>
      <c r="T37" s="203"/>
      <c r="U37" s="203"/>
      <c r="V37" s="204"/>
      <c r="W37" s="202"/>
      <c r="X37" s="203"/>
      <c r="Y37" s="203"/>
      <c r="Z37" s="203"/>
      <c r="AA37" s="203"/>
      <c r="AB37" s="204"/>
      <c r="AC37" s="214"/>
      <c r="AD37" s="215"/>
      <c r="AE37" s="215"/>
      <c r="AF37" s="215"/>
      <c r="AG37" s="215"/>
      <c r="AH37" s="215"/>
      <c r="AI37" s="216"/>
      <c r="AJ37" s="228"/>
      <c r="AK37" s="229"/>
      <c r="AL37" s="209"/>
      <c r="AM37" s="212"/>
      <c r="AN37" s="187"/>
      <c r="AO37" s="188"/>
      <c r="AP37" s="188"/>
      <c r="AQ37" s="188"/>
      <c r="AR37" s="188"/>
      <c r="AS37" s="188"/>
      <c r="AT37" s="188"/>
      <c r="AU37" s="195"/>
      <c r="AV37" s="196"/>
      <c r="AW37" s="26"/>
      <c r="AX37" s="26"/>
      <c r="AY37" s="25"/>
      <c r="AZ37" s="25"/>
      <c r="BA37" s="25"/>
      <c r="BB37" s="25"/>
    </row>
    <row r="38" spans="1:54" s="18" customFormat="1" ht="14.5" customHeight="1" x14ac:dyDescent="0.35">
      <c r="A38" s="25"/>
      <c r="B38" s="19"/>
      <c r="C38" s="171"/>
      <c r="D38" s="172"/>
      <c r="E38" s="172"/>
      <c r="F38" s="172"/>
      <c r="G38" s="172"/>
      <c r="H38" s="172"/>
      <c r="I38" s="173"/>
      <c r="J38" s="171"/>
      <c r="K38" s="172"/>
      <c r="L38" s="172"/>
      <c r="M38" s="172"/>
      <c r="N38" s="172"/>
      <c r="O38" s="172"/>
      <c r="P38" s="173"/>
      <c r="Q38" s="202"/>
      <c r="R38" s="203"/>
      <c r="S38" s="203"/>
      <c r="T38" s="203"/>
      <c r="U38" s="203"/>
      <c r="V38" s="204"/>
      <c r="W38" s="202"/>
      <c r="X38" s="203"/>
      <c r="Y38" s="203"/>
      <c r="Z38" s="203"/>
      <c r="AA38" s="203"/>
      <c r="AB38" s="204"/>
      <c r="AC38" s="214"/>
      <c r="AD38" s="215"/>
      <c r="AE38" s="215"/>
      <c r="AF38" s="215"/>
      <c r="AG38" s="215"/>
      <c r="AH38" s="215"/>
      <c r="AI38" s="216"/>
      <c r="AJ38" s="228"/>
      <c r="AK38" s="229"/>
      <c r="AL38" s="209"/>
      <c r="AM38" s="212"/>
      <c r="AN38" s="187"/>
      <c r="AO38" s="188"/>
      <c r="AP38" s="188"/>
      <c r="AQ38" s="188"/>
      <c r="AR38" s="188"/>
      <c r="AS38" s="188"/>
      <c r="AT38" s="188"/>
      <c r="AU38" s="195"/>
      <c r="AV38" s="196"/>
      <c r="AW38" s="26"/>
      <c r="AX38" s="26"/>
      <c r="AY38" s="25"/>
      <c r="AZ38" s="25"/>
      <c r="BA38" s="25"/>
      <c r="BB38" s="25"/>
    </row>
    <row r="39" spans="1:54" s="18" customFormat="1" ht="14.5" customHeight="1" x14ac:dyDescent="0.35">
      <c r="A39" s="25"/>
      <c r="B39" s="19"/>
      <c r="C39" s="171"/>
      <c r="D39" s="172"/>
      <c r="E39" s="172"/>
      <c r="F39" s="172"/>
      <c r="G39" s="172"/>
      <c r="H39" s="172"/>
      <c r="I39" s="173"/>
      <c r="J39" s="171"/>
      <c r="K39" s="172"/>
      <c r="L39" s="172"/>
      <c r="M39" s="172"/>
      <c r="N39" s="172"/>
      <c r="O39" s="172"/>
      <c r="P39" s="173"/>
      <c r="Q39" s="202"/>
      <c r="R39" s="203"/>
      <c r="S39" s="203"/>
      <c r="T39" s="203"/>
      <c r="U39" s="203"/>
      <c r="V39" s="204"/>
      <c r="W39" s="202"/>
      <c r="X39" s="203"/>
      <c r="Y39" s="203"/>
      <c r="Z39" s="203"/>
      <c r="AA39" s="203"/>
      <c r="AB39" s="204"/>
      <c r="AC39" s="214"/>
      <c r="AD39" s="215"/>
      <c r="AE39" s="215"/>
      <c r="AF39" s="215"/>
      <c r="AG39" s="215"/>
      <c r="AH39" s="215"/>
      <c r="AI39" s="216"/>
      <c r="AJ39" s="228"/>
      <c r="AK39" s="229"/>
      <c r="AL39" s="209"/>
      <c r="AM39" s="212"/>
      <c r="AN39" s="187"/>
      <c r="AO39" s="188"/>
      <c r="AP39" s="188"/>
      <c r="AQ39" s="188"/>
      <c r="AR39" s="188"/>
      <c r="AS39" s="188"/>
      <c r="AT39" s="188"/>
      <c r="AU39" s="195"/>
      <c r="AV39" s="196"/>
      <c r="AW39" s="26"/>
      <c r="AX39" s="26"/>
      <c r="AY39" s="25"/>
      <c r="AZ39" s="25"/>
      <c r="BA39" s="25"/>
      <c r="BB39" s="25"/>
    </row>
    <row r="40" spans="1:54" s="18" customFormat="1" ht="14.5" customHeight="1" x14ac:dyDescent="0.35">
      <c r="A40" s="25"/>
      <c r="B40" s="19"/>
      <c r="C40" s="171"/>
      <c r="D40" s="172"/>
      <c r="E40" s="172"/>
      <c r="F40" s="172"/>
      <c r="G40" s="172"/>
      <c r="H40" s="172"/>
      <c r="I40" s="173"/>
      <c r="J40" s="171"/>
      <c r="K40" s="172"/>
      <c r="L40" s="172"/>
      <c r="M40" s="172"/>
      <c r="N40" s="172"/>
      <c r="O40" s="172"/>
      <c r="P40" s="173"/>
      <c r="Q40" s="202"/>
      <c r="R40" s="203"/>
      <c r="S40" s="203"/>
      <c r="T40" s="203"/>
      <c r="U40" s="203"/>
      <c r="V40" s="204"/>
      <c r="W40" s="202"/>
      <c r="X40" s="203"/>
      <c r="Y40" s="203"/>
      <c r="Z40" s="203"/>
      <c r="AA40" s="203"/>
      <c r="AB40" s="204"/>
      <c r="AC40" s="214"/>
      <c r="AD40" s="215"/>
      <c r="AE40" s="215"/>
      <c r="AF40" s="215"/>
      <c r="AG40" s="215"/>
      <c r="AH40" s="215"/>
      <c r="AI40" s="216"/>
      <c r="AJ40" s="228"/>
      <c r="AK40" s="229"/>
      <c r="AL40" s="209"/>
      <c r="AM40" s="212"/>
      <c r="AN40" s="187"/>
      <c r="AO40" s="188"/>
      <c r="AP40" s="188"/>
      <c r="AQ40" s="188"/>
      <c r="AR40" s="188"/>
      <c r="AS40" s="188"/>
      <c r="AT40" s="188"/>
      <c r="AU40" s="195"/>
      <c r="AV40" s="196"/>
      <c r="AW40" s="26"/>
      <c r="AX40" s="26"/>
      <c r="AY40" s="25"/>
      <c r="AZ40" s="25"/>
      <c r="BA40" s="25"/>
      <c r="BB40" s="25"/>
    </row>
    <row r="41" spans="1:54" s="18" customFormat="1" ht="15" customHeight="1" x14ac:dyDescent="0.35">
      <c r="A41" s="25"/>
      <c r="B41" s="19"/>
      <c r="C41" s="171"/>
      <c r="D41" s="172"/>
      <c r="E41" s="172"/>
      <c r="F41" s="172"/>
      <c r="G41" s="172"/>
      <c r="H41" s="172"/>
      <c r="I41" s="173"/>
      <c r="J41" s="171"/>
      <c r="K41" s="172"/>
      <c r="L41" s="172"/>
      <c r="M41" s="172"/>
      <c r="N41" s="172"/>
      <c r="O41" s="172"/>
      <c r="P41" s="173"/>
      <c r="Q41" s="202"/>
      <c r="R41" s="203"/>
      <c r="S41" s="203"/>
      <c r="T41" s="203"/>
      <c r="U41" s="203"/>
      <c r="V41" s="204"/>
      <c r="W41" s="202"/>
      <c r="X41" s="203"/>
      <c r="Y41" s="203"/>
      <c r="Z41" s="203"/>
      <c r="AA41" s="203"/>
      <c r="AB41" s="204"/>
      <c r="AC41" s="214"/>
      <c r="AD41" s="215"/>
      <c r="AE41" s="215"/>
      <c r="AF41" s="215"/>
      <c r="AG41" s="215"/>
      <c r="AH41" s="215"/>
      <c r="AI41" s="216"/>
      <c r="AJ41" s="228"/>
      <c r="AK41" s="229"/>
      <c r="AL41" s="209"/>
      <c r="AM41" s="212"/>
      <c r="AN41" s="187"/>
      <c r="AO41" s="188"/>
      <c r="AP41" s="188"/>
      <c r="AQ41" s="188"/>
      <c r="AR41" s="188"/>
      <c r="AS41" s="188"/>
      <c r="AT41" s="188"/>
      <c r="AU41" s="195"/>
      <c r="AV41" s="196"/>
      <c r="AW41" s="26"/>
      <c r="AX41" s="26"/>
      <c r="AY41" s="25"/>
      <c r="AZ41" s="25"/>
      <c r="BA41" s="25"/>
      <c r="BB41" s="25"/>
    </row>
    <row r="42" spans="1:54" s="18" customFormat="1" ht="15" customHeight="1" thickBot="1" x14ac:dyDescent="0.4">
      <c r="A42" s="25"/>
      <c r="B42" s="19"/>
      <c r="C42" s="171"/>
      <c r="D42" s="172"/>
      <c r="E42" s="172"/>
      <c r="F42" s="172"/>
      <c r="G42" s="172"/>
      <c r="H42" s="172"/>
      <c r="I42" s="173"/>
      <c r="J42" s="171"/>
      <c r="K42" s="172"/>
      <c r="L42" s="172"/>
      <c r="M42" s="172"/>
      <c r="N42" s="172"/>
      <c r="O42" s="172"/>
      <c r="P42" s="173"/>
      <c r="Q42" s="205"/>
      <c r="R42" s="206"/>
      <c r="S42" s="206"/>
      <c r="T42" s="206"/>
      <c r="U42" s="206"/>
      <c r="V42" s="207"/>
      <c r="W42" s="205"/>
      <c r="X42" s="206"/>
      <c r="Y42" s="206"/>
      <c r="Z42" s="206"/>
      <c r="AA42" s="206"/>
      <c r="AB42" s="207"/>
      <c r="AC42" s="217"/>
      <c r="AD42" s="218"/>
      <c r="AE42" s="218"/>
      <c r="AF42" s="218"/>
      <c r="AG42" s="218"/>
      <c r="AH42" s="218"/>
      <c r="AI42" s="219"/>
      <c r="AJ42" s="231"/>
      <c r="AK42" s="232"/>
      <c r="AL42" s="210"/>
      <c r="AM42" s="213"/>
      <c r="AN42" s="190"/>
      <c r="AO42" s="191"/>
      <c r="AP42" s="191"/>
      <c r="AQ42" s="191"/>
      <c r="AR42" s="191"/>
      <c r="AS42" s="191"/>
      <c r="AT42" s="191"/>
      <c r="AU42" s="197"/>
      <c r="AV42" s="198"/>
      <c r="AW42" s="26"/>
      <c r="AX42" s="26"/>
      <c r="AY42" s="25"/>
      <c r="AZ42" s="25"/>
      <c r="BA42" s="25"/>
      <c r="BB42" s="25"/>
    </row>
    <row r="43" spans="1:54" s="18" customFormat="1" ht="20.5" customHeight="1" thickBot="1" x14ac:dyDescent="0.4">
      <c r="A43" s="25"/>
      <c r="B43" s="19"/>
      <c r="C43" s="27">
        <v>1</v>
      </c>
      <c r="D43" s="28">
        <v>2</v>
      </c>
      <c r="E43" s="28">
        <v>3</v>
      </c>
      <c r="F43" s="28">
        <v>4</v>
      </c>
      <c r="G43" s="28">
        <v>5</v>
      </c>
      <c r="H43" s="28">
        <v>6</v>
      </c>
      <c r="I43" s="28">
        <v>7</v>
      </c>
      <c r="J43" s="28">
        <v>8</v>
      </c>
      <c r="K43" s="28">
        <v>9</v>
      </c>
      <c r="L43" s="28">
        <v>10</v>
      </c>
      <c r="M43" s="28">
        <v>11</v>
      </c>
      <c r="N43" s="28">
        <v>12</v>
      </c>
      <c r="O43" s="28">
        <v>13</v>
      </c>
      <c r="P43" s="28">
        <v>14</v>
      </c>
      <c r="Q43" s="28">
        <v>15</v>
      </c>
      <c r="R43" s="28">
        <v>16</v>
      </c>
      <c r="S43" s="28">
        <v>17</v>
      </c>
      <c r="T43" s="28">
        <v>18</v>
      </c>
      <c r="U43" s="28">
        <v>19</v>
      </c>
      <c r="V43" s="28">
        <v>20</v>
      </c>
      <c r="W43" s="28">
        <v>21</v>
      </c>
      <c r="X43" s="28">
        <v>22</v>
      </c>
      <c r="Y43" s="28">
        <v>23</v>
      </c>
      <c r="Z43" s="28">
        <v>24</v>
      </c>
      <c r="AA43" s="28">
        <v>25</v>
      </c>
      <c r="AB43" s="28">
        <v>26</v>
      </c>
      <c r="AC43" s="28">
        <v>27</v>
      </c>
      <c r="AD43" s="28">
        <v>28</v>
      </c>
      <c r="AE43" s="28">
        <v>29</v>
      </c>
      <c r="AF43" s="28">
        <v>30</v>
      </c>
      <c r="AG43" s="28">
        <v>31</v>
      </c>
      <c r="AH43" s="28">
        <v>32</v>
      </c>
      <c r="AI43" s="28">
        <v>33</v>
      </c>
      <c r="AJ43" s="28">
        <v>34</v>
      </c>
      <c r="AK43" s="28">
        <v>35</v>
      </c>
      <c r="AL43" s="28">
        <v>36</v>
      </c>
      <c r="AM43" s="28">
        <v>37</v>
      </c>
      <c r="AN43" s="28">
        <v>38</v>
      </c>
      <c r="AO43" s="28">
        <v>39</v>
      </c>
      <c r="AP43" s="28">
        <v>40</v>
      </c>
      <c r="AQ43" s="28">
        <v>41</v>
      </c>
      <c r="AR43" s="28">
        <v>42</v>
      </c>
      <c r="AS43" s="28">
        <v>43</v>
      </c>
      <c r="AT43" s="28">
        <v>44</v>
      </c>
      <c r="AU43" s="28">
        <v>45</v>
      </c>
      <c r="AV43" s="28">
        <v>46</v>
      </c>
      <c r="AW43" s="29">
        <v>47</v>
      </c>
      <c r="AX43" s="26"/>
      <c r="AY43" s="25"/>
      <c r="AZ43" s="25"/>
      <c r="BA43" s="25"/>
      <c r="BB43" s="25"/>
    </row>
    <row r="44" spans="1:54" s="18" customFormat="1" ht="26.15" customHeight="1" thickBot="1" x14ac:dyDescent="0.4">
      <c r="A44" s="25"/>
      <c r="B44" s="25"/>
      <c r="C44" s="30"/>
      <c r="D44" s="30"/>
      <c r="E44" s="30"/>
      <c r="F44" s="30"/>
      <c r="G44" s="30"/>
      <c r="H44" s="30"/>
      <c r="I44" s="30"/>
      <c r="J44" s="30"/>
      <c r="K44" s="162" t="s">
        <v>21</v>
      </c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4"/>
      <c r="AX44" s="78"/>
      <c r="AY44" s="25"/>
      <c r="AZ44" s="25"/>
      <c r="BA44" s="25"/>
      <c r="BB44" s="25"/>
    </row>
    <row r="45" spans="1:54" ht="15" customHeight="1" x14ac:dyDescent="0.45">
      <c r="A45" s="23"/>
      <c r="B45" s="23"/>
      <c r="C45" s="23"/>
      <c r="D45" s="79"/>
      <c r="E45" s="79"/>
      <c r="F45" s="79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</row>
    <row r="46" spans="1:54" ht="25" x14ac:dyDescent="0.45">
      <c r="B46" s="23"/>
      <c r="C46" s="23"/>
      <c r="D46" s="79"/>
      <c r="E46" s="79"/>
      <c r="F46" s="79"/>
      <c r="G46" s="24"/>
      <c r="H46" s="79"/>
      <c r="I46" s="79"/>
      <c r="J46" s="80"/>
      <c r="K46" s="24"/>
      <c r="L46" s="79"/>
      <c r="M46" s="79"/>
      <c r="N46" s="79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79"/>
      <c r="AF46" s="24"/>
      <c r="AG46" s="24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</row>
    <row r="47" spans="1:54" ht="15" customHeight="1" x14ac:dyDescent="0.45">
      <c r="D47" s="81"/>
      <c r="E47" s="81"/>
      <c r="F47" s="81"/>
      <c r="H47" s="81"/>
      <c r="I47" s="81"/>
      <c r="J47" s="81"/>
      <c r="L47" s="81"/>
      <c r="M47" s="81"/>
      <c r="N47" s="81"/>
      <c r="AE47" s="81"/>
      <c r="AY47" s="23"/>
      <c r="AZ47" s="23"/>
      <c r="BA47" s="23"/>
      <c r="BB47" s="23"/>
    </row>
    <row r="48" spans="1:54" ht="15" customHeight="1" x14ac:dyDescent="0.45">
      <c r="D48" s="81"/>
      <c r="E48" s="81"/>
      <c r="F48" s="81"/>
      <c r="H48" s="81"/>
      <c r="I48" s="81"/>
      <c r="J48" s="81"/>
      <c r="L48" s="81"/>
      <c r="M48" s="81"/>
      <c r="N48" s="81"/>
      <c r="AE48" s="81"/>
      <c r="AY48" s="23"/>
      <c r="AZ48" s="23"/>
      <c r="BA48" s="23"/>
      <c r="BB48" s="23"/>
    </row>
    <row r="49" spans="4:54" ht="15" customHeight="1" x14ac:dyDescent="0.45">
      <c r="D49" s="81"/>
      <c r="E49" s="81"/>
      <c r="F49" s="81"/>
      <c r="H49" s="81"/>
      <c r="I49" s="81"/>
      <c r="J49" s="81"/>
      <c r="L49" s="81"/>
      <c r="M49" s="81"/>
      <c r="N49" s="81"/>
      <c r="AE49" s="81"/>
      <c r="BB49" s="23"/>
    </row>
    <row r="50" spans="4:54" ht="15" customHeight="1" x14ac:dyDescent="0.45">
      <c r="D50" s="81"/>
      <c r="E50" s="81"/>
      <c r="F50" s="81"/>
      <c r="H50" s="81"/>
      <c r="I50" s="81"/>
      <c r="J50" s="81"/>
      <c r="L50" s="81"/>
      <c r="M50" s="81"/>
      <c r="N50" s="81"/>
      <c r="AE50" s="81"/>
    </row>
    <row r="51" spans="4:54" ht="15" customHeight="1" x14ac:dyDescent="0.45">
      <c r="D51" s="81"/>
      <c r="E51" s="81"/>
      <c r="F51" s="81"/>
      <c r="H51" s="81"/>
      <c r="I51" s="81"/>
      <c r="J51" s="81"/>
      <c r="L51" s="81"/>
      <c r="M51" s="81"/>
      <c r="N51" s="81"/>
      <c r="AE51" s="81"/>
    </row>
    <row r="52" spans="4:54" ht="15" customHeight="1" x14ac:dyDescent="0.45">
      <c r="D52" s="81"/>
      <c r="E52" s="81"/>
      <c r="F52" s="81"/>
      <c r="AE52" s="82"/>
    </row>
    <row r="53" spans="4:54" ht="15" customHeight="1" x14ac:dyDescent="0.45">
      <c r="AE53" s="81"/>
    </row>
    <row r="54" spans="4:54" ht="15" customHeight="1" x14ac:dyDescent="0.45">
      <c r="AE54" s="81"/>
    </row>
    <row r="55" spans="4:54" ht="15" customHeight="1" x14ac:dyDescent="0.45">
      <c r="AE55" s="81"/>
    </row>
    <row r="56" spans="4:54" ht="15" customHeight="1" x14ac:dyDescent="0.45">
      <c r="AE56" s="81"/>
    </row>
    <row r="57" spans="4:54" ht="15" customHeight="1" x14ac:dyDescent="0.45">
      <c r="AE57" s="81"/>
    </row>
    <row r="58" spans="4:54" ht="15" customHeight="1" x14ac:dyDescent="0.45">
      <c r="AE58" s="81"/>
    </row>
    <row r="59" spans="4:54" ht="15" customHeight="1" x14ac:dyDescent="0.45">
      <c r="AE59" s="82"/>
    </row>
    <row r="60" spans="4:54" ht="15" customHeight="1" x14ac:dyDescent="0.45">
      <c r="AE60" s="81"/>
    </row>
    <row r="61" spans="4:54" ht="15" customHeight="1" x14ac:dyDescent="0.45">
      <c r="AE61" s="81"/>
    </row>
    <row r="62" spans="4:54" ht="15" customHeight="1" x14ac:dyDescent="0.45">
      <c r="AE62" s="81"/>
    </row>
    <row r="63" spans="4:54" ht="15" customHeight="1" x14ac:dyDescent="0.45">
      <c r="AE63" s="81"/>
    </row>
    <row r="64" spans="4:54" ht="15" customHeight="1" x14ac:dyDescent="0.45">
      <c r="AE64" s="81"/>
    </row>
    <row r="65" spans="31:31" ht="15" customHeight="1" x14ac:dyDescent="0.45">
      <c r="AE65" s="81"/>
    </row>
    <row r="66" spans="31:31" ht="15" customHeight="1" x14ac:dyDescent="0.45">
      <c r="AE66" s="82"/>
    </row>
    <row r="67" spans="31:31" ht="15" customHeight="1" x14ac:dyDescent="0.45">
      <c r="AE67" s="81"/>
    </row>
    <row r="68" spans="31:31" ht="15" customHeight="1" x14ac:dyDescent="0.45">
      <c r="AE68" s="81"/>
    </row>
    <row r="69" spans="31:31" ht="15" customHeight="1" x14ac:dyDescent="0.45">
      <c r="AE69" s="81"/>
    </row>
    <row r="70" spans="31:31" ht="15" customHeight="1" x14ac:dyDescent="0.45">
      <c r="AE70" s="81"/>
    </row>
    <row r="71" spans="31:31" ht="15" customHeight="1" x14ac:dyDescent="0.45">
      <c r="AE71" s="81"/>
    </row>
    <row r="72" spans="31:31" x14ac:dyDescent="0.45">
      <c r="AE72" s="81"/>
    </row>
    <row r="73" spans="31:31" x14ac:dyDescent="0.45">
      <c r="AE73" s="82"/>
    </row>
    <row r="74" spans="31:31" x14ac:dyDescent="0.45">
      <c r="AE74" s="81"/>
    </row>
    <row r="75" spans="31:31" x14ac:dyDescent="0.45">
      <c r="AE75" s="81"/>
    </row>
    <row r="76" spans="31:31" x14ac:dyDescent="0.45">
      <c r="AE76" s="81"/>
    </row>
    <row r="77" spans="31:31" x14ac:dyDescent="0.45">
      <c r="AE77" s="81"/>
    </row>
    <row r="78" spans="31:31" x14ac:dyDescent="0.45">
      <c r="AE78" s="81"/>
    </row>
    <row r="79" spans="31:31" x14ac:dyDescent="0.45">
      <c r="AE79" s="81"/>
    </row>
  </sheetData>
  <mergeCells count="45">
    <mergeCell ref="C13:I22"/>
    <mergeCell ref="J13:P22"/>
    <mergeCell ref="AJ3:AK8"/>
    <mergeCell ref="AJ9:AK42"/>
    <mergeCell ref="Q11:V18"/>
    <mergeCell ref="W11:AB18"/>
    <mergeCell ref="Q19:V26"/>
    <mergeCell ref="W19:AB26"/>
    <mergeCell ref="AC11:AI18"/>
    <mergeCell ref="C3:I12"/>
    <mergeCell ref="J3:P12"/>
    <mergeCell ref="Q3:V10"/>
    <mergeCell ref="W3:AB10"/>
    <mergeCell ref="AC3:AI10"/>
    <mergeCell ref="C33:I42"/>
    <mergeCell ref="J33:P42"/>
    <mergeCell ref="AL4:AL10"/>
    <mergeCell ref="AM4:AM10"/>
    <mergeCell ref="AN13:AT22"/>
    <mergeCell ref="AL20:AL26"/>
    <mergeCell ref="AM20:AM26"/>
    <mergeCell ref="AL12:AL18"/>
    <mergeCell ref="AM12:AM18"/>
    <mergeCell ref="AN33:AT42"/>
    <mergeCell ref="Q35:V42"/>
    <mergeCell ref="W35:AB42"/>
    <mergeCell ref="AC35:AI42"/>
    <mergeCell ref="AL36:AL42"/>
    <mergeCell ref="AM36:AM42"/>
    <mergeCell ref="K44:AW44"/>
    <mergeCell ref="C2:AL2"/>
    <mergeCell ref="C23:I32"/>
    <mergeCell ref="AY6:BA6"/>
    <mergeCell ref="AY7:BA7"/>
    <mergeCell ref="AY8:BA8"/>
    <mergeCell ref="AY9:BA9"/>
    <mergeCell ref="AY10:BA10"/>
    <mergeCell ref="AN3:AT12"/>
    <mergeCell ref="AU3:AV42"/>
    <mergeCell ref="J23:P32"/>
    <mergeCell ref="AN23:AT32"/>
    <mergeCell ref="Q27:V34"/>
    <mergeCell ref="W27:AB34"/>
    <mergeCell ref="AL28:AL34"/>
    <mergeCell ref="AM28:AM34"/>
  </mergeCells>
  <pageMargins left="0.7" right="0.7" top="0.75" bottom="0.75" header="0.3" footer="0.3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A1:N22"/>
  <sheetViews>
    <sheetView zoomScale="97" workbookViewId="0">
      <selection activeCell="D31" sqref="D31"/>
    </sheetView>
  </sheetViews>
  <sheetFormatPr defaultColWidth="11.33203125" defaultRowHeight="15.5" x14ac:dyDescent="0.45"/>
  <sheetData>
    <row r="1" spans="1:14" ht="14.5" customHeight="1" thickBot="1" x14ac:dyDescent="0.5">
      <c r="A1" s="11" t="s">
        <v>17</v>
      </c>
      <c r="B1" s="11"/>
      <c r="C1" s="11"/>
      <c r="D1" s="12"/>
      <c r="E1" s="13"/>
      <c r="F1" s="13"/>
      <c r="G1" s="13"/>
      <c r="H1" s="13"/>
      <c r="I1" s="14"/>
      <c r="J1" s="8"/>
      <c r="K1" s="8"/>
      <c r="L1" s="8"/>
      <c r="M1" s="8"/>
      <c r="N1" s="8"/>
    </row>
    <row r="2" spans="1:14" ht="14.5" customHeight="1" thickTop="1" x14ac:dyDescent="0.45">
      <c r="A2" s="15"/>
      <c r="B2" s="16"/>
      <c r="C2" s="16"/>
      <c r="D2" s="16"/>
      <c r="E2" s="16"/>
      <c r="F2" s="16"/>
      <c r="G2" s="16"/>
      <c r="H2" s="16"/>
      <c r="I2" s="17"/>
      <c r="J2" s="8"/>
      <c r="K2" s="8"/>
      <c r="L2" s="8"/>
      <c r="M2" s="8"/>
      <c r="N2" s="8"/>
    </row>
    <row r="3" spans="1:14" ht="14.5" customHeight="1" x14ac:dyDescent="0.45">
      <c r="A3" s="1"/>
      <c r="B3" s="1"/>
      <c r="C3" s="1"/>
      <c r="D3" s="1"/>
      <c r="E3" s="1"/>
      <c r="F3" s="1"/>
      <c r="G3" s="1"/>
      <c r="H3" s="1"/>
      <c r="I3" s="1"/>
      <c r="J3" s="8"/>
      <c r="K3" s="8"/>
      <c r="L3" s="8"/>
      <c r="M3" s="8"/>
      <c r="N3" s="8"/>
    </row>
    <row r="4" spans="1:14" ht="14.5" customHeight="1" x14ac:dyDescent="0.45">
      <c r="A4" s="1"/>
      <c r="B4" s="1"/>
      <c r="C4" s="1"/>
      <c r="D4" s="1"/>
      <c r="E4" s="1"/>
      <c r="F4" s="1"/>
      <c r="G4" s="1"/>
      <c r="H4" s="1"/>
      <c r="I4" s="1"/>
      <c r="J4" s="8"/>
      <c r="K4" s="8"/>
      <c r="L4" s="8"/>
      <c r="M4" s="8"/>
      <c r="N4" s="8"/>
    </row>
    <row r="5" spans="1:14" ht="14.5" customHeight="1" x14ac:dyDescent="0.45">
      <c r="A5" s="2"/>
      <c r="B5" s="3"/>
      <c r="C5" s="1"/>
      <c r="D5" s="1"/>
      <c r="E5" s="1"/>
      <c r="F5" s="1"/>
      <c r="G5" s="1"/>
      <c r="H5" s="1"/>
      <c r="I5" s="1"/>
      <c r="J5" s="8"/>
      <c r="K5" s="8"/>
      <c r="L5" s="8"/>
      <c r="M5" s="8"/>
      <c r="N5" s="8"/>
    </row>
    <row r="6" spans="1:14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45">
      <c r="A7" s="5"/>
      <c r="B7" s="5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8"/>
    </row>
    <row r="8" spans="1:14" x14ac:dyDescent="0.45">
      <c r="A8" s="4" t="s">
        <v>0</v>
      </c>
      <c r="B8" s="7">
        <f>LEN(Synthesis!B12)</f>
        <v>0</v>
      </c>
      <c r="C8" s="7">
        <f>LEN(Synthesis!C12)</f>
        <v>0</v>
      </c>
      <c r="D8" s="7">
        <f>LEN(Synthesis!D12)</f>
        <v>0</v>
      </c>
      <c r="E8" s="7">
        <f>LEN(Synthesis!E12)</f>
        <v>0</v>
      </c>
      <c r="F8" s="7">
        <f>LEN(Synthesis!F12)</f>
        <v>0</v>
      </c>
      <c r="G8" s="7">
        <f>LEN(Synthesis!G12)</f>
        <v>0</v>
      </c>
      <c r="H8" s="7">
        <f>LEN(Synthesis!H12)</f>
        <v>0</v>
      </c>
      <c r="I8" s="7">
        <f>LEN(Synthesis!I12)</f>
        <v>0</v>
      </c>
      <c r="J8" s="7">
        <f>LEN(Synthesis!J12)</f>
        <v>0</v>
      </c>
      <c r="K8" s="7">
        <f>LEN(Synthesis!K12)</f>
        <v>0</v>
      </c>
      <c r="L8" s="7">
        <f>LEN(Synthesis!L12)</f>
        <v>0</v>
      </c>
      <c r="M8" s="7">
        <f>LEN(Synthesis!M12)</f>
        <v>0</v>
      </c>
      <c r="N8" s="8"/>
    </row>
    <row r="9" spans="1:14" x14ac:dyDescent="0.45">
      <c r="A9" s="4" t="s">
        <v>1</v>
      </c>
      <c r="B9" s="7">
        <f>LEN(Synthesis!B13)</f>
        <v>0</v>
      </c>
      <c r="C9" s="7">
        <f>LEN(Synthesis!C13)</f>
        <v>0</v>
      </c>
      <c r="D9" s="7">
        <f>LEN(Synthesis!D13)</f>
        <v>0</v>
      </c>
      <c r="E9" s="7">
        <f>LEN(Synthesis!E13)</f>
        <v>0</v>
      </c>
      <c r="F9" s="7">
        <f>LEN(Synthesis!F13)</f>
        <v>0</v>
      </c>
      <c r="G9" s="7">
        <f>LEN(Synthesis!G13)</f>
        <v>0</v>
      </c>
      <c r="H9" s="7">
        <f>LEN(Synthesis!H13)</f>
        <v>0</v>
      </c>
      <c r="I9" s="7">
        <f>LEN(Synthesis!I13)</f>
        <v>0</v>
      </c>
      <c r="J9" s="7">
        <f>LEN(Synthesis!J13)</f>
        <v>0</v>
      </c>
      <c r="K9" s="7">
        <f>LEN(Synthesis!K13)</f>
        <v>0</v>
      </c>
      <c r="L9" s="7">
        <f>LEN(Synthesis!L13)</f>
        <v>0</v>
      </c>
      <c r="M9" s="7">
        <f>LEN(Synthesis!M13)</f>
        <v>0</v>
      </c>
      <c r="N9" s="8"/>
    </row>
    <row r="10" spans="1:14" x14ac:dyDescent="0.45">
      <c r="A10" s="4" t="s">
        <v>2</v>
      </c>
      <c r="B10" s="7">
        <f>LEN(Synthesis!B14)</f>
        <v>0</v>
      </c>
      <c r="C10" s="7">
        <f>LEN(Synthesis!C14)</f>
        <v>0</v>
      </c>
      <c r="D10" s="7">
        <f>LEN(Synthesis!D14)</f>
        <v>0</v>
      </c>
      <c r="E10" s="7" t="e">
        <f>LEN(Synthesis!#REF!)</f>
        <v>#REF!</v>
      </c>
      <c r="F10" s="7" t="e">
        <f>LEN(Synthesis!#REF!)</f>
        <v>#REF!</v>
      </c>
      <c r="G10" s="7" t="e">
        <f>LEN(Synthesis!#REF!)</f>
        <v>#REF!</v>
      </c>
      <c r="H10" s="7" t="e">
        <f>LEN(Synthesis!#REF!)</f>
        <v>#REF!</v>
      </c>
      <c r="I10" s="7" t="e">
        <f>LEN(Synthesis!#REF!)</f>
        <v>#REF!</v>
      </c>
      <c r="J10" s="7" t="e">
        <f>LEN(Synthesis!#REF!)</f>
        <v>#REF!</v>
      </c>
      <c r="K10" s="7">
        <f>LEN(Synthesis!K14)</f>
        <v>0</v>
      </c>
      <c r="L10" s="7">
        <f>LEN(Synthesis!L14)</f>
        <v>0</v>
      </c>
      <c r="M10" s="7">
        <f>LEN(Synthesis!M14)</f>
        <v>0</v>
      </c>
      <c r="N10" s="8"/>
    </row>
    <row r="11" spans="1:14" x14ac:dyDescent="0.45">
      <c r="A11" s="4" t="s">
        <v>3</v>
      </c>
      <c r="B11" s="7">
        <f>LEN(Synthesis!B15)</f>
        <v>0</v>
      </c>
      <c r="C11" s="7">
        <f>LEN(Synthesis!C15)</f>
        <v>0</v>
      </c>
      <c r="D11" s="7">
        <f>LEN(Synthesis!D15)</f>
        <v>0</v>
      </c>
      <c r="E11" s="7" t="e">
        <f>LEN(Synthesis!#REF!)</f>
        <v>#REF!</v>
      </c>
      <c r="F11" s="7" t="e">
        <f>LEN(Synthesis!#REF!)</f>
        <v>#REF!</v>
      </c>
      <c r="G11" s="7" t="e">
        <f>LEN(Synthesis!#REF!)</f>
        <v>#REF!</v>
      </c>
      <c r="H11" s="7" t="e">
        <f>LEN(Synthesis!#REF!)</f>
        <v>#REF!</v>
      </c>
      <c r="I11" s="7" t="e">
        <f>LEN(Synthesis!#REF!)</f>
        <v>#REF!</v>
      </c>
      <c r="J11" s="7" t="e">
        <f>LEN(Synthesis!#REF!)</f>
        <v>#REF!</v>
      </c>
      <c r="K11" s="7">
        <f>LEN(Synthesis!K15)</f>
        <v>0</v>
      </c>
      <c r="L11" s="7">
        <f>LEN(Synthesis!L15)</f>
        <v>0</v>
      </c>
      <c r="M11" s="7">
        <f>LEN(Synthesis!M15)</f>
        <v>0</v>
      </c>
      <c r="N11" s="8"/>
    </row>
    <row r="12" spans="1:14" x14ac:dyDescent="0.45">
      <c r="A12" s="4" t="s">
        <v>4</v>
      </c>
      <c r="B12" s="7">
        <f>LEN(Synthesis!B16)</f>
        <v>0</v>
      </c>
      <c r="C12" s="7">
        <f>LEN(Synthesis!C16)</f>
        <v>0</v>
      </c>
      <c r="D12" s="7">
        <f>LEN(Synthesis!D16)</f>
        <v>0</v>
      </c>
      <c r="E12" s="7" t="e">
        <f>LEN(Synthesis!#REF!)</f>
        <v>#REF!</v>
      </c>
      <c r="F12" s="7" t="e">
        <f>LEN(Synthesis!#REF!)</f>
        <v>#REF!</v>
      </c>
      <c r="G12" s="7" t="e">
        <f>LEN(Synthesis!#REF!)</f>
        <v>#REF!</v>
      </c>
      <c r="H12" s="7" t="e">
        <f>LEN(Synthesis!#REF!)</f>
        <v>#REF!</v>
      </c>
      <c r="I12" s="7" t="e">
        <f>LEN(Synthesis!#REF!)</f>
        <v>#REF!</v>
      </c>
      <c r="J12" s="7" t="e">
        <f>LEN(Synthesis!#REF!)</f>
        <v>#REF!</v>
      </c>
      <c r="K12" s="7">
        <f>LEN(Synthesis!K16)</f>
        <v>0</v>
      </c>
      <c r="L12" s="7">
        <f>LEN(Synthesis!L16)</f>
        <v>0</v>
      </c>
      <c r="M12" s="7">
        <f>LEN(Synthesis!M16)</f>
        <v>0</v>
      </c>
      <c r="N12" s="8"/>
    </row>
    <row r="13" spans="1:14" x14ac:dyDescent="0.45">
      <c r="A13" s="4" t="s">
        <v>5</v>
      </c>
      <c r="B13" s="7">
        <f>LEN(Synthesis!B17)</f>
        <v>0</v>
      </c>
      <c r="C13" s="7">
        <f>LEN(Synthesis!C17)</f>
        <v>0</v>
      </c>
      <c r="D13" s="7">
        <f>LEN(Synthesis!D17)</f>
        <v>0</v>
      </c>
      <c r="E13" s="7" t="e">
        <f>LEN(Synthesis!#REF!)</f>
        <v>#REF!</v>
      </c>
      <c r="F13" s="7" t="e">
        <f>LEN(Synthesis!#REF!)</f>
        <v>#REF!</v>
      </c>
      <c r="G13" s="7" t="e">
        <f>LEN(Synthesis!#REF!)</f>
        <v>#REF!</v>
      </c>
      <c r="H13" s="7" t="e">
        <f>LEN(Synthesis!#REF!)</f>
        <v>#REF!</v>
      </c>
      <c r="I13" s="7" t="e">
        <f>LEN(Synthesis!#REF!)</f>
        <v>#REF!</v>
      </c>
      <c r="J13" s="7" t="e">
        <f>LEN(Synthesis!#REF!)</f>
        <v>#REF!</v>
      </c>
      <c r="K13" s="7">
        <f>LEN(Synthesis!K17)</f>
        <v>0</v>
      </c>
      <c r="L13" s="7">
        <f>LEN(Synthesis!L17)</f>
        <v>0</v>
      </c>
      <c r="M13" s="7">
        <f>LEN(Synthesis!M17)</f>
        <v>0</v>
      </c>
      <c r="N13" s="8"/>
    </row>
    <row r="14" spans="1:14" x14ac:dyDescent="0.45">
      <c r="A14" s="4" t="s">
        <v>6</v>
      </c>
      <c r="B14" s="7">
        <f>LEN(Synthesis!B18)</f>
        <v>0</v>
      </c>
      <c r="C14" s="7">
        <f>LEN(Synthesis!C18)</f>
        <v>0</v>
      </c>
      <c r="D14" s="7">
        <f>LEN(Synthesis!D18)</f>
        <v>0</v>
      </c>
      <c r="E14" s="7">
        <f>LEN(Synthesis!E18)</f>
        <v>0</v>
      </c>
      <c r="F14" s="7">
        <f>LEN(Synthesis!F18)</f>
        <v>0</v>
      </c>
      <c r="G14" s="7">
        <f>LEN(Synthesis!G18)</f>
        <v>0</v>
      </c>
      <c r="H14" s="7">
        <f>LEN(Synthesis!H18)</f>
        <v>0</v>
      </c>
      <c r="I14" s="7">
        <f>LEN(Synthesis!I18)</f>
        <v>0</v>
      </c>
      <c r="J14" s="7">
        <f>LEN(Synthesis!J18)</f>
        <v>0</v>
      </c>
      <c r="K14" s="7">
        <f>LEN(Synthesis!K18)</f>
        <v>0</v>
      </c>
      <c r="L14" s="7">
        <f>LEN(Synthesis!L18)</f>
        <v>0</v>
      </c>
      <c r="M14" s="7">
        <f>LEN(Synthesis!M18)</f>
        <v>0</v>
      </c>
      <c r="N14" s="8"/>
    </row>
    <row r="15" spans="1:14" x14ac:dyDescent="0.45">
      <c r="A15" s="4" t="s">
        <v>7</v>
      </c>
      <c r="B15" s="7">
        <f>LEN(Synthesis!B19)</f>
        <v>0</v>
      </c>
      <c r="C15" s="7">
        <f>LEN(Synthesis!C19)</f>
        <v>0</v>
      </c>
      <c r="D15" s="7">
        <f>LEN(Synthesis!D19)</f>
        <v>0</v>
      </c>
      <c r="E15" s="7">
        <f>LEN(Synthesis!E19)</f>
        <v>0</v>
      </c>
      <c r="F15" s="7">
        <f>LEN(Synthesis!F19)</f>
        <v>0</v>
      </c>
      <c r="G15" s="7">
        <f>LEN(Synthesis!G19)</f>
        <v>0</v>
      </c>
      <c r="H15" s="7">
        <f>LEN(Synthesis!H19)</f>
        <v>0</v>
      </c>
      <c r="I15" s="7">
        <f>LEN(Synthesis!I19)</f>
        <v>0</v>
      </c>
      <c r="J15" s="7">
        <f>LEN(Synthesis!J19)</f>
        <v>0</v>
      </c>
      <c r="K15" s="7">
        <f>LEN(Synthesis!K19)</f>
        <v>0</v>
      </c>
      <c r="L15" s="7">
        <f>LEN(Synthesis!L19)</f>
        <v>0</v>
      </c>
      <c r="M15" s="7">
        <f>LEN(Synthesis!M19)</f>
        <v>0</v>
      </c>
      <c r="N15" s="8"/>
    </row>
    <row r="17" spans="1:7" x14ac:dyDescent="0.45">
      <c r="A17" s="22" t="s">
        <v>29</v>
      </c>
      <c r="B17" t="e">
        <f>MAX(Size!$B$8:$M$15)</f>
        <v>#REF!</v>
      </c>
    </row>
    <row r="22" spans="1:7" x14ac:dyDescent="0.45">
      <c r="G22" s="9"/>
    </row>
  </sheetData>
  <conditionalFormatting sqref="B8:M15">
    <cfRule type="cellIs" dxfId="0" priority="1" operator="greaterThan">
      <formula>0</formula>
    </cfRule>
  </conditionalFormatting>
  <pageMargins left="0.7" right="0.7" top="0.75" bottom="0.75" header="0.3" footer="0.3"/>
  <pageSetup paperSize="9" scale="7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75E-4576-41B5-A9D9-4FC6C49C7E29}">
  <dimension ref="A1:G33"/>
  <sheetViews>
    <sheetView workbookViewId="0">
      <selection activeCell="J14" sqref="J14"/>
    </sheetView>
  </sheetViews>
  <sheetFormatPr defaultColWidth="10.58203125" defaultRowHeight="15.5" x14ac:dyDescent="0.45"/>
  <cols>
    <col min="1" max="1" width="10.08203125" style="8" bestFit="1" customWidth="1"/>
    <col min="2" max="2" width="10.58203125" style="8" bestFit="1" customWidth="1"/>
    <col min="3" max="3" width="11.75" style="8" bestFit="1" customWidth="1"/>
    <col min="4" max="4" width="10.5" style="8" bestFit="1" customWidth="1"/>
    <col min="5" max="16384" width="10.58203125" style="8"/>
  </cols>
  <sheetData>
    <row r="1" spans="1:7" x14ac:dyDescent="0.45">
      <c r="A1" s="253" t="s">
        <v>64</v>
      </c>
      <c r="B1" s="253"/>
      <c r="C1" s="253"/>
      <c r="D1" s="253"/>
      <c r="E1" s="253"/>
      <c r="F1" s="253"/>
      <c r="G1" s="253"/>
    </row>
    <row r="2" spans="1:7" x14ac:dyDescent="0.45">
      <c r="A2" s="54"/>
      <c r="B2" s="54"/>
      <c r="C2" s="54"/>
      <c r="D2" s="54"/>
      <c r="E2" s="54"/>
      <c r="F2" s="54"/>
      <c r="G2" s="54"/>
    </row>
    <row r="3" spans="1:7" x14ac:dyDescent="0.45">
      <c r="A3" s="51" t="s">
        <v>65</v>
      </c>
      <c r="B3" s="51" t="s">
        <v>10</v>
      </c>
      <c r="C3" s="51" t="s">
        <v>66</v>
      </c>
      <c r="D3" s="51" t="s">
        <v>67</v>
      </c>
      <c r="G3" s="254" t="s">
        <v>68</v>
      </c>
    </row>
    <row r="4" spans="1:7" x14ac:dyDescent="0.45">
      <c r="A4" s="8" t="s">
        <v>69</v>
      </c>
      <c r="B4" s="8">
        <v>60</v>
      </c>
      <c r="C4" s="8">
        <v>30</v>
      </c>
      <c r="D4" s="8">
        <v>20</v>
      </c>
      <c r="G4" s="254"/>
    </row>
    <row r="5" spans="1:7" x14ac:dyDescent="0.45">
      <c r="A5" s="8" t="s">
        <v>70</v>
      </c>
      <c r="B5" s="8">
        <v>50</v>
      </c>
      <c r="C5" s="8">
        <v>30</v>
      </c>
      <c r="D5" s="8">
        <v>20</v>
      </c>
      <c r="G5" s="254"/>
    </row>
    <row r="6" spans="1:7" x14ac:dyDescent="0.45">
      <c r="A6" s="8" t="s">
        <v>70</v>
      </c>
      <c r="B6" s="8">
        <v>60</v>
      </c>
      <c r="C6" s="8">
        <v>300</v>
      </c>
      <c r="D6" s="8">
        <v>20</v>
      </c>
      <c r="G6" s="254"/>
    </row>
    <row r="7" spans="1:7" x14ac:dyDescent="0.45">
      <c r="A7" s="8" t="s">
        <v>71</v>
      </c>
      <c r="B7" s="8">
        <v>60</v>
      </c>
      <c r="C7" s="8">
        <v>30</v>
      </c>
      <c r="D7" s="8">
        <v>20</v>
      </c>
      <c r="G7" s="254"/>
    </row>
    <row r="8" spans="1:7" x14ac:dyDescent="0.45">
      <c r="A8" s="8" t="s">
        <v>72</v>
      </c>
      <c r="B8" s="8">
        <v>60</v>
      </c>
      <c r="C8" s="8">
        <v>30</v>
      </c>
      <c r="D8" s="8">
        <v>20</v>
      </c>
      <c r="G8" s="254"/>
    </row>
    <row r="10" spans="1:7" x14ac:dyDescent="0.45">
      <c r="A10" s="253" t="s">
        <v>73</v>
      </c>
      <c r="B10" s="253"/>
      <c r="C10" s="253"/>
      <c r="D10" s="253"/>
      <c r="E10" s="253"/>
      <c r="F10" s="253"/>
      <c r="G10" s="253"/>
    </row>
    <row r="12" spans="1:7" x14ac:dyDescent="0.45">
      <c r="A12" s="51" t="s">
        <v>74</v>
      </c>
      <c r="G12" s="254" t="s">
        <v>68</v>
      </c>
    </row>
    <row r="13" spans="1:7" x14ac:dyDescent="0.45">
      <c r="A13" s="8" t="s">
        <v>75</v>
      </c>
      <c r="C13" s="53" t="s">
        <v>76</v>
      </c>
      <c r="G13" s="254"/>
    </row>
    <row r="14" spans="1:7" x14ac:dyDescent="0.45">
      <c r="A14" s="8" t="s">
        <v>77</v>
      </c>
      <c r="G14" s="254"/>
    </row>
    <row r="15" spans="1:7" x14ac:dyDescent="0.45">
      <c r="G15" s="254"/>
    </row>
    <row r="16" spans="1:7" x14ac:dyDescent="0.45">
      <c r="A16" s="51" t="s">
        <v>78</v>
      </c>
      <c r="G16" s="254"/>
    </row>
    <row r="17" spans="1:7" x14ac:dyDescent="0.45">
      <c r="A17" s="8" t="s">
        <v>79</v>
      </c>
      <c r="G17" s="254"/>
    </row>
    <row r="19" spans="1:7" x14ac:dyDescent="0.45">
      <c r="A19" s="253" t="s">
        <v>80</v>
      </c>
      <c r="B19" s="253"/>
      <c r="C19" s="253"/>
      <c r="D19" s="253"/>
      <c r="E19" s="253"/>
      <c r="F19" s="253"/>
      <c r="G19" s="253"/>
    </row>
    <row r="21" spans="1:7" x14ac:dyDescent="0.45">
      <c r="A21" s="51" t="s">
        <v>121</v>
      </c>
    </row>
    <row r="22" spans="1:7" x14ac:dyDescent="0.45">
      <c r="A22" s="8" t="s">
        <v>81</v>
      </c>
    </row>
    <row r="24" spans="1:7" x14ac:dyDescent="0.45">
      <c r="A24" s="51" t="s">
        <v>82</v>
      </c>
    </row>
    <row r="25" spans="1:7" x14ac:dyDescent="0.45">
      <c r="A25" s="8" t="s">
        <v>83</v>
      </c>
    </row>
    <row r="27" spans="1:7" x14ac:dyDescent="0.45">
      <c r="A27" s="51" t="s">
        <v>84</v>
      </c>
    </row>
    <row r="29" spans="1:7" x14ac:dyDescent="0.45">
      <c r="A29" s="51" t="s">
        <v>85</v>
      </c>
    </row>
    <row r="30" spans="1:7" x14ac:dyDescent="0.45">
      <c r="A30" s="8" t="s">
        <v>86</v>
      </c>
      <c r="B30" s="8" t="s">
        <v>84</v>
      </c>
    </row>
    <row r="31" spans="1:7" x14ac:dyDescent="0.45">
      <c r="A31" s="8" t="s">
        <v>86</v>
      </c>
      <c r="B31" s="8" t="s">
        <v>87</v>
      </c>
    </row>
    <row r="33" spans="1:1" x14ac:dyDescent="0.45">
      <c r="A33" s="51" t="s">
        <v>88</v>
      </c>
    </row>
  </sheetData>
  <mergeCells count="5">
    <mergeCell ref="A1:G1"/>
    <mergeCell ref="G3:G8"/>
    <mergeCell ref="A10:G10"/>
    <mergeCell ref="G12:G17"/>
    <mergeCell ref="A19:G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Synthesis</vt:lpstr>
      <vt:lpstr>Sheet1</vt:lpstr>
      <vt:lpstr>Deck layout</vt:lpstr>
      <vt:lpstr>Size</vt:lpstr>
      <vt:lpstr>PSP process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DUBOS</dc:creator>
  <cp:lastModifiedBy>Martin</cp:lastModifiedBy>
  <cp:lastPrinted>2019-11-21T09:52:04Z</cp:lastPrinted>
  <dcterms:created xsi:type="dcterms:W3CDTF">2017-10-06T15:13:15Z</dcterms:created>
  <dcterms:modified xsi:type="dcterms:W3CDTF">2021-04-26T16:08:52Z</dcterms:modified>
</cp:coreProperties>
</file>