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\Documents\Laboratória\Bloco Programação Básica\projeto_redesocial\"/>
    </mc:Choice>
  </mc:AlternateContent>
  <xr:revisionPtr revIDLastSave="0" documentId="13_ncr:1_{6B2D7A85-E99D-415C-8D62-F82A72029797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B bruta" sheetId="1" r:id="rId1"/>
    <sheet name="B codificad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F27" i="1"/>
  <c r="F26" i="1"/>
  <c r="F25" i="1"/>
  <c r="E27" i="1"/>
  <c r="E26" i="1"/>
  <c r="E25" i="1"/>
  <c r="D27" i="1"/>
  <c r="D26" i="1"/>
  <c r="D25" i="1"/>
  <c r="C28" i="1"/>
  <c r="C27" i="1"/>
  <c r="C26" i="1"/>
  <c r="C25" i="1"/>
</calcChain>
</file>

<file path=xl/sharedStrings.xml><?xml version="1.0" encoding="utf-8"?>
<sst xmlns="http://schemas.openxmlformats.org/spreadsheetml/2006/main" count="92" uniqueCount="56">
  <si>
    <t>Carimbo de data/hora</t>
  </si>
  <si>
    <t>Que tipos de serviços externos você utiliza?</t>
  </si>
  <si>
    <t>Você tem o costume de avaliar o(s) serviço(s) que utiliza?</t>
  </si>
  <si>
    <t>Caso não, se a sua avaliação gerasse algum tipo de recompensa, por exemplo cashback, você mudaria de ideia?</t>
  </si>
  <si>
    <t>Você gostaria de saber mais sobre os serviços através da opinião de outros usuários?</t>
  </si>
  <si>
    <t>Você utilizaria um aplicativo/rede social de avaliações de serviços diversos?</t>
  </si>
  <si>
    <t>Quais as principais informações que você gostaria de saber sobre os serviços utilizados?</t>
  </si>
  <si>
    <t>Não</t>
  </si>
  <si>
    <t>Sim</t>
  </si>
  <si>
    <t>As vezes</t>
  </si>
  <si>
    <t>Talvez</t>
  </si>
  <si>
    <t>1, 2</t>
  </si>
  <si>
    <t>1, 2, 3</t>
  </si>
  <si>
    <t>2, 3</t>
  </si>
  <si>
    <t>1, 2, 3, 4</t>
  </si>
  <si>
    <t>1, 2, 4</t>
  </si>
  <si>
    <t>1, 2, 3, 5, 4</t>
  </si>
  <si>
    <t>1, 2, 5, 4</t>
  </si>
  <si>
    <t>1, 2, 5</t>
  </si>
  <si>
    <t>1, 2, 4, 6</t>
  </si>
  <si>
    <t>Restaurantes</t>
  </si>
  <si>
    <t>Supermercados</t>
  </si>
  <si>
    <t>Clínicas</t>
  </si>
  <si>
    <t>Pet shops</t>
  </si>
  <si>
    <t>Cabeleireiro</t>
  </si>
  <si>
    <t>Aparência das instalações</t>
  </si>
  <si>
    <t>Conformidade com a experiência anterior</t>
  </si>
  <si>
    <t>Capacitação do prestador de serviço</t>
  </si>
  <si>
    <t>Velocidade de atendimento</t>
  </si>
  <si>
    <t>Experiência do usuário</t>
  </si>
  <si>
    <t>Flexibilidade</t>
  </si>
  <si>
    <t>Credibilidade</t>
  </si>
  <si>
    <t>Custo</t>
  </si>
  <si>
    <t>Acesso (localização, disponibilidade de estacionamento, horário de funcionamento, delivery)</t>
  </si>
  <si>
    <t>1, 2, 3, 4, 5, 6</t>
  </si>
  <si>
    <t>2, 4, 5, 8</t>
  </si>
  <si>
    <t>3, 4, 5, 8</t>
  </si>
  <si>
    <t>1, 2, 3, 4, 5, 7, 8</t>
  </si>
  <si>
    <t>1, 2, 3, 4, 5, 7, 8, 9</t>
  </si>
  <si>
    <t>8, 9</t>
  </si>
  <si>
    <t>1, 2, 3, 4, 8, 9</t>
  </si>
  <si>
    <t>3, 4, 5, 7, 8, 9</t>
  </si>
  <si>
    <t>2, 3, 4, 5, 7, 8, 9</t>
  </si>
  <si>
    <t>1, 2, 5, 9</t>
  </si>
  <si>
    <t>1, 3, 5, 7, 8, 9</t>
  </si>
  <si>
    <t>2, 3, 4, 5, 6, 8, 9</t>
  </si>
  <si>
    <t>4, 5, 9</t>
  </si>
  <si>
    <t>2, 5, 8, 9</t>
  </si>
  <si>
    <t>1, 2, 3, 4, 5, 6, 7, 8, 9</t>
  </si>
  <si>
    <t>2, 3, 5, 7, 8, 9</t>
  </si>
  <si>
    <t>1, 3, 4, 6, 8, 9</t>
  </si>
  <si>
    <t xml:space="preserve">Comparação com outros serviçs de mesmo tipo, mas fornecidos por outros estabelecimentos </t>
  </si>
  <si>
    <t>1, 2, 3, 4, 5, 6, 7, 8, 9, 10</t>
  </si>
  <si>
    <t>1, 2, 3, 4, 5, 6, 7</t>
  </si>
  <si>
    <t>3, 4, 7, 8, 9</t>
  </si>
  <si>
    <t>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</si>
</sst>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 bruta'!$B$25:$B$27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As vezes</c:v>
                </c:pt>
              </c:strCache>
            </c:strRef>
          </c:cat>
          <c:val>
            <c:numRef>
              <c:f>'B bruta'!$C$25:$C$27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A-423D-9A42-2898A2A5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 bruta'!$A$25:$A$27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'B bruta'!$D$25:$D$27</c:f>
              <c:numCache>
                <c:formatCode>General</c:formatCode>
                <c:ptCount val="3"/>
                <c:pt idx="0">
                  <c:v>16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6-4906-BABB-963F1A14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 bruta'!$A$25:$A$27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'B bruta'!$E$25:$E$27</c:f>
              <c:numCache>
                <c:formatCode>General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9-4428-8788-6D0A0017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 bruta'!$A$25:$A$27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'B bruta'!$F$25:$F$27</c:f>
              <c:numCache>
                <c:formatCode>General</c:formatCode>
                <c:ptCount val="3"/>
                <c:pt idx="0">
                  <c:v>16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F-42A2-A9C7-C6571E99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codificada'!$B$30:$B$38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 codificada'!$K$30:$K$38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8-48D3-BBFD-523E12CC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45864"/>
        <c:axId val="397739960"/>
      </c:barChart>
      <c:catAx>
        <c:axId val="39774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9960"/>
        <c:crosses val="autoZero"/>
        <c:auto val="1"/>
        <c:lblAlgn val="ctr"/>
        <c:lblOffset val="100"/>
        <c:noMultiLvlLbl val="0"/>
      </c:catAx>
      <c:valAx>
        <c:axId val="3977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codificada'!$B$3:$B$7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 codificada'!$D$3:$D$7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7F-49A5-927E-BDA6C1CCBC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 codificada'!$B$3:$B$7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 codificada'!$K$3:$K$7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13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F-49A5-927E-BDA6C1CC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513208"/>
        <c:axId val="395519768"/>
      </c:barChart>
      <c:catAx>
        <c:axId val="39551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19768"/>
        <c:crosses val="autoZero"/>
        <c:auto val="1"/>
        <c:lblAlgn val="ctr"/>
        <c:lblOffset val="100"/>
        <c:noMultiLvlLbl val="0"/>
      </c:catAx>
      <c:valAx>
        <c:axId val="39551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1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28</xdr:row>
      <xdr:rowOff>42862</xdr:rowOff>
    </xdr:from>
    <xdr:to>
      <xdr:col>3</xdr:col>
      <xdr:colOff>361950</xdr:colOff>
      <xdr:row>41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70D7B-A699-408C-AC15-B71F0C561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42</xdr:row>
      <xdr:rowOff>138112</xdr:rowOff>
    </xdr:from>
    <xdr:to>
      <xdr:col>4</xdr:col>
      <xdr:colOff>666750</xdr:colOff>
      <xdr:row>56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97CF4-F8A0-4F16-8402-CFBAA224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57</xdr:row>
      <xdr:rowOff>128587</xdr:rowOff>
    </xdr:from>
    <xdr:to>
      <xdr:col>6</xdr:col>
      <xdr:colOff>266700</xdr:colOff>
      <xdr:row>71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CB288-835D-49DE-BF1D-753A0895A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72</xdr:row>
      <xdr:rowOff>23812</xdr:rowOff>
    </xdr:from>
    <xdr:to>
      <xdr:col>8</xdr:col>
      <xdr:colOff>200025</xdr:colOff>
      <xdr:row>85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D6C2D7-6075-47E8-94CC-512A6663C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29</xdr:row>
      <xdr:rowOff>85724</xdr:rowOff>
    </xdr:from>
    <xdr:to>
      <xdr:col>19</xdr:col>
      <xdr:colOff>533399</xdr:colOff>
      <xdr:row>49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0EBA-475D-42EB-8A1D-CCC13E2F4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0</xdr:row>
      <xdr:rowOff>28574</xdr:rowOff>
    </xdr:from>
    <xdr:to>
      <xdr:col>19</xdr:col>
      <xdr:colOff>552450</xdr:colOff>
      <xdr:row>12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2212DA-5CCB-4C9E-A7AB-4654B7535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8"/>
  <sheetViews>
    <sheetView workbookViewId="0">
      <pane ySplit="1" topLeftCell="A69" activePane="bottomLeft" state="frozen"/>
      <selection pane="bottomLeft" activeCell="F1" sqref="F1"/>
    </sheetView>
  </sheetViews>
  <sheetFormatPr defaultColWidth="14.42578125" defaultRowHeight="15.75" customHeight="1" x14ac:dyDescent="0.2"/>
  <cols>
    <col min="1" max="6" width="21.5703125" customWidth="1"/>
    <col min="7" max="7" width="23.140625" customWidth="1"/>
    <col min="8" max="13" width="21.5703125" customWidth="1"/>
  </cols>
  <sheetData>
    <row r="1" spans="1:7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customHeight="1" x14ac:dyDescent="0.2">
      <c r="A2" s="1">
        <v>43544.56077945602</v>
      </c>
      <c r="B2" s="2" t="s">
        <v>11</v>
      </c>
      <c r="C2" s="2">
        <v>2</v>
      </c>
      <c r="E2" s="2">
        <v>1</v>
      </c>
      <c r="F2" s="2">
        <v>1</v>
      </c>
      <c r="G2" s="2" t="s">
        <v>53</v>
      </c>
    </row>
    <row r="3" spans="1:7" ht="15.75" customHeight="1" x14ac:dyDescent="0.2">
      <c r="A3" s="1">
        <v>43544.561090474541</v>
      </c>
      <c r="B3" s="2" t="s">
        <v>14</v>
      </c>
      <c r="C3" s="2">
        <v>1</v>
      </c>
      <c r="E3" s="2">
        <v>1</v>
      </c>
      <c r="F3" s="2">
        <v>1</v>
      </c>
      <c r="G3" s="2" t="s">
        <v>48</v>
      </c>
    </row>
    <row r="4" spans="1:7" ht="15.75" customHeight="1" x14ac:dyDescent="0.2">
      <c r="A4" s="1">
        <v>43544.562644641206</v>
      </c>
      <c r="B4" s="2" t="s">
        <v>12</v>
      </c>
      <c r="C4" s="2">
        <v>2</v>
      </c>
      <c r="E4" s="2">
        <v>1</v>
      </c>
      <c r="F4" s="2">
        <v>1</v>
      </c>
      <c r="G4" s="2" t="s">
        <v>54</v>
      </c>
    </row>
    <row r="5" spans="1:7" ht="15.75" customHeight="1" x14ac:dyDescent="0.2">
      <c r="A5" s="1">
        <v>43544.566866724534</v>
      </c>
      <c r="B5" s="2" t="s">
        <v>16</v>
      </c>
      <c r="C5" s="2">
        <v>2</v>
      </c>
      <c r="D5" s="2">
        <v>1</v>
      </c>
      <c r="E5" s="2">
        <v>1</v>
      </c>
      <c r="F5" s="2">
        <v>1</v>
      </c>
      <c r="G5" s="2" t="s">
        <v>38</v>
      </c>
    </row>
    <row r="6" spans="1:7" ht="15.75" customHeight="1" x14ac:dyDescent="0.2">
      <c r="A6" s="1">
        <v>43544.567167002315</v>
      </c>
      <c r="B6" s="2" t="s">
        <v>17</v>
      </c>
      <c r="C6" s="2">
        <v>3</v>
      </c>
      <c r="D6" s="2">
        <v>1</v>
      </c>
      <c r="E6" s="2">
        <v>3</v>
      </c>
      <c r="F6" s="2">
        <v>2</v>
      </c>
      <c r="G6" s="2" t="s">
        <v>39</v>
      </c>
    </row>
    <row r="7" spans="1:7" ht="15.75" customHeight="1" x14ac:dyDescent="0.2">
      <c r="A7" s="1">
        <v>43544.569874004628</v>
      </c>
      <c r="B7" s="2" t="s">
        <v>14</v>
      </c>
      <c r="C7" s="2">
        <v>2</v>
      </c>
      <c r="D7" s="2">
        <v>1</v>
      </c>
      <c r="E7" s="2">
        <v>1</v>
      </c>
      <c r="F7" s="2">
        <v>3</v>
      </c>
      <c r="G7" s="2" t="s">
        <v>40</v>
      </c>
    </row>
    <row r="8" spans="1:7" ht="15.75" customHeight="1" x14ac:dyDescent="0.2">
      <c r="A8" s="1">
        <v>43544.583054155097</v>
      </c>
      <c r="B8" s="2" t="s">
        <v>16</v>
      </c>
      <c r="C8" s="2">
        <v>1</v>
      </c>
      <c r="D8" s="2">
        <v>1</v>
      </c>
      <c r="E8" s="2">
        <v>1</v>
      </c>
      <c r="F8" s="2">
        <v>1</v>
      </c>
      <c r="G8" s="2" t="s">
        <v>41</v>
      </c>
    </row>
    <row r="9" spans="1:7" ht="15.75" customHeight="1" x14ac:dyDescent="0.2">
      <c r="A9" s="1">
        <v>43544.583989340274</v>
      </c>
      <c r="B9" s="2" t="s">
        <v>12</v>
      </c>
      <c r="C9" s="2">
        <v>2</v>
      </c>
      <c r="D9" s="2">
        <v>1</v>
      </c>
      <c r="E9" s="2">
        <v>3</v>
      </c>
      <c r="F9" s="2">
        <v>1</v>
      </c>
      <c r="G9" s="2" t="s">
        <v>41</v>
      </c>
    </row>
    <row r="10" spans="1:7" ht="15.75" customHeight="1" x14ac:dyDescent="0.2">
      <c r="A10" s="1">
        <v>43544.584477569442</v>
      </c>
      <c r="B10" s="2" t="s">
        <v>17</v>
      </c>
      <c r="C10" s="2">
        <v>1</v>
      </c>
      <c r="D10" s="2">
        <v>1</v>
      </c>
      <c r="E10" s="2">
        <v>1</v>
      </c>
      <c r="F10" s="2">
        <v>1</v>
      </c>
      <c r="G10" s="2" t="s">
        <v>42</v>
      </c>
    </row>
    <row r="11" spans="1:7" ht="15.75" customHeight="1" x14ac:dyDescent="0.2">
      <c r="A11" s="1">
        <v>43544.585440138893</v>
      </c>
      <c r="B11" s="2" t="s">
        <v>16</v>
      </c>
      <c r="C11" s="2">
        <v>1</v>
      </c>
      <c r="D11" s="2">
        <v>1</v>
      </c>
      <c r="E11" s="2">
        <v>1</v>
      </c>
      <c r="F11" s="2">
        <v>1</v>
      </c>
      <c r="G11" s="2" t="s">
        <v>43</v>
      </c>
    </row>
    <row r="12" spans="1:7" ht="15.75" customHeight="1" x14ac:dyDescent="0.2">
      <c r="A12" s="1">
        <v>43544.591996539355</v>
      </c>
      <c r="B12" s="2" t="s">
        <v>17</v>
      </c>
      <c r="C12" s="2">
        <v>2</v>
      </c>
      <c r="D12" s="2">
        <v>1</v>
      </c>
      <c r="E12" s="2">
        <v>1</v>
      </c>
      <c r="F12" s="2">
        <v>1</v>
      </c>
      <c r="G12" s="2" t="s">
        <v>44</v>
      </c>
    </row>
    <row r="13" spans="1:7" ht="15.75" customHeight="1" x14ac:dyDescent="0.2">
      <c r="A13" s="1">
        <v>43544.593126840278</v>
      </c>
      <c r="B13" s="2" t="s">
        <v>19</v>
      </c>
      <c r="C13" s="2">
        <v>2</v>
      </c>
      <c r="D13" s="2">
        <v>1</v>
      </c>
      <c r="E13" s="2">
        <v>1</v>
      </c>
      <c r="F13" s="2">
        <v>3</v>
      </c>
      <c r="G13" s="5" t="s">
        <v>52</v>
      </c>
    </row>
    <row r="14" spans="1:7" ht="15.75" customHeight="1" x14ac:dyDescent="0.2">
      <c r="A14" s="1">
        <v>43544.593937662037</v>
      </c>
      <c r="B14" s="2" t="s">
        <v>11</v>
      </c>
      <c r="C14" s="2">
        <v>2</v>
      </c>
      <c r="D14" s="2">
        <v>2</v>
      </c>
      <c r="E14" s="2">
        <v>2</v>
      </c>
      <c r="F14" s="2">
        <v>2</v>
      </c>
      <c r="G14" s="2" t="s">
        <v>35</v>
      </c>
    </row>
    <row r="15" spans="1:7" ht="15.75" customHeight="1" x14ac:dyDescent="0.2">
      <c r="A15" s="1">
        <v>43544.593949560185</v>
      </c>
      <c r="B15" s="2" t="s">
        <v>14</v>
      </c>
      <c r="C15" s="2">
        <v>3</v>
      </c>
      <c r="D15" s="2">
        <v>1</v>
      </c>
      <c r="E15" s="2">
        <v>1</v>
      </c>
      <c r="F15" s="2">
        <v>1</v>
      </c>
      <c r="G15" s="2" t="s">
        <v>45</v>
      </c>
    </row>
    <row r="16" spans="1:7" ht="15.75" customHeight="1" x14ac:dyDescent="0.2">
      <c r="A16" s="1">
        <v>43544.597091238422</v>
      </c>
      <c r="B16" s="2" t="s">
        <v>16</v>
      </c>
      <c r="C16" s="2">
        <v>1</v>
      </c>
      <c r="E16" s="2">
        <v>3</v>
      </c>
      <c r="F16" s="2">
        <v>3</v>
      </c>
      <c r="G16" s="2" t="s">
        <v>46</v>
      </c>
    </row>
    <row r="17" spans="1:7" ht="15.75" customHeight="1" x14ac:dyDescent="0.2">
      <c r="A17" s="1">
        <v>43544.598347696759</v>
      </c>
      <c r="B17" s="2" t="s">
        <v>12</v>
      </c>
      <c r="C17" s="2">
        <v>2</v>
      </c>
      <c r="D17" s="2">
        <v>1</v>
      </c>
      <c r="E17" s="2">
        <v>1</v>
      </c>
      <c r="F17" s="2">
        <v>1</v>
      </c>
      <c r="G17" s="2" t="s">
        <v>47</v>
      </c>
    </row>
    <row r="18" spans="1:7" ht="15.75" customHeight="1" x14ac:dyDescent="0.2">
      <c r="A18" s="1">
        <v>43544.600408171296</v>
      </c>
      <c r="B18" s="2" t="s">
        <v>15</v>
      </c>
      <c r="C18" s="2">
        <v>2</v>
      </c>
      <c r="D18" s="2">
        <v>1</v>
      </c>
      <c r="E18" s="2">
        <v>1</v>
      </c>
      <c r="F18" s="2">
        <v>1</v>
      </c>
      <c r="G18" s="2" t="s">
        <v>48</v>
      </c>
    </row>
    <row r="19" spans="1:7" ht="15.75" customHeight="1" x14ac:dyDescent="0.2">
      <c r="A19" s="1">
        <v>43544.616724386578</v>
      </c>
      <c r="B19" s="2" t="s">
        <v>13</v>
      </c>
      <c r="C19" s="2">
        <v>1</v>
      </c>
      <c r="D19" s="2">
        <v>1</v>
      </c>
      <c r="E19" s="2">
        <v>1</v>
      </c>
      <c r="F19" s="2">
        <v>3</v>
      </c>
      <c r="G19" s="2" t="s">
        <v>46</v>
      </c>
    </row>
    <row r="20" spans="1:7" ht="15.75" customHeight="1" x14ac:dyDescent="0.2">
      <c r="A20" s="1">
        <v>43544.618659143518</v>
      </c>
      <c r="B20" s="2" t="s">
        <v>11</v>
      </c>
      <c r="C20" s="2">
        <v>2</v>
      </c>
      <c r="D20" s="2">
        <v>1</v>
      </c>
      <c r="E20" s="2">
        <v>1</v>
      </c>
      <c r="F20" s="2">
        <v>2</v>
      </c>
      <c r="G20" s="2" t="s">
        <v>36</v>
      </c>
    </row>
    <row r="21" spans="1:7" ht="15.75" customHeight="1" x14ac:dyDescent="0.2">
      <c r="A21" s="1">
        <v>43544.664619895833</v>
      </c>
      <c r="B21" s="2" t="s">
        <v>16</v>
      </c>
      <c r="C21" s="2">
        <v>1</v>
      </c>
      <c r="E21" s="2">
        <v>1</v>
      </c>
      <c r="F21" s="2">
        <v>1</v>
      </c>
      <c r="G21" s="2" t="s">
        <v>34</v>
      </c>
    </row>
    <row r="22" spans="1:7" ht="15.75" customHeight="1" x14ac:dyDescent="0.2">
      <c r="A22" s="1">
        <v>43544.711483807871</v>
      </c>
      <c r="B22" s="2" t="s">
        <v>18</v>
      </c>
      <c r="C22" s="2">
        <v>1</v>
      </c>
      <c r="D22" s="2">
        <v>2</v>
      </c>
      <c r="E22" s="2">
        <v>1</v>
      </c>
      <c r="F22" s="2">
        <v>1</v>
      </c>
      <c r="G22" s="2" t="s">
        <v>49</v>
      </c>
    </row>
    <row r="23" spans="1:7" ht="15.75" customHeight="1" x14ac:dyDescent="0.2">
      <c r="A23" s="1">
        <v>43544.845862233793</v>
      </c>
      <c r="B23" s="2" t="s">
        <v>16</v>
      </c>
      <c r="C23" s="2">
        <v>3</v>
      </c>
      <c r="D23" s="2">
        <v>1</v>
      </c>
      <c r="E23" s="2">
        <v>1</v>
      </c>
      <c r="F23" s="2">
        <v>1</v>
      </c>
      <c r="G23" s="2" t="s">
        <v>37</v>
      </c>
    </row>
    <row r="24" spans="1:7" ht="15.75" customHeight="1" x14ac:dyDescent="0.2">
      <c r="A24" s="1">
        <v>43544.933508368056</v>
      </c>
      <c r="B24" s="2" t="s">
        <v>17</v>
      </c>
      <c r="C24" s="2">
        <v>2</v>
      </c>
      <c r="D24" s="2">
        <v>1</v>
      </c>
      <c r="E24" s="2">
        <v>1</v>
      </c>
      <c r="F24" s="2">
        <v>1</v>
      </c>
      <c r="G24" s="2" t="s">
        <v>50</v>
      </c>
    </row>
    <row r="25" spans="1:7" ht="15.75" customHeight="1" x14ac:dyDescent="0.2">
      <c r="A25" s="5" t="s">
        <v>8</v>
      </c>
      <c r="B25" s="5" t="s">
        <v>8</v>
      </c>
      <c r="C25">
        <f>COUNTIFS($C$2:$C$24, 1)</f>
        <v>8</v>
      </c>
      <c r="D25">
        <f>COUNTIFS($D$2:$D$24, 1)</f>
        <v>16</v>
      </c>
      <c r="E25">
        <f>COUNTIFS($E$2:$E$24, 1)</f>
        <v>19</v>
      </c>
      <c r="F25">
        <f>COUNTIFS($F$2:$F$24, 1)</f>
        <v>16</v>
      </c>
    </row>
    <row r="26" spans="1:7" ht="15.75" customHeight="1" x14ac:dyDescent="0.2">
      <c r="A26" s="5" t="s">
        <v>7</v>
      </c>
      <c r="B26" s="5" t="s">
        <v>7</v>
      </c>
      <c r="C26">
        <f>COUNTIFS($C$2:$C$24, 2)</f>
        <v>12</v>
      </c>
      <c r="D26">
        <f>COUNTIFS($D$2:$D$24, 2)</f>
        <v>2</v>
      </c>
      <c r="E26">
        <f>COUNTIFS($E$2:$E$24, 2)</f>
        <v>1</v>
      </c>
      <c r="F26">
        <f>COUNTIFS($F$2:$F$24, 2)</f>
        <v>3</v>
      </c>
    </row>
    <row r="27" spans="1:7" ht="15.75" customHeight="1" x14ac:dyDescent="0.2">
      <c r="A27" s="4" t="s">
        <v>10</v>
      </c>
      <c r="B27" s="5" t="s">
        <v>9</v>
      </c>
      <c r="C27">
        <f>COUNTIFS($C$2:$C$24, 3)</f>
        <v>3</v>
      </c>
      <c r="D27">
        <f>COUNTIFS($D$2:$D$24, 3)</f>
        <v>0</v>
      </c>
      <c r="E27">
        <f>COUNTIFS($E$2:$E$24, 3)</f>
        <v>3</v>
      </c>
      <c r="F27">
        <f>COUNTIFS($F$2:$F$24, 3)</f>
        <v>4</v>
      </c>
    </row>
    <row r="28" spans="1:7" ht="15.75" customHeight="1" x14ac:dyDescent="0.2">
      <c r="C28">
        <f>SUM(C25:C27)</f>
        <v>23</v>
      </c>
      <c r="D28">
        <f t="shared" ref="D28:F28" si="0">SUM(D25:D27)</f>
        <v>18</v>
      </c>
      <c r="E28">
        <f t="shared" si="0"/>
        <v>23</v>
      </c>
      <c r="F28">
        <f t="shared" si="0"/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2CD1-5261-493A-9ACE-8D7F3DC6DC45}">
  <dimension ref="A2:K39"/>
  <sheetViews>
    <sheetView tabSelected="1" zoomScaleNormal="100" workbookViewId="0">
      <selection activeCell="H41" sqref="H41"/>
    </sheetView>
  </sheetViews>
  <sheetFormatPr defaultRowHeight="12.75" x14ac:dyDescent="0.2"/>
  <cols>
    <col min="11" max="11" width="9.85546875" bestFit="1" customWidth="1"/>
  </cols>
  <sheetData>
    <row r="2" spans="1:11" x14ac:dyDescent="0.2">
      <c r="A2" s="3" t="s">
        <v>1</v>
      </c>
      <c r="B2" s="3"/>
      <c r="C2" s="3"/>
      <c r="D2" s="3"/>
      <c r="E2" s="3"/>
      <c r="K2" s="4" t="s">
        <v>55</v>
      </c>
    </row>
    <row r="3" spans="1:11" x14ac:dyDescent="0.2">
      <c r="B3">
        <v>1</v>
      </c>
      <c r="C3" s="3" t="s">
        <v>20</v>
      </c>
      <c r="D3" s="3"/>
      <c r="K3" s="5">
        <v>22</v>
      </c>
    </row>
    <row r="4" spans="1:11" x14ac:dyDescent="0.2">
      <c r="B4">
        <v>2</v>
      </c>
      <c r="C4" s="3" t="s">
        <v>21</v>
      </c>
      <c r="D4" s="3"/>
      <c r="K4" s="5">
        <v>23</v>
      </c>
    </row>
    <row r="5" spans="1:11" x14ac:dyDescent="0.2">
      <c r="B5">
        <v>3</v>
      </c>
      <c r="C5" s="3" t="s">
        <v>22</v>
      </c>
      <c r="D5" s="3"/>
      <c r="K5" s="5">
        <v>13</v>
      </c>
    </row>
    <row r="6" spans="1:11" x14ac:dyDescent="0.2">
      <c r="B6">
        <v>4</v>
      </c>
      <c r="C6" s="3" t="s">
        <v>23</v>
      </c>
      <c r="D6" s="3"/>
      <c r="K6" s="5">
        <v>15</v>
      </c>
    </row>
    <row r="7" spans="1:11" x14ac:dyDescent="0.2">
      <c r="B7">
        <v>5</v>
      </c>
      <c r="C7" s="3" t="s">
        <v>24</v>
      </c>
      <c r="D7" s="3"/>
      <c r="K7" s="5">
        <v>11</v>
      </c>
    </row>
    <row r="8" spans="1:11" x14ac:dyDescent="0.2">
      <c r="C8" s="3"/>
      <c r="D8" s="3"/>
      <c r="K8" s="5"/>
    </row>
    <row r="10" spans="1:11" x14ac:dyDescent="0.2">
      <c r="A10" t="s">
        <v>2</v>
      </c>
    </row>
    <row r="11" spans="1:11" x14ac:dyDescent="0.2">
      <c r="B11">
        <v>1</v>
      </c>
      <c r="C11" t="s">
        <v>8</v>
      </c>
    </row>
    <row r="12" spans="1:11" x14ac:dyDescent="0.2">
      <c r="B12">
        <v>2</v>
      </c>
      <c r="C12" t="s">
        <v>7</v>
      </c>
    </row>
    <row r="13" spans="1:11" x14ac:dyDescent="0.2">
      <c r="B13">
        <v>3</v>
      </c>
      <c r="C13" t="s">
        <v>9</v>
      </c>
    </row>
    <row r="15" spans="1:11" x14ac:dyDescent="0.2">
      <c r="A15" t="s">
        <v>3</v>
      </c>
    </row>
    <row r="16" spans="1:11" x14ac:dyDescent="0.2">
      <c r="B16">
        <v>1</v>
      </c>
      <c r="C16" t="s">
        <v>8</v>
      </c>
    </row>
    <row r="17" spans="1:11" x14ac:dyDescent="0.2">
      <c r="B17">
        <v>2</v>
      </c>
      <c r="C17" t="s">
        <v>7</v>
      </c>
    </row>
    <row r="19" spans="1:11" x14ac:dyDescent="0.2">
      <c r="A19" t="s">
        <v>4</v>
      </c>
    </row>
    <row r="20" spans="1:11" x14ac:dyDescent="0.2">
      <c r="B20">
        <v>1</v>
      </c>
      <c r="C20" t="s">
        <v>8</v>
      </c>
    </row>
    <row r="21" spans="1:11" x14ac:dyDescent="0.2">
      <c r="B21">
        <v>2</v>
      </c>
      <c r="C21" t="s">
        <v>7</v>
      </c>
    </row>
    <row r="22" spans="1:11" x14ac:dyDescent="0.2">
      <c r="B22">
        <v>3</v>
      </c>
      <c r="C22" t="s">
        <v>10</v>
      </c>
    </row>
    <row r="24" spans="1:11" x14ac:dyDescent="0.2">
      <c r="A24" t="s">
        <v>5</v>
      </c>
    </row>
    <row r="25" spans="1:11" x14ac:dyDescent="0.2">
      <c r="B25">
        <v>1</v>
      </c>
      <c r="C25" t="s">
        <v>8</v>
      </c>
    </row>
    <row r="26" spans="1:11" x14ac:dyDescent="0.2">
      <c r="B26">
        <v>2</v>
      </c>
      <c r="C26" t="s">
        <v>7</v>
      </c>
    </row>
    <row r="27" spans="1:11" x14ac:dyDescent="0.2">
      <c r="B27">
        <v>3</v>
      </c>
      <c r="C27" t="s">
        <v>10</v>
      </c>
    </row>
    <row r="29" spans="1:11" x14ac:dyDescent="0.2">
      <c r="A29" s="4" t="s">
        <v>6</v>
      </c>
    </row>
    <row r="30" spans="1:11" x14ac:dyDescent="0.2">
      <c r="B30">
        <v>1</v>
      </c>
      <c r="C30" s="4" t="s">
        <v>25</v>
      </c>
      <c r="K30" s="5">
        <v>11</v>
      </c>
    </row>
    <row r="31" spans="1:11" x14ac:dyDescent="0.2">
      <c r="B31">
        <v>2</v>
      </c>
      <c r="C31" s="4" t="s">
        <v>26</v>
      </c>
      <c r="K31" s="5">
        <v>14</v>
      </c>
    </row>
    <row r="32" spans="1:11" x14ac:dyDescent="0.2">
      <c r="B32">
        <v>3</v>
      </c>
      <c r="C32" s="4" t="s">
        <v>27</v>
      </c>
      <c r="K32" s="5">
        <v>17</v>
      </c>
    </row>
    <row r="33" spans="2:11" x14ac:dyDescent="0.2">
      <c r="B33">
        <v>4</v>
      </c>
      <c r="C33" s="4" t="s">
        <v>28</v>
      </c>
      <c r="K33" s="5">
        <v>18</v>
      </c>
    </row>
    <row r="34" spans="2:11" x14ac:dyDescent="0.2">
      <c r="B34">
        <v>5</v>
      </c>
      <c r="C34" s="4" t="s">
        <v>29</v>
      </c>
      <c r="K34" s="5">
        <v>19</v>
      </c>
    </row>
    <row r="35" spans="2:11" x14ac:dyDescent="0.2">
      <c r="B35">
        <v>6</v>
      </c>
      <c r="C35" s="4" t="s">
        <v>30</v>
      </c>
      <c r="K35" s="5">
        <v>7</v>
      </c>
    </row>
    <row r="36" spans="2:11" x14ac:dyDescent="0.2">
      <c r="B36">
        <v>7</v>
      </c>
      <c r="C36" s="4" t="s">
        <v>31</v>
      </c>
      <c r="K36" s="5">
        <v>12</v>
      </c>
    </row>
    <row r="37" spans="2:11" x14ac:dyDescent="0.2">
      <c r="B37">
        <v>8</v>
      </c>
      <c r="C37" s="4" t="s">
        <v>33</v>
      </c>
      <c r="K37" s="5">
        <v>18</v>
      </c>
    </row>
    <row r="38" spans="2:11" x14ac:dyDescent="0.2">
      <c r="B38">
        <v>9</v>
      </c>
      <c r="C38" s="4" t="s">
        <v>32</v>
      </c>
      <c r="K38" s="5">
        <v>18</v>
      </c>
    </row>
    <row r="39" spans="2:11" x14ac:dyDescent="0.2">
      <c r="B39">
        <v>10</v>
      </c>
      <c r="C39" s="4" t="s">
        <v>51</v>
      </c>
      <c r="K39" s="5">
        <v>1</v>
      </c>
    </row>
  </sheetData>
  <mergeCells count="7">
    <mergeCell ref="A2:E2"/>
    <mergeCell ref="C3:D3"/>
    <mergeCell ref="C4:D4"/>
    <mergeCell ref="C5:D5"/>
    <mergeCell ref="C6:D6"/>
    <mergeCell ref="C8:D8"/>
    <mergeCell ref="C7:D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 bruta</vt:lpstr>
      <vt:lpstr>B codificada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2019-03-21T20:46:54Z</dcterms:modified>
</cp:coreProperties>
</file>