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Groups\NutEpi\Food Composition team\PROTECT - CONTRACTS FSA_recipes_databases_tender\LH - FSA recipes\"/>
    </mc:Choice>
  </mc:AlternateContent>
  <bookViews>
    <workbookView xWindow="0" yWindow="0" windowWidth="28800" windowHeight="11835" activeTab="3"/>
  </bookViews>
  <sheets>
    <sheet name="8046 Instant latte powder" sheetId="1" r:id="rId1"/>
    <sheet name="1238 Irish stew canned" sheetId="2" r:id="rId2"/>
    <sheet name="Ice cream lux prem vanilla" sheetId="3" r:id="rId3"/>
    <sheet name="4429 Cherry bakewell tart iced" sheetId="4" r:id="rId4"/>
    <sheet name="860 Hard margerin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5" l="1"/>
  <c r="N41" i="5"/>
  <c r="N40" i="5"/>
  <c r="N39" i="5"/>
  <c r="N38" i="5"/>
  <c r="N37" i="5"/>
  <c r="N36" i="5"/>
  <c r="N35" i="5"/>
  <c r="N32" i="5"/>
  <c r="N43" i="4"/>
  <c r="N42" i="4"/>
  <c r="N41" i="4"/>
  <c r="N40" i="4"/>
  <c r="N39" i="4"/>
  <c r="N38" i="4"/>
  <c r="N37" i="4"/>
  <c r="N36" i="4"/>
  <c r="N32" i="4"/>
  <c r="N40" i="3"/>
  <c r="N39" i="3"/>
  <c r="N38" i="3"/>
  <c r="N37" i="3"/>
  <c r="N36" i="3"/>
  <c r="N35" i="3"/>
  <c r="N34" i="3"/>
  <c r="N33" i="3"/>
  <c r="N28" i="3"/>
  <c r="N42" i="2"/>
  <c r="N41" i="2"/>
  <c r="N40" i="2"/>
  <c r="N39" i="2"/>
  <c r="N38" i="2"/>
  <c r="N37" i="2"/>
  <c r="N36" i="2"/>
  <c r="N35" i="2"/>
  <c r="N32" i="2"/>
  <c r="N44" i="1"/>
  <c r="N43" i="1"/>
  <c r="N42" i="1"/>
  <c r="N41" i="1"/>
  <c r="N40" i="1"/>
  <c r="N39" i="1"/>
  <c r="N38" i="1"/>
  <c r="N37" i="1"/>
  <c r="N34" i="1"/>
</calcChain>
</file>

<file path=xl/sharedStrings.xml><?xml version="1.0" encoding="utf-8"?>
<sst xmlns="http://schemas.openxmlformats.org/spreadsheetml/2006/main" count="607" uniqueCount="223">
  <si>
    <t>INSTANT LATTE POWDER NOT MADE UP</t>
  </si>
  <si>
    <t>Product name</t>
  </si>
  <si>
    <t>ASDA Chosen by You Café Instant Latte 8 Individual Sachets</t>
  </si>
  <si>
    <t>Nescafe Café Menu Latte Gusto Cremoso</t>
  </si>
  <si>
    <t>Kenco Cafe Latte 158g</t>
  </si>
  <si>
    <t>Sainsbury's Latte 180g</t>
  </si>
  <si>
    <t>Maxwell House Cafe Latte Coffee 10 Sachets 153G</t>
  </si>
  <si>
    <t>Ingredients</t>
  </si>
  <si>
    <t>%</t>
  </si>
  <si>
    <t>Link accessed 29/07/14</t>
  </si>
  <si>
    <t>http://groceries.asda.com/asda-webstore/landing/home.shtml?cmpid=ahc-_-ghs-d1-_-asdacom-dsk-_-hp#/product/910000992723</t>
  </si>
  <si>
    <t>http://groceries.asda.com/asda-webstore/landing/home.shtml?cmpid=ahc-_-ghs-d1-_-asdacom-dsk-_-hp#/product/910001268788</t>
  </si>
  <si>
    <t>http://www.sainsburys.co.uk/shop/gb/groceries/instant-coffee/kenco-cafe-latte-158g</t>
  </si>
  <si>
    <t>http://www.sainsburys.co.uk/shop/gb/groceries/instant-coffee/sainsburys-latte-cappuccino-180g</t>
  </si>
  <si>
    <t>http://www.tesco.com/groceries/product/details/?id=272346416</t>
  </si>
  <si>
    <t>skimmed milk powder</t>
  </si>
  <si>
    <t>glucose syrup</t>
  </si>
  <si>
    <t>sugar: 33*52.9% = 17.4%, prot: 36.1*33% = 11.9%</t>
  </si>
  <si>
    <t>label %</t>
  </si>
  <si>
    <t>lactose</t>
  </si>
  <si>
    <t>coconut oil</t>
  </si>
  <si>
    <t>sugar</t>
  </si>
  <si>
    <t>total sugar - smp /2, split equally with sugar</t>
  </si>
  <si>
    <t>assume all cho is from sugar</t>
  </si>
  <si>
    <t>veg oil</t>
  </si>
  <si>
    <t>whey powder</t>
  </si>
  <si>
    <t>hydrogenated veg oil</t>
  </si>
  <si>
    <t>instant coffee</t>
  </si>
  <si>
    <t>fully hydrogenated coconut oil</t>
  </si>
  <si>
    <t>sat fat: 13*86.5% = 11.2%</t>
  </si>
  <si>
    <t>flavouring</t>
  </si>
  <si>
    <t>label ave</t>
  </si>
  <si>
    <t>anti-caking agent</t>
  </si>
  <si>
    <t>acidity regulator</t>
  </si>
  <si>
    <t>maltodextrin</t>
  </si>
  <si>
    <t>stabiliser</t>
  </si>
  <si>
    <t>stabilisers</t>
  </si>
  <si>
    <t>salt</t>
  </si>
  <si>
    <t>Left out:  in &lt;33% of samples</t>
  </si>
  <si>
    <t>Nutritional content</t>
  </si>
  <si>
    <t>Per 100g</t>
  </si>
  <si>
    <t>Per 100ml</t>
  </si>
  <si>
    <t>per 100ml</t>
  </si>
  <si>
    <t>Av./100g</t>
  </si>
  <si>
    <t>Energy kcal</t>
  </si>
  <si>
    <t>as sold</t>
  </si>
  <si>
    <t>Protein</t>
  </si>
  <si>
    <t>CHO</t>
  </si>
  <si>
    <t>Sugars</t>
  </si>
  <si>
    <t>Fat</t>
  </si>
  <si>
    <t>Saturates</t>
  </si>
  <si>
    <t>Fibre</t>
  </si>
  <si>
    <t>Salt</t>
  </si>
  <si>
    <t>IRISH STEW CANNED</t>
  </si>
  <si>
    <t>Tesco Everyday Value Irish Stew 392G</t>
  </si>
  <si>
    <t>Tesco Irish Stew 400G</t>
  </si>
  <si>
    <t>Sainsbury's Irish Stew, Basics 392g</t>
  </si>
  <si>
    <t>ASDA Irish Stew</t>
  </si>
  <si>
    <t>Princes Irish Stew</t>
  </si>
  <si>
    <t>Link accessed 28/07/2014</t>
  </si>
  <si>
    <t>http://www.tesco.com/groceries/product/details/?id=271988314</t>
  </si>
  <si>
    <t>http://www.tesco.com/groceries/product/details/?id=254845319</t>
  </si>
  <si>
    <t>http://www.sainsburys.co.uk/shop/gb/groceries/canned-tinned-packaged-hot-meat-meals/sainsburys-irish-stew--basics-392g</t>
  </si>
  <si>
    <t>http://groceries.asda.com/asda-webstore/landing/home.shtml?cmpid=ahc-_-ghs-d1-_-asdacom-dsk-_-hp#/product/910000387235</t>
  </si>
  <si>
    <t>http://groceries.asda.com/asda-webstore/landing/home.shtml?cmpid=ahc-_-ghs-d1-_-asdacom-dsk-_-hp#/product/910000264453</t>
  </si>
  <si>
    <t>ave veg fr label: 35.6%</t>
  </si>
  <si>
    <t>water</t>
  </si>
  <si>
    <t>veg 34%:</t>
  </si>
  <si>
    <t>mutton</t>
  </si>
  <si>
    <t>veg 35%:</t>
  </si>
  <si>
    <t>carrot</t>
  </si>
  <si>
    <t>veg 36%:</t>
  </si>
  <si>
    <t xml:space="preserve">potato </t>
  </si>
  <si>
    <t>cho: 20*17% = 3.4%</t>
  </si>
  <si>
    <t>potato (preservative)</t>
  </si>
  <si>
    <t>onion</t>
  </si>
  <si>
    <t>onions</t>
  </si>
  <si>
    <t>carrots</t>
  </si>
  <si>
    <t>peas</t>
  </si>
  <si>
    <t>marrowfat peas</t>
  </si>
  <si>
    <t>mutton (mutton 85%, mutton fat)</t>
  </si>
  <si>
    <t>cornflour</t>
  </si>
  <si>
    <t>modified maize starch</t>
  </si>
  <si>
    <t>wheat flour</t>
  </si>
  <si>
    <t>conc. Lamb stock</t>
  </si>
  <si>
    <t>conc tomato paste</t>
  </si>
  <si>
    <t>onion powder</t>
  </si>
  <si>
    <t>pearl barley</t>
  </si>
  <si>
    <t>yeast autolysate</t>
  </si>
  <si>
    <t>potato flour</t>
  </si>
  <si>
    <t>yeast extract</t>
  </si>
  <si>
    <t xml:space="preserve">yeast </t>
  </si>
  <si>
    <t>rosemary</t>
  </si>
  <si>
    <t>spices</t>
  </si>
  <si>
    <t>veg stock</t>
  </si>
  <si>
    <t>potato starch</t>
  </si>
  <si>
    <t>white pepper</t>
  </si>
  <si>
    <t>garlic powder</t>
  </si>
  <si>
    <t>pepper</t>
  </si>
  <si>
    <t>ground bay</t>
  </si>
  <si>
    <t>barley malt extract</t>
  </si>
  <si>
    <t>colour</t>
  </si>
  <si>
    <t>thyme</t>
  </si>
  <si>
    <t>black pepper extract</t>
  </si>
  <si>
    <t>malt extract powder</t>
  </si>
  <si>
    <t>rosemary extract</t>
  </si>
  <si>
    <t>ICE CREAM, LUXURY/ PREMIUM, DAIRY, VANILLA</t>
  </si>
  <si>
    <t>Sainsbury's Vanilla Ice Cream, Taste the Difference 500ml</t>
  </si>
  <si>
    <t>Tesco Finest Madagascan Vanilla Ice Cream 500Ml</t>
  </si>
  <si>
    <t>Häagen-Dazs Vanilla Ice Cream 500ml</t>
  </si>
  <si>
    <t>Mackies Traditional Luxury Dairy Ice Cream 1 Litre</t>
  </si>
  <si>
    <t>Green &amp; Black's Organic Vanilla Ice Cream</t>
  </si>
  <si>
    <t>http://www.sainsburys.co.uk/shop/gb/groceries/sainsburys-vanilla-ice-cream--taste-the-difference-500ml</t>
  </si>
  <si>
    <t>http://www.tesco.com/groceries/product/details/?id=271939684</t>
  </si>
  <si>
    <t>http://www.ocado.com/webshop/product/HagenDazs-Vanilla-Ice-Cream/15351011?from=search&amp;tags=%7C20000&amp;param=haagen+dasz&amp;parentContainer=SEARCHhaagen+dasz_SHELFVIEW</t>
  </si>
  <si>
    <t>http://www.tesco.com/groceries/product/details/?id=257236137</t>
  </si>
  <si>
    <t>http://groceries.asda.com/asda-webstore/landing/home.shtml?cmpid=ahc-_-ghs-d1-_-asdacom-dsk-_-hp#/product/910001461204</t>
  </si>
  <si>
    <t>Jersey cow's milk</t>
  </si>
  <si>
    <t>whole milk</t>
  </si>
  <si>
    <t>fresh cream</t>
  </si>
  <si>
    <t>whole milk, summer &amp; winter 50/50</t>
  </si>
  <si>
    <r>
      <rPr>
        <sz val="11"/>
        <color rgb="FFFF0000"/>
        <rFont val="Calibri"/>
        <family val="2"/>
        <scheme val="minor"/>
      </rPr>
      <t xml:space="preserve">Fat: 55*3.9% =2.1%. </t>
    </r>
    <r>
      <rPr>
        <sz val="11"/>
        <color rgb="FF00B050"/>
        <rFont val="Calibri"/>
        <family val="2"/>
        <scheme val="minor"/>
      </rPr>
      <t xml:space="preserve"> Sugar: 55*4.9% = 2.7%</t>
    </r>
  </si>
  <si>
    <t>estimated</t>
  </si>
  <si>
    <t>double cream</t>
  </si>
  <si>
    <t>skimmed milk</t>
  </si>
  <si>
    <t>whipping cream</t>
  </si>
  <si>
    <t>double cream 634</t>
  </si>
  <si>
    <t xml:space="preserve">fat: 53.7*13.25% = 7.1% </t>
  </si>
  <si>
    <t>demerara sugar</t>
  </si>
  <si>
    <t>whipping cream 645</t>
  </si>
  <si>
    <t>fat: 40.3*13.25% = 5.3%</t>
  </si>
  <si>
    <t>milk solids</t>
  </si>
  <si>
    <t>whole egg</t>
  </si>
  <si>
    <t>remainder</t>
  </si>
  <si>
    <t>egg yolk</t>
  </si>
  <si>
    <t xml:space="preserve">egg </t>
  </si>
  <si>
    <t>glycerine</t>
  </si>
  <si>
    <t>vanilla extract</t>
  </si>
  <si>
    <t>vanilla</t>
  </si>
  <si>
    <t>emulsifiers</t>
  </si>
  <si>
    <t>vanilla powder</t>
  </si>
  <si>
    <t>vanilla, extract &amp; pods</t>
  </si>
  <si>
    <t>lemon juice</t>
  </si>
  <si>
    <t>label</t>
  </si>
  <si>
    <t>about same as egg</t>
  </si>
  <si>
    <t>ICED CHERRY BAKEWELL TART, LARGE OR SMALL , PURCHASED</t>
  </si>
  <si>
    <t>Mr Kipling Cherry Bakewells 6 per pack</t>
  </si>
  <si>
    <t>Tesco Cherry Bakewell Tarts 6 Pack</t>
  </si>
  <si>
    <t>Lyons Bakewell Tart</t>
  </si>
  <si>
    <t>ASDA Chosen by You Cherry Bakewells</t>
  </si>
  <si>
    <t>Mr Kipling Bakewell Tart</t>
  </si>
  <si>
    <t>Link accessed 24/07/2014</t>
  </si>
  <si>
    <t>http://www.ocado.com/webshop/product/Mr-Kipling-Cherry-Bakewells/16004011?from=search&amp;tags=%7C20000&amp;param=bakewell&amp;parentContainer=SEARCHbakewell_SHELFVIEW</t>
  </si>
  <si>
    <t>http://www.tesco.com/groceries/product/details/?id=268405088</t>
  </si>
  <si>
    <t>http://www.tesco.com/groceries/product/details/?id=252597293</t>
  </si>
  <si>
    <t>http://groceries.asda.com/asda-webstore/landing/home.shtml?cmpid=ahc-_-ghs-d1-_-asdacom-dsk-_-hp#/product/14127395</t>
  </si>
  <si>
    <t>http://groceries.asda.com/asda-webstore/landing/home.shtml?cmpid=ahc-_-ghs-d1-_-asdacom-dsk-_-hp#/product/910000335323</t>
  </si>
  <si>
    <t>fondant icing:</t>
  </si>
  <si>
    <t xml:space="preserve">wheat flour </t>
  </si>
  <si>
    <t>total cho - sugar*100/80.9</t>
  </si>
  <si>
    <t>ave nut info split with glucose</t>
  </si>
  <si>
    <t>plum &amp; raspberry jam:</t>
  </si>
  <si>
    <t>sweetened condensed milk</t>
  </si>
  <si>
    <t>glucose -fructose syrup</t>
  </si>
  <si>
    <t>BVO</t>
  </si>
  <si>
    <t>ave fat split with margerine</t>
  </si>
  <si>
    <t>veg fat</t>
  </si>
  <si>
    <t>plums</t>
  </si>
  <si>
    <t>veg margerine</t>
  </si>
  <si>
    <t>glace cherries</t>
  </si>
  <si>
    <t>below yeast</t>
  </si>
  <si>
    <t xml:space="preserve"> recostituted dried egg white</t>
  </si>
  <si>
    <t>humectant</t>
  </si>
  <si>
    <t>raspberries</t>
  </si>
  <si>
    <t>soya flour</t>
  </si>
  <si>
    <t>egg</t>
  </si>
  <si>
    <t>rice flour</t>
  </si>
  <si>
    <t>dried egg white</t>
  </si>
  <si>
    <t>pectin</t>
  </si>
  <si>
    <t>ground almonds</t>
  </si>
  <si>
    <t>coconut flour</t>
  </si>
  <si>
    <t>invert sugar syrup</t>
  </si>
  <si>
    <t>preservative</t>
  </si>
  <si>
    <t>citric acid</t>
  </si>
  <si>
    <t>cocoa powder</t>
  </si>
  <si>
    <t>almond flavour sponge:</t>
  </si>
  <si>
    <t>raising agents</t>
  </si>
  <si>
    <t>ave nut info split 50/50</t>
  </si>
  <si>
    <t>dextrose</t>
  </si>
  <si>
    <t>raising agent</t>
  </si>
  <si>
    <t>plum &amp; raspberry jam, 50/50</t>
  </si>
  <si>
    <t>(69.3+62.9%)/2 = 66.1%*8 = 5.3% sugar</t>
  </si>
  <si>
    <t>4.5*58.7%=2.6% sugar</t>
  </si>
  <si>
    <t>milk proteins</t>
  </si>
  <si>
    <t>no code</t>
  </si>
  <si>
    <t>plum &amp; raspberry jam</t>
  </si>
  <si>
    <t>HARD MARGARINE ECHO/STORK</t>
  </si>
  <si>
    <t>HARD MARGARINE OTHER UNSPECIFIED/RECIPES</t>
  </si>
  <si>
    <t>ASDA Best for Baking</t>
  </si>
  <si>
    <t>Tesco Baking Fat 250G</t>
  </si>
  <si>
    <t>Flora Spread Block Baking 250g</t>
  </si>
  <si>
    <t>Stork Spread</t>
  </si>
  <si>
    <t>Sainsbury's Baking (Packet) 250g</t>
  </si>
  <si>
    <t>Link accessed 21/07/2014</t>
  </si>
  <si>
    <t>http://groceries.asda.com/asda-webstore/landing/home.shtml?cmpid=ahc-_-ghs-d1-_-asdacom-dsk-_-hp#/product/910000053322</t>
  </si>
  <si>
    <t>http://www.tesco.com/groceries/Product/Details/?id=256521688</t>
  </si>
  <si>
    <t>http://www.sainsburys.co.uk/shop/gb/groceries/flora-spread-block-baking-250g</t>
  </si>
  <si>
    <t>http://groceries.asda.com/asda-webstore/landing/home.shtml?cmpid=ahc-_-ghs-d1-_-asdacom-dsk-_-hp#/product/20546</t>
  </si>
  <si>
    <t>http://www.sainsburys.co.uk/shop/gb/groceries/sainsburys-baking-%28packet%29-250g</t>
  </si>
  <si>
    <t>veg oils:</t>
  </si>
  <si>
    <t>palm oil</t>
  </si>
  <si>
    <t>veg oils</t>
  </si>
  <si>
    <t>rapeseed  oil</t>
  </si>
  <si>
    <t>sat fat: 20*6.6% = 1.32%</t>
  </si>
  <si>
    <t>palm oil 867</t>
  </si>
  <si>
    <t>sat fat: 55*45.3% = 24.9%</t>
  </si>
  <si>
    <t>sunflower oil</t>
  </si>
  <si>
    <t>sat fat: 20*14.03% = 2.8%</t>
  </si>
  <si>
    <t xml:space="preserve">salt  </t>
  </si>
  <si>
    <t>flavourings</t>
  </si>
  <si>
    <t>ave nut</t>
  </si>
  <si>
    <t>vit A &amp; D</t>
  </si>
  <si>
    <t>sunflower oil excluded since in less than 33% of products.  Combination of BVO and Palm oil used to match saturated fat best.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</si>
</sst>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8" tint="-0.249977111117893"/>
      <name val="Arial"/>
      <family val="2"/>
    </font>
    <font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9" tint="-0.249977111117893"/>
      <name val="Calibri"/>
      <family val="2"/>
      <scheme val="minor"/>
    </font>
    <font>
      <sz val="11"/>
      <name val="Arial"/>
      <family val="2"/>
    </font>
    <font>
      <sz val="10"/>
      <color rgb="FF92D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0" fontId="5" fillId="0" borderId="0" xfId="0" applyNumberFormat="1" applyFont="1" applyAlignment="1">
      <alignment wrapText="1"/>
    </xf>
    <xf numFmtId="0" fontId="5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164" fontId="5" fillId="4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0" fontId="7" fillId="4" borderId="0" xfId="0" applyFont="1" applyFill="1" applyAlignment="1">
      <alignment vertical="top" wrapText="1"/>
    </xf>
    <xf numFmtId="10" fontId="5" fillId="4" borderId="0" xfId="0" applyNumberFormat="1" applyFont="1" applyFill="1" applyAlignment="1">
      <alignment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8" fillId="0" borderId="0" xfId="4" applyFill="1" applyAlignment="1">
      <alignment horizontal="left" vertical="center" wrapText="1"/>
    </xf>
    <xf numFmtId="164" fontId="5" fillId="0" borderId="0" xfId="0" applyNumberFormat="1" applyFont="1" applyFill="1" applyAlignment="1">
      <alignment horizontal="left" vertical="center" wrapText="1"/>
    </xf>
    <xf numFmtId="10" fontId="5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Fill="1" applyAlignment="1">
      <alignment wrapText="1"/>
    </xf>
    <xf numFmtId="10" fontId="5" fillId="0" borderId="0" xfId="0" applyNumberFormat="1" applyFont="1" applyFill="1" applyAlignment="1">
      <alignment wrapText="1"/>
    </xf>
    <xf numFmtId="0" fontId="5" fillId="0" borderId="0" xfId="3" applyFont="1" applyFill="1" applyBorder="1" applyAlignment="1">
      <alignment wrapText="1"/>
    </xf>
    <xf numFmtId="0" fontId="11" fillId="0" borderId="0" xfId="0" applyFont="1" applyFill="1" applyAlignment="1">
      <alignment wrapText="1"/>
    </xf>
    <xf numFmtId="164" fontId="10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10" fontId="10" fillId="0" borderId="0" xfId="0" applyNumberFormat="1" applyFont="1" applyFill="1" applyAlignment="1">
      <alignment wrapText="1"/>
    </xf>
    <xf numFmtId="0" fontId="14" fillId="0" borderId="0" xfId="2" applyFont="1" applyFill="1" applyBorder="1" applyAlignment="1">
      <alignment wrapText="1"/>
    </xf>
    <xf numFmtId="0" fontId="15" fillId="0" borderId="0" xfId="0" applyFont="1" applyFill="1" applyAlignment="1">
      <alignment wrapText="1"/>
    </xf>
    <xf numFmtId="164" fontId="15" fillId="0" borderId="0" xfId="0" applyNumberFormat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10" fillId="5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14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164" fontId="10" fillId="0" borderId="0" xfId="0" applyNumberFormat="1" applyFont="1" applyAlignment="1">
      <alignment wrapText="1"/>
    </xf>
    <xf numFmtId="10" fontId="10" fillId="0" borderId="0" xfId="0" applyNumberFormat="1" applyFont="1" applyAlignment="1">
      <alignment wrapText="1"/>
    </xf>
    <xf numFmtId="10" fontId="17" fillId="0" borderId="0" xfId="0" applyNumberFormat="1" applyFont="1" applyAlignment="1">
      <alignment wrapText="1"/>
    </xf>
    <xf numFmtId="0" fontId="10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164" fontId="14" fillId="4" borderId="0" xfId="0" applyNumberFormat="1" applyFont="1" applyFill="1" applyAlignment="1">
      <alignment wrapText="1"/>
    </xf>
    <xf numFmtId="10" fontId="14" fillId="4" borderId="0" xfId="0" applyNumberFormat="1" applyFont="1" applyFill="1" applyAlignment="1">
      <alignment wrapText="1"/>
    </xf>
    <xf numFmtId="0" fontId="14" fillId="0" borderId="0" xfId="0" applyFont="1" applyAlignment="1">
      <alignment wrapText="1"/>
    </xf>
    <xf numFmtId="2" fontId="10" fillId="0" borderId="0" xfId="0" applyNumberFormat="1" applyFont="1" applyFill="1" applyAlignment="1">
      <alignment wrapText="1"/>
    </xf>
    <xf numFmtId="0" fontId="18" fillId="0" borderId="0" xfId="0" applyFont="1" applyAlignment="1">
      <alignment wrapText="1"/>
    </xf>
    <xf numFmtId="164" fontId="13" fillId="0" borderId="0" xfId="0" applyNumberFormat="1" applyFont="1" applyFill="1" applyAlignment="1">
      <alignment wrapText="1"/>
    </xf>
    <xf numFmtId="0" fontId="18" fillId="0" borderId="0" xfId="0" applyFont="1" applyFill="1" applyAlignment="1">
      <alignment wrapText="1"/>
    </xf>
    <xf numFmtId="164" fontId="13" fillId="0" borderId="0" xfId="2" applyNumberFormat="1" applyFont="1" applyFill="1" applyBorder="1" applyAlignment="1">
      <alignment wrapText="1"/>
    </xf>
    <xf numFmtId="2" fontId="13" fillId="0" borderId="0" xfId="0" applyNumberFormat="1" applyFont="1" applyFill="1" applyAlignment="1">
      <alignment wrapText="1"/>
    </xf>
    <xf numFmtId="0" fontId="19" fillId="0" borderId="0" xfId="0" applyFont="1" applyFill="1" applyAlignment="1">
      <alignment wrapText="1"/>
    </xf>
    <xf numFmtId="0" fontId="10" fillId="0" borderId="0" xfId="4" applyFont="1" applyFill="1" applyAlignment="1">
      <alignment wrapText="1"/>
    </xf>
    <xf numFmtId="0" fontId="17" fillId="0" borderId="0" xfId="0" applyFont="1" applyFill="1" applyAlignment="1">
      <alignment wrapText="1"/>
    </xf>
    <xf numFmtId="0" fontId="20" fillId="0" borderId="0" xfId="0" applyFont="1" applyAlignment="1">
      <alignment wrapText="1"/>
    </xf>
    <xf numFmtId="164" fontId="17" fillId="0" borderId="0" xfId="0" applyNumberFormat="1" applyFont="1" applyFill="1" applyAlignment="1">
      <alignment wrapText="1"/>
    </xf>
    <xf numFmtId="0" fontId="20" fillId="0" borderId="0" xfId="0" applyFont="1" applyFill="1" applyAlignment="1">
      <alignment wrapText="1"/>
    </xf>
    <xf numFmtId="2" fontId="17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22" fillId="0" borderId="0" xfId="0" applyFont="1" applyAlignment="1">
      <alignment wrapText="1"/>
    </xf>
    <xf numFmtId="164" fontId="21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2" fontId="21" fillId="0" borderId="0" xfId="0" applyNumberFormat="1" applyFont="1" applyFill="1" applyAlignment="1">
      <alignment wrapText="1"/>
    </xf>
    <xf numFmtId="0" fontId="23" fillId="0" borderId="0" xfId="0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6" fillId="0" borderId="0" xfId="0" applyFont="1" applyAlignment="1">
      <alignment wrapText="1"/>
    </xf>
    <xf numFmtId="2" fontId="5" fillId="0" borderId="0" xfId="0" applyNumberFormat="1" applyFont="1" applyAlignment="1">
      <alignment horizontal="left" wrapText="1"/>
    </xf>
    <xf numFmtId="0" fontId="24" fillId="0" borderId="0" xfId="0" applyFont="1" applyAlignment="1">
      <alignment wrapText="1"/>
    </xf>
    <xf numFmtId="0" fontId="25" fillId="0" borderId="0" xfId="0" applyFont="1" applyFill="1" applyAlignment="1">
      <alignment wrapText="1"/>
    </xf>
    <xf numFmtId="0" fontId="25" fillId="0" borderId="0" xfId="0" applyFont="1" applyAlignment="1">
      <alignment vertical="center" wrapText="1"/>
    </xf>
    <xf numFmtId="0" fontId="26" fillId="0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164" fontId="5" fillId="0" borderId="0" xfId="0" applyNumberFormat="1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164" fontId="5" fillId="0" borderId="0" xfId="0" applyNumberFormat="1" applyFont="1" applyBorder="1" applyAlignment="1">
      <alignment wrapText="1"/>
    </xf>
    <xf numFmtId="10" fontId="5" fillId="0" borderId="0" xfId="0" applyNumberFormat="1" applyFont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164" fontId="5" fillId="4" borderId="0" xfId="0" applyNumberFormat="1" applyFont="1" applyFill="1" applyBorder="1" applyAlignment="1">
      <alignment wrapText="1"/>
    </xf>
    <xf numFmtId="164" fontId="6" fillId="4" borderId="0" xfId="0" applyNumberFormat="1" applyFont="1" applyFill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10" fontId="5" fillId="4" borderId="0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4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10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wrapText="1"/>
    </xf>
    <xf numFmtId="0" fontId="27" fillId="7" borderId="0" xfId="0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wrapText="1"/>
    </xf>
    <xf numFmtId="10" fontId="5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10" fontId="10" fillId="0" borderId="0" xfId="0" applyNumberFormat="1" applyFont="1" applyFill="1" applyBorder="1" applyAlignment="1">
      <alignment wrapText="1"/>
    </xf>
    <xf numFmtId="0" fontId="20" fillId="0" borderId="0" xfId="2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0" fillId="9" borderId="0" xfId="0" applyFont="1" applyFill="1" applyBorder="1" applyAlignment="1">
      <alignment wrapText="1"/>
    </xf>
    <xf numFmtId="0" fontId="10" fillId="5" borderId="0" xfId="1" applyFont="1" applyFill="1" applyBorder="1" applyAlignment="1">
      <alignment wrapText="1"/>
    </xf>
    <xf numFmtId="0" fontId="10" fillId="10" borderId="0" xfId="1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20" fillId="0" borderId="0" xfId="1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1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wrapText="1"/>
    </xf>
    <xf numFmtId="0" fontId="17" fillId="0" borderId="0" xfId="1" applyFont="1" applyFill="1" applyBorder="1" applyAlignment="1">
      <alignment wrapText="1"/>
    </xf>
    <xf numFmtId="164" fontId="10" fillId="0" borderId="0" xfId="0" applyNumberFormat="1" applyFont="1" applyBorder="1" applyAlignment="1">
      <alignment wrapText="1"/>
    </xf>
    <xf numFmtId="10" fontId="10" fillId="0" borderId="0" xfId="0" applyNumberFormat="1" applyFont="1" applyBorder="1" applyAlignment="1">
      <alignment wrapText="1"/>
    </xf>
    <xf numFmtId="0" fontId="10" fillId="5" borderId="0" xfId="0" applyFont="1" applyFill="1" applyBorder="1" applyAlignment="1">
      <alignment wrapText="1"/>
    </xf>
    <xf numFmtId="10" fontId="17" fillId="0" borderId="0" xfId="0" applyNumberFormat="1" applyFont="1" applyBorder="1" applyAlignment="1">
      <alignment wrapText="1"/>
    </xf>
    <xf numFmtId="0" fontId="10" fillId="4" borderId="0" xfId="0" applyFont="1" applyFill="1" applyBorder="1" applyAlignment="1">
      <alignment wrapText="1"/>
    </xf>
    <xf numFmtId="0" fontId="14" fillId="4" borderId="0" xfId="0" applyFont="1" applyFill="1" applyBorder="1" applyAlignment="1">
      <alignment wrapText="1"/>
    </xf>
    <xf numFmtId="164" fontId="14" fillId="4" borderId="0" xfId="0" applyNumberFormat="1" applyFont="1" applyFill="1" applyBorder="1" applyAlignment="1">
      <alignment wrapText="1"/>
    </xf>
    <xf numFmtId="10" fontId="14" fillId="4" borderId="0" xfId="0" applyNumberFormat="1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2" fontId="10" fillId="0" borderId="0" xfId="0" applyNumberFormat="1" applyFont="1" applyFill="1" applyBorder="1" applyAlignment="1">
      <alignment wrapText="1"/>
    </xf>
    <xf numFmtId="0" fontId="18" fillId="0" borderId="0" xfId="0" applyFont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2" fontId="13" fillId="0" borderId="0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0" fillId="0" borderId="0" xfId="0" applyFont="1" applyBorder="1" applyAlignment="1">
      <alignment wrapText="1"/>
    </xf>
    <xf numFmtId="164" fontId="17" fillId="0" borderId="0" xfId="0" applyNumberFormat="1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2" fontId="17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164" fontId="21" fillId="0" borderId="0" xfId="0" applyNumberFormat="1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2" fontId="21" fillId="0" borderId="0" xfId="0" applyNumberFormat="1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164" fontId="6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2" fontId="5" fillId="0" borderId="0" xfId="0" applyNumberFormat="1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30" fillId="0" borderId="0" xfId="0" applyFont="1" applyFill="1" applyBorder="1" applyAlignment="1">
      <alignment wrapText="1"/>
    </xf>
    <xf numFmtId="0" fontId="30" fillId="0" borderId="3" xfId="0" applyFont="1" applyFill="1" applyBorder="1" applyAlignment="1">
      <alignment wrapText="1"/>
    </xf>
    <xf numFmtId="0" fontId="5" fillId="11" borderId="0" xfId="0" applyFont="1" applyFill="1" applyBorder="1" applyAlignment="1">
      <alignment wrapText="1"/>
    </xf>
    <xf numFmtId="0" fontId="28" fillId="0" borderId="3" xfId="0" applyFont="1" applyFill="1" applyBorder="1" applyAlignment="1">
      <alignment wrapText="1"/>
    </xf>
    <xf numFmtId="0" fontId="10" fillId="0" borderId="3" xfId="1" applyFont="1" applyFill="1" applyBorder="1" applyAlignment="1">
      <alignment wrapText="1"/>
    </xf>
    <xf numFmtId="0" fontId="5" fillId="12" borderId="0" xfId="0" applyFont="1" applyFill="1" applyBorder="1" applyAlignment="1">
      <alignment wrapText="1"/>
    </xf>
    <xf numFmtId="0" fontId="13" fillId="0" borderId="3" xfId="0" applyFont="1" applyFill="1" applyBorder="1" applyAlignment="1">
      <alignment wrapText="1"/>
    </xf>
    <xf numFmtId="0" fontId="10" fillId="13" borderId="0" xfId="1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10" fillId="14" borderId="0" xfId="0" applyFont="1" applyFill="1" applyBorder="1" applyAlignment="1">
      <alignment wrapText="1"/>
    </xf>
    <xf numFmtId="0" fontId="14" fillId="0" borderId="3" xfId="0" applyFont="1" applyFill="1" applyBorder="1" applyAlignment="1">
      <alignment wrapText="1"/>
    </xf>
    <xf numFmtId="0" fontId="5" fillId="15" borderId="0" xfId="0" applyFont="1" applyFill="1" applyBorder="1" applyAlignment="1">
      <alignment wrapText="1"/>
    </xf>
    <xf numFmtId="0" fontId="10" fillId="10" borderId="0" xfId="0" applyFont="1" applyFill="1" applyBorder="1" applyAlignment="1">
      <alignment wrapText="1"/>
    </xf>
    <xf numFmtId="0" fontId="26" fillId="5" borderId="0" xfId="0" applyFont="1" applyFill="1" applyBorder="1" applyAlignment="1">
      <alignment wrapText="1"/>
    </xf>
    <xf numFmtId="0" fontId="29" fillId="5" borderId="0" xfId="0" applyFont="1" applyFill="1" applyBorder="1" applyAlignment="1">
      <alignment wrapText="1"/>
    </xf>
    <xf numFmtId="0" fontId="28" fillId="0" borderId="0" xfId="0" applyFont="1" applyBorder="1" applyAlignment="1">
      <alignment wrapText="1"/>
    </xf>
    <xf numFmtId="0" fontId="10" fillId="9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1" applyFont="1" applyFill="1" applyAlignment="1">
      <alignment wrapText="1"/>
    </xf>
    <xf numFmtId="0" fontId="25" fillId="0" borderId="0" xfId="0" applyFont="1" applyFill="1" applyAlignment="1">
      <alignment vertical="center" wrapText="1"/>
    </xf>
    <xf numFmtId="0" fontId="17" fillId="0" borderId="0" xfId="0" applyFont="1" applyAlignment="1">
      <alignment wrapText="1"/>
    </xf>
    <xf numFmtId="0" fontId="24" fillId="0" borderId="0" xfId="0" applyFont="1" applyFill="1" applyAlignment="1">
      <alignment wrapText="1"/>
    </xf>
    <xf numFmtId="0" fontId="10" fillId="8" borderId="0" xfId="1" applyFont="1" applyFill="1" applyBorder="1" applyAlignment="1">
      <alignment wrapText="1"/>
    </xf>
    <xf numFmtId="0" fontId="14" fillId="8" borderId="0" xfId="0" applyFont="1" applyFill="1" applyBorder="1" applyAlignment="1">
      <alignment wrapText="1"/>
    </xf>
  </cellXfs>
  <cellStyles count="5">
    <cellStyle name="Calculation" xfId="2" builtinId="22"/>
    <cellStyle name="Good" xfId="1" builtinId="26"/>
    <cellStyle name="Hyperlink" xfId="4" builtinId="8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>
      <selection activeCell="B21" sqref="B21"/>
    </sheetView>
  </sheetViews>
  <sheetFormatPr defaultColWidth="9.140625" defaultRowHeight="15" x14ac:dyDescent="0.25"/>
  <cols>
    <col min="1" max="1" width="9.85546875" style="4" customWidth="1"/>
    <col min="2" max="2" width="38.7109375" style="4" customWidth="1"/>
    <col min="3" max="3" width="30" style="4" customWidth="1"/>
    <col min="4" max="4" width="8" style="5" bestFit="1" customWidth="1"/>
    <col min="5" max="5" width="25.42578125" style="4" customWidth="1"/>
    <col min="6" max="6" width="8" style="5" bestFit="1" customWidth="1"/>
    <col min="7" max="7" width="27.28515625" style="4" customWidth="1"/>
    <col min="8" max="8" width="6.7109375" style="5" customWidth="1"/>
    <col min="9" max="9" width="23.28515625" style="4" customWidth="1"/>
    <col min="10" max="10" width="8" style="5" bestFit="1" customWidth="1"/>
    <col min="11" max="11" width="21.7109375" style="4" customWidth="1"/>
    <col min="12" max="12" width="8" style="5" bestFit="1" customWidth="1"/>
    <col min="13" max="13" width="18.5703125" style="4" customWidth="1"/>
    <col min="14" max="14" width="9.140625" style="6"/>
    <col min="15" max="15" width="25.42578125" style="4" customWidth="1"/>
    <col min="16" max="16" width="21.28515625" style="4" customWidth="1"/>
    <col min="17" max="16384" width="9.140625" style="4"/>
  </cols>
  <sheetData>
    <row r="2" spans="1:16" x14ac:dyDescent="0.25">
      <c r="A2" s="1">
        <v>8046</v>
      </c>
      <c r="B2" s="1" t="s">
        <v>0</v>
      </c>
      <c r="C2" s="2"/>
      <c r="D2" s="3"/>
    </row>
    <row r="3" spans="1:16" s="7" customFormat="1" ht="45" x14ac:dyDescent="0.25">
      <c r="B3" s="8" t="s">
        <v>1</v>
      </c>
      <c r="C3" s="8" t="s">
        <v>2</v>
      </c>
      <c r="D3" s="9"/>
      <c r="E3" s="8" t="s">
        <v>3</v>
      </c>
      <c r="F3" s="10"/>
      <c r="G3" s="8" t="s">
        <v>4</v>
      </c>
      <c r="H3" s="9"/>
      <c r="I3" s="8" t="s">
        <v>5</v>
      </c>
      <c r="J3" s="9"/>
      <c r="K3" s="11" t="s">
        <v>6</v>
      </c>
      <c r="L3" s="9"/>
      <c r="M3" s="7" t="s">
        <v>7</v>
      </c>
      <c r="N3" s="12" t="s">
        <v>8</v>
      </c>
    </row>
    <row r="4" spans="1:16" s="13" customFormat="1" ht="90" x14ac:dyDescent="0.25">
      <c r="B4" s="14" t="s">
        <v>9</v>
      </c>
      <c r="C4" s="15" t="s">
        <v>10</v>
      </c>
      <c r="D4" s="16"/>
      <c r="E4" s="15" t="s">
        <v>11</v>
      </c>
      <c r="F4" s="16"/>
      <c r="G4" s="15" t="s">
        <v>12</v>
      </c>
      <c r="H4" s="16"/>
      <c r="I4" s="15" t="s">
        <v>13</v>
      </c>
      <c r="J4" s="16"/>
      <c r="K4" s="15" t="s">
        <v>14</v>
      </c>
      <c r="L4" s="16"/>
      <c r="N4" s="17"/>
    </row>
    <row r="5" spans="1:16" s="2" customFormat="1" ht="30" x14ac:dyDescent="0.25">
      <c r="B5" s="18" t="s">
        <v>7</v>
      </c>
      <c r="C5" s="19" t="s">
        <v>15</v>
      </c>
      <c r="D5" s="3"/>
      <c r="E5" s="19" t="s">
        <v>15</v>
      </c>
      <c r="F5" s="3">
        <v>33</v>
      </c>
      <c r="G5" s="20" t="s">
        <v>16</v>
      </c>
      <c r="H5" s="3"/>
      <c r="I5" s="19" t="s">
        <v>15</v>
      </c>
      <c r="J5" s="3"/>
      <c r="K5" s="20" t="s">
        <v>16</v>
      </c>
      <c r="L5" s="3"/>
      <c r="M5" s="19" t="s">
        <v>15</v>
      </c>
      <c r="N5" s="21">
        <v>0.3468</v>
      </c>
      <c r="O5" s="22" t="s">
        <v>17</v>
      </c>
      <c r="P5" s="2" t="s">
        <v>18</v>
      </c>
    </row>
    <row r="6" spans="1:16" s="2" customFormat="1" ht="26.25" x14ac:dyDescent="0.25">
      <c r="A6" s="20"/>
      <c r="B6" s="20"/>
      <c r="C6" s="23" t="s">
        <v>19</v>
      </c>
      <c r="D6" s="24"/>
      <c r="E6" s="20" t="s">
        <v>16</v>
      </c>
      <c r="F6" s="24"/>
      <c r="G6" s="19" t="s">
        <v>15</v>
      </c>
      <c r="H6" s="24"/>
      <c r="I6" s="25" t="s">
        <v>20</v>
      </c>
      <c r="J6" s="24"/>
      <c r="K6" s="26" t="s">
        <v>21</v>
      </c>
      <c r="L6" s="24"/>
      <c r="M6" s="20" t="s">
        <v>16</v>
      </c>
      <c r="N6" s="27">
        <v>0.20649999999999999</v>
      </c>
      <c r="O6" s="28" t="s">
        <v>22</v>
      </c>
      <c r="P6" s="20" t="s">
        <v>23</v>
      </c>
    </row>
    <row r="7" spans="1:16" s="25" customFormat="1" x14ac:dyDescent="0.25">
      <c r="A7" s="29"/>
      <c r="B7" s="29"/>
      <c r="C7" s="29" t="s">
        <v>24</v>
      </c>
      <c r="D7" s="30"/>
      <c r="E7" s="25" t="s">
        <v>20</v>
      </c>
      <c r="F7" s="30"/>
      <c r="G7" s="23" t="s">
        <v>19</v>
      </c>
      <c r="H7" s="30"/>
      <c r="I7" s="23" t="s">
        <v>25</v>
      </c>
      <c r="J7" s="30"/>
      <c r="K7" s="29" t="s">
        <v>26</v>
      </c>
      <c r="L7" s="30"/>
      <c r="M7" s="26" t="s">
        <v>21</v>
      </c>
      <c r="N7" s="27">
        <v>0.20649999999999999</v>
      </c>
      <c r="P7" s="29"/>
    </row>
    <row r="8" spans="1:16" s="2" customFormat="1" ht="30" x14ac:dyDescent="0.25">
      <c r="A8" s="20"/>
      <c r="B8" s="20"/>
      <c r="C8" s="31" t="s">
        <v>27</v>
      </c>
      <c r="D8" s="24">
        <v>11</v>
      </c>
      <c r="E8" s="31" t="s">
        <v>27</v>
      </c>
      <c r="F8" s="24">
        <v>8</v>
      </c>
      <c r="G8" s="25" t="s">
        <v>28</v>
      </c>
      <c r="H8" s="24"/>
      <c r="I8" s="31" t="s">
        <v>27</v>
      </c>
      <c r="J8" s="24">
        <v>10</v>
      </c>
      <c r="K8" s="19" t="s">
        <v>15</v>
      </c>
      <c r="L8" s="24"/>
      <c r="M8" s="29" t="s">
        <v>24</v>
      </c>
      <c r="N8" s="27">
        <v>0.01</v>
      </c>
      <c r="O8" s="20"/>
      <c r="P8" s="20"/>
    </row>
    <row r="9" spans="1:16" s="2" customFormat="1" x14ac:dyDescent="0.25">
      <c r="A9" s="20"/>
      <c r="B9" s="20"/>
      <c r="C9" s="26" t="s">
        <v>21</v>
      </c>
      <c r="D9" s="24"/>
      <c r="E9" s="23" t="s">
        <v>19</v>
      </c>
      <c r="F9" s="24"/>
      <c r="G9" s="26" t="s">
        <v>21</v>
      </c>
      <c r="H9" s="24"/>
      <c r="I9" s="26" t="s">
        <v>21</v>
      </c>
      <c r="J9" s="24"/>
      <c r="K9" s="31" t="s">
        <v>27</v>
      </c>
      <c r="L9" s="24">
        <v>10.9</v>
      </c>
      <c r="M9" s="25" t="s">
        <v>20</v>
      </c>
      <c r="N9" s="27">
        <v>0.13</v>
      </c>
      <c r="O9" s="20" t="s">
        <v>29</v>
      </c>
      <c r="P9" s="20"/>
    </row>
    <row r="10" spans="1:16" s="2" customFormat="1" x14ac:dyDescent="0.25">
      <c r="A10" s="20"/>
      <c r="B10" s="20"/>
      <c r="C10" s="32" t="s">
        <v>30</v>
      </c>
      <c r="D10" s="24"/>
      <c r="E10" s="26" t="s">
        <v>21</v>
      </c>
      <c r="F10" s="24"/>
      <c r="G10" s="31" t="s">
        <v>27</v>
      </c>
      <c r="H10" s="24">
        <v>7.5</v>
      </c>
      <c r="I10" s="20" t="s">
        <v>16</v>
      </c>
      <c r="J10" s="24"/>
      <c r="K10" s="23" t="s">
        <v>19</v>
      </c>
      <c r="L10" s="24"/>
      <c r="M10" s="31" t="s">
        <v>27</v>
      </c>
      <c r="N10" s="27">
        <v>9.5000000000000001E-2</v>
      </c>
      <c r="O10" s="20" t="s">
        <v>31</v>
      </c>
      <c r="P10" s="20"/>
    </row>
    <row r="11" spans="1:16" s="2" customFormat="1" ht="15.75" customHeight="1" x14ac:dyDescent="0.25">
      <c r="A11" s="20"/>
      <c r="B11" s="20"/>
      <c r="C11" s="20" t="s">
        <v>32</v>
      </c>
      <c r="D11" s="24"/>
      <c r="E11" s="20" t="s">
        <v>33</v>
      </c>
      <c r="F11" s="24"/>
      <c r="G11" s="33" t="s">
        <v>34</v>
      </c>
      <c r="H11" s="24"/>
      <c r="I11" s="32" t="s">
        <v>30</v>
      </c>
      <c r="J11" s="24"/>
      <c r="K11" s="23" t="s">
        <v>25</v>
      </c>
      <c r="L11" s="24"/>
      <c r="M11" s="20"/>
      <c r="N11" s="27"/>
      <c r="O11" s="34"/>
      <c r="P11" s="20"/>
    </row>
    <row r="12" spans="1:16" s="2" customFormat="1" x14ac:dyDescent="0.25">
      <c r="A12" s="20"/>
      <c r="B12" s="20"/>
      <c r="C12" s="20" t="s">
        <v>35</v>
      </c>
      <c r="D12" s="24"/>
      <c r="E12" s="20" t="s">
        <v>36</v>
      </c>
      <c r="F12" s="24"/>
      <c r="G12" s="23" t="s">
        <v>25</v>
      </c>
      <c r="H12" s="24"/>
      <c r="I12" s="20" t="s">
        <v>33</v>
      </c>
      <c r="J12" s="24"/>
      <c r="K12" s="20" t="s">
        <v>36</v>
      </c>
      <c r="L12" s="24"/>
      <c r="M12" s="20" t="s">
        <v>37</v>
      </c>
      <c r="N12" s="27">
        <v>5.0000000000000001E-3</v>
      </c>
      <c r="O12" s="20"/>
      <c r="P12" s="20"/>
    </row>
    <row r="13" spans="1:16" s="2" customFormat="1" x14ac:dyDescent="0.25">
      <c r="A13" s="20"/>
      <c r="B13" s="20"/>
      <c r="C13" s="20" t="s">
        <v>37</v>
      </c>
      <c r="D13" s="24"/>
      <c r="E13" s="32" t="s">
        <v>30</v>
      </c>
      <c r="F13" s="24"/>
      <c r="G13" s="20" t="s">
        <v>36</v>
      </c>
      <c r="H13" s="24"/>
      <c r="I13" s="20" t="s">
        <v>36</v>
      </c>
      <c r="J13" s="24"/>
      <c r="K13" s="32" t="s">
        <v>30</v>
      </c>
      <c r="L13" s="24"/>
      <c r="M13" s="20"/>
      <c r="N13" s="27"/>
      <c r="O13" s="34"/>
      <c r="P13" s="20"/>
    </row>
    <row r="14" spans="1:16" s="2" customFormat="1" x14ac:dyDescent="0.25">
      <c r="A14" s="20"/>
      <c r="B14" s="20"/>
      <c r="C14" s="20"/>
      <c r="D14" s="24"/>
      <c r="E14" s="20" t="s">
        <v>37</v>
      </c>
      <c r="F14" s="24"/>
      <c r="G14" s="20" t="s">
        <v>32</v>
      </c>
      <c r="H14" s="24"/>
      <c r="I14" s="20" t="s">
        <v>32</v>
      </c>
      <c r="J14" s="24"/>
      <c r="K14" s="20" t="s">
        <v>32</v>
      </c>
      <c r="L14" s="24"/>
      <c r="M14" s="20" t="s">
        <v>32</v>
      </c>
      <c r="N14" s="27">
        <v>1E-4</v>
      </c>
      <c r="O14" s="34">
        <v>20006</v>
      </c>
      <c r="P14" s="20"/>
    </row>
    <row r="15" spans="1:16" s="2" customFormat="1" x14ac:dyDescent="0.25">
      <c r="A15" s="20"/>
      <c r="B15" s="20"/>
      <c r="C15" s="20"/>
      <c r="D15" s="24"/>
      <c r="E15" s="20" t="s">
        <v>32</v>
      </c>
      <c r="F15" s="24"/>
      <c r="G15" s="32" t="s">
        <v>30</v>
      </c>
      <c r="H15" s="24"/>
      <c r="I15" s="20"/>
      <c r="J15" s="24"/>
      <c r="K15" s="31"/>
      <c r="L15" s="24"/>
      <c r="M15" s="20" t="s">
        <v>33</v>
      </c>
      <c r="N15" s="27"/>
      <c r="O15" s="34">
        <v>20006</v>
      </c>
      <c r="P15" s="20"/>
    </row>
    <row r="16" spans="1:16" s="2" customFormat="1" x14ac:dyDescent="0.25">
      <c r="A16" s="20"/>
      <c r="B16" s="35"/>
      <c r="C16" s="20"/>
      <c r="D16" s="24"/>
      <c r="E16" s="20"/>
      <c r="F16" s="24"/>
      <c r="G16" s="20" t="s">
        <v>37</v>
      </c>
      <c r="H16" s="24"/>
      <c r="I16" s="20"/>
      <c r="J16" s="24"/>
      <c r="K16" s="20"/>
      <c r="L16" s="24"/>
      <c r="M16" s="20" t="s">
        <v>36</v>
      </c>
      <c r="N16" s="27"/>
      <c r="O16" s="34">
        <v>20006</v>
      </c>
      <c r="P16" s="20"/>
    </row>
    <row r="17" spans="1:16" s="2" customFormat="1" x14ac:dyDescent="0.25">
      <c r="A17" s="20"/>
      <c r="B17" s="35"/>
      <c r="C17" s="20"/>
      <c r="D17" s="24"/>
      <c r="E17" s="20"/>
      <c r="F17" s="24"/>
      <c r="G17" s="20"/>
      <c r="H17" s="24"/>
      <c r="I17" s="20"/>
      <c r="J17" s="24"/>
      <c r="K17" s="36"/>
      <c r="L17" s="24"/>
      <c r="M17" s="32" t="s">
        <v>30</v>
      </c>
      <c r="N17" s="27">
        <v>1E-4</v>
      </c>
      <c r="O17" s="28">
        <v>20005</v>
      </c>
      <c r="P17" s="20"/>
    </row>
    <row r="18" spans="1:16" s="2" customFormat="1" x14ac:dyDescent="0.25">
      <c r="A18" s="20"/>
      <c r="B18" s="35"/>
      <c r="C18" s="31"/>
      <c r="D18" s="24"/>
      <c r="E18" s="20"/>
      <c r="F18" s="24"/>
      <c r="G18" s="20"/>
      <c r="H18" s="24"/>
      <c r="I18" s="20"/>
      <c r="J18" s="24"/>
      <c r="K18" s="36"/>
      <c r="L18" s="24"/>
      <c r="M18" s="20"/>
      <c r="N18" s="27"/>
      <c r="O18" s="20"/>
      <c r="P18" s="20"/>
    </row>
    <row r="19" spans="1:16" s="2" customFormat="1" x14ac:dyDescent="0.25">
      <c r="A19" s="20"/>
      <c r="B19" s="35"/>
      <c r="C19" s="20"/>
      <c r="D19" s="24"/>
      <c r="E19" s="20"/>
      <c r="F19" s="24"/>
      <c r="G19" s="20"/>
      <c r="H19" s="24"/>
      <c r="I19" s="20"/>
      <c r="J19" s="24"/>
      <c r="K19" s="36"/>
      <c r="L19" s="24"/>
      <c r="M19" s="20"/>
      <c r="N19" s="27"/>
      <c r="O19" s="20"/>
      <c r="P19" s="20"/>
    </row>
    <row r="20" spans="1:16" s="2" customFormat="1" x14ac:dyDescent="0.25">
      <c r="A20" s="20"/>
      <c r="B20" s="35"/>
      <c r="C20" s="20"/>
      <c r="D20" s="24"/>
      <c r="E20" s="20"/>
      <c r="F20" s="24"/>
      <c r="G20" s="20"/>
      <c r="H20" s="24"/>
      <c r="I20" s="20"/>
      <c r="J20" s="24"/>
      <c r="K20" s="36"/>
      <c r="L20" s="24"/>
      <c r="M20" s="20"/>
      <c r="N20" s="27"/>
      <c r="O20" s="20"/>
      <c r="P20" s="20"/>
    </row>
    <row r="21" spans="1:16" s="2" customFormat="1" x14ac:dyDescent="0.25">
      <c r="A21" s="20"/>
      <c r="B21" s="35"/>
      <c r="C21" s="20"/>
      <c r="D21" s="24"/>
      <c r="E21" s="20"/>
      <c r="F21" s="24"/>
      <c r="G21" s="20"/>
      <c r="H21" s="24"/>
      <c r="I21" s="20"/>
      <c r="J21" s="24"/>
      <c r="K21" s="36"/>
      <c r="L21" s="24"/>
      <c r="M21" s="20"/>
      <c r="N21" s="27"/>
      <c r="O21" s="20"/>
      <c r="P21" s="20"/>
    </row>
    <row r="22" spans="1:16" s="2" customFormat="1" x14ac:dyDescent="0.25">
      <c r="A22" s="20"/>
      <c r="B22" s="35"/>
      <c r="C22" s="20"/>
      <c r="D22" s="24"/>
      <c r="E22" s="20"/>
      <c r="F22" s="24"/>
      <c r="G22" s="20"/>
      <c r="H22" s="24"/>
      <c r="I22" s="20"/>
      <c r="J22" s="24"/>
      <c r="K22" s="36"/>
      <c r="L22" s="24"/>
      <c r="M22" s="20"/>
      <c r="N22" s="27"/>
      <c r="O22" s="20"/>
      <c r="P22" s="20"/>
    </row>
    <row r="23" spans="1:16" s="2" customFormat="1" x14ac:dyDescent="0.25">
      <c r="A23" s="20"/>
      <c r="B23" s="35"/>
      <c r="C23" s="20"/>
      <c r="D23" s="24"/>
      <c r="E23" s="20"/>
      <c r="F23" s="24"/>
      <c r="G23" s="20"/>
      <c r="H23" s="24"/>
      <c r="I23" s="20"/>
      <c r="J23" s="24"/>
      <c r="K23" s="36"/>
      <c r="L23" s="24"/>
      <c r="M23" s="20"/>
      <c r="N23" s="27"/>
      <c r="O23" s="20"/>
      <c r="P23" s="20"/>
    </row>
    <row r="24" spans="1:16" s="2" customFormat="1" x14ac:dyDescent="0.25">
      <c r="A24" s="20"/>
      <c r="B24" s="35"/>
      <c r="C24" s="20"/>
      <c r="D24" s="24"/>
      <c r="E24" s="20"/>
      <c r="F24" s="24"/>
      <c r="G24" s="20"/>
      <c r="H24" s="24"/>
      <c r="I24" s="20"/>
      <c r="J24" s="24"/>
      <c r="K24" s="36"/>
      <c r="L24" s="24"/>
      <c r="M24" s="20"/>
      <c r="N24" s="27"/>
      <c r="O24" s="20"/>
      <c r="P24" s="20"/>
    </row>
    <row r="25" spans="1:16" s="2" customFormat="1" x14ac:dyDescent="0.25">
      <c r="A25" s="20"/>
      <c r="B25" s="35"/>
      <c r="C25" s="20"/>
      <c r="D25" s="24"/>
      <c r="E25" s="20"/>
      <c r="F25" s="24"/>
      <c r="G25" s="20"/>
      <c r="H25" s="24"/>
      <c r="I25" s="20"/>
      <c r="J25" s="24"/>
      <c r="K25" s="36"/>
      <c r="L25" s="24"/>
      <c r="M25" s="20"/>
      <c r="N25" s="27"/>
      <c r="O25" s="20"/>
      <c r="P25" s="20"/>
    </row>
    <row r="26" spans="1:16" s="2" customFormat="1" x14ac:dyDescent="0.25">
      <c r="A26" s="20"/>
      <c r="B26" s="35"/>
      <c r="C26" s="20"/>
      <c r="D26" s="24"/>
      <c r="E26" s="20"/>
      <c r="F26" s="24"/>
      <c r="G26" s="20"/>
      <c r="H26" s="24"/>
      <c r="I26" s="20"/>
      <c r="J26" s="24"/>
      <c r="K26" s="36"/>
      <c r="L26" s="24"/>
      <c r="M26" s="20"/>
      <c r="N26" s="27"/>
      <c r="O26" s="20"/>
      <c r="P26" s="20"/>
    </row>
    <row r="27" spans="1:16" s="2" customFormat="1" x14ac:dyDescent="0.25">
      <c r="A27" s="20"/>
      <c r="B27" s="35"/>
      <c r="C27" s="20"/>
      <c r="D27" s="24"/>
      <c r="E27" s="20"/>
      <c r="F27" s="24"/>
      <c r="G27" s="20"/>
      <c r="H27" s="24"/>
      <c r="I27" s="20"/>
      <c r="J27" s="24"/>
      <c r="K27" s="36"/>
      <c r="L27" s="24"/>
      <c r="M27" s="20"/>
      <c r="N27" s="27"/>
      <c r="O27" s="20"/>
      <c r="P27" s="20"/>
    </row>
    <row r="28" spans="1:16" s="2" customFormat="1" x14ac:dyDescent="0.25">
      <c r="A28" s="20"/>
      <c r="B28" s="35"/>
      <c r="C28" s="20"/>
      <c r="D28" s="24"/>
      <c r="E28" s="20"/>
      <c r="F28" s="24"/>
      <c r="G28" s="20"/>
      <c r="H28" s="24"/>
      <c r="I28" s="20"/>
      <c r="J28" s="24"/>
      <c r="K28" s="36"/>
      <c r="L28" s="24"/>
      <c r="M28" s="20"/>
      <c r="N28" s="27"/>
      <c r="O28" s="20"/>
      <c r="P28" s="20"/>
    </row>
    <row r="29" spans="1:16" s="2" customFormat="1" x14ac:dyDescent="0.25">
      <c r="A29" s="20"/>
      <c r="B29" s="35"/>
      <c r="C29" s="20"/>
      <c r="D29" s="24"/>
      <c r="E29" s="20"/>
      <c r="F29" s="24"/>
      <c r="G29" s="20"/>
      <c r="H29" s="24"/>
      <c r="I29" s="20"/>
      <c r="J29" s="24"/>
      <c r="K29" s="36"/>
      <c r="L29" s="24"/>
      <c r="M29" s="20"/>
      <c r="N29" s="27"/>
      <c r="O29" s="20"/>
      <c r="P29" s="20"/>
    </row>
    <row r="30" spans="1:16" s="2" customFormat="1" x14ac:dyDescent="0.25">
      <c r="A30" s="20"/>
      <c r="B30" s="35"/>
      <c r="C30" s="20"/>
      <c r="D30" s="24"/>
      <c r="E30" s="20"/>
      <c r="F30" s="24"/>
      <c r="G30" s="20"/>
      <c r="H30" s="24"/>
      <c r="I30" s="20"/>
      <c r="J30" s="24"/>
      <c r="K30" s="20"/>
      <c r="L30" s="24"/>
      <c r="M30" s="20"/>
      <c r="N30" s="27"/>
      <c r="O30" s="20"/>
      <c r="P30" s="20"/>
    </row>
    <row r="31" spans="1:16" x14ac:dyDescent="0.25">
      <c r="A31" s="36"/>
      <c r="B31" s="36"/>
      <c r="C31" s="36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8"/>
      <c r="O31" s="36"/>
      <c r="P31" s="36"/>
    </row>
    <row r="32" spans="1:16" x14ac:dyDescent="0.25">
      <c r="A32" s="36"/>
      <c r="B32" s="36"/>
      <c r="C32" s="36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8"/>
      <c r="O32" s="36"/>
      <c r="P32" s="36"/>
    </row>
    <row r="33" spans="1:16" x14ac:dyDescent="0.25">
      <c r="A33" s="36"/>
      <c r="B33" s="36"/>
      <c r="C33" s="36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8"/>
      <c r="O33" s="36"/>
      <c r="P33" s="36"/>
    </row>
    <row r="34" spans="1:16" x14ac:dyDescent="0.25">
      <c r="A34" s="36"/>
      <c r="B34" s="33" t="s">
        <v>38</v>
      </c>
      <c r="C34" s="36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9">
        <f>SUM(N5:N33)</f>
        <v>1</v>
      </c>
      <c r="O34" s="36"/>
      <c r="P34" s="36"/>
    </row>
    <row r="35" spans="1:16" x14ac:dyDescent="0.25">
      <c r="A35" s="36"/>
      <c r="B35" s="36"/>
      <c r="C35" s="36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8"/>
      <c r="O35" s="36"/>
      <c r="P35" s="36"/>
    </row>
    <row r="36" spans="1:16" s="7" customFormat="1" ht="26.25" x14ac:dyDescent="0.25">
      <c r="A36" s="40"/>
      <c r="B36" s="41" t="s">
        <v>39</v>
      </c>
      <c r="C36" s="40"/>
      <c r="D36" s="42" t="s">
        <v>40</v>
      </c>
      <c r="E36" s="40" t="s">
        <v>41</v>
      </c>
      <c r="F36" s="42" t="s">
        <v>40</v>
      </c>
      <c r="G36" s="40" t="s">
        <v>42</v>
      </c>
      <c r="H36" s="42" t="s">
        <v>40</v>
      </c>
      <c r="I36" s="40"/>
      <c r="J36" s="42" t="s">
        <v>40</v>
      </c>
      <c r="K36" s="40"/>
      <c r="L36" s="42" t="s">
        <v>40</v>
      </c>
      <c r="M36" s="40"/>
      <c r="N36" s="43" t="s">
        <v>43</v>
      </c>
      <c r="O36" s="40"/>
      <c r="P36" s="40"/>
    </row>
    <row r="37" spans="1:16" s="2" customFormat="1" x14ac:dyDescent="0.25">
      <c r="A37" s="35"/>
      <c r="B37" s="44" t="s">
        <v>44</v>
      </c>
      <c r="C37" s="20"/>
      <c r="D37" s="24">
        <v>394</v>
      </c>
      <c r="E37" s="20" t="s">
        <v>45</v>
      </c>
      <c r="F37" s="24">
        <v>439</v>
      </c>
      <c r="G37" s="20"/>
      <c r="H37" s="24">
        <v>415</v>
      </c>
      <c r="I37" s="20"/>
      <c r="J37" s="24">
        <v>390</v>
      </c>
      <c r="K37" s="20"/>
      <c r="L37" s="24">
        <v>415</v>
      </c>
      <c r="M37" s="20"/>
      <c r="N37" s="45">
        <f>AVERAGE(L37,J37,H37,F37,D37)</f>
        <v>410.6</v>
      </c>
      <c r="O37" s="20"/>
      <c r="P37" s="20"/>
    </row>
    <row r="38" spans="1:16" s="2" customFormat="1" x14ac:dyDescent="0.25">
      <c r="A38" s="20"/>
      <c r="B38" s="44" t="s">
        <v>46</v>
      </c>
      <c r="C38" s="20"/>
      <c r="D38" s="24">
        <v>18.5</v>
      </c>
      <c r="E38" s="20"/>
      <c r="F38" s="24">
        <v>13.7</v>
      </c>
      <c r="G38" s="20"/>
      <c r="H38" s="24">
        <v>8.1999999999999993</v>
      </c>
      <c r="I38" s="20"/>
      <c r="J38" s="24">
        <v>20.6</v>
      </c>
      <c r="K38" s="20"/>
      <c r="L38" s="24">
        <v>5.9</v>
      </c>
      <c r="M38" s="20"/>
      <c r="N38" s="45">
        <f t="shared" ref="N38:N44" si="0">AVERAGE(L38,J38,H38,F38,D38)</f>
        <v>13.38</v>
      </c>
      <c r="O38" s="20"/>
      <c r="P38" s="20"/>
    </row>
    <row r="39" spans="1:16" s="51" customFormat="1" x14ac:dyDescent="0.25">
      <c r="A39" s="26"/>
      <c r="B39" s="46" t="s">
        <v>47</v>
      </c>
      <c r="C39" s="26"/>
      <c r="D39" s="47">
        <v>52.4</v>
      </c>
      <c r="E39" s="26"/>
      <c r="F39" s="47">
        <v>56.6</v>
      </c>
      <c r="G39" s="26"/>
      <c r="H39" s="47">
        <v>70.5</v>
      </c>
      <c r="I39" s="48"/>
      <c r="J39" s="47">
        <v>46.8</v>
      </c>
      <c r="K39" s="48"/>
      <c r="L39" s="49">
        <v>69</v>
      </c>
      <c r="M39" s="48"/>
      <c r="N39" s="50">
        <f t="shared" si="0"/>
        <v>59.06</v>
      </c>
      <c r="O39" s="26"/>
      <c r="P39" s="26"/>
    </row>
    <row r="40" spans="1:16" s="2" customFormat="1" x14ac:dyDescent="0.25">
      <c r="A40" s="20"/>
      <c r="B40" s="44" t="s">
        <v>48</v>
      </c>
      <c r="C40" s="20"/>
      <c r="D40" s="24">
        <v>46.9</v>
      </c>
      <c r="E40" s="20"/>
      <c r="F40" s="24">
        <v>31.1</v>
      </c>
      <c r="G40" s="52"/>
      <c r="H40" s="24">
        <v>40.5</v>
      </c>
      <c r="I40" s="20"/>
      <c r="J40" s="24">
        <v>42</v>
      </c>
      <c r="K40" s="20"/>
      <c r="L40" s="24">
        <v>38</v>
      </c>
      <c r="M40" s="20"/>
      <c r="N40" s="45">
        <f t="shared" si="0"/>
        <v>39.700000000000003</v>
      </c>
      <c r="O40" s="20"/>
      <c r="P40" s="20"/>
    </row>
    <row r="41" spans="1:16" s="58" customFormat="1" x14ac:dyDescent="0.25">
      <c r="A41" s="53"/>
      <c r="B41" s="54" t="s">
        <v>49</v>
      </c>
      <c r="C41" s="53"/>
      <c r="D41" s="55">
        <v>11.7</v>
      </c>
      <c r="E41" s="53"/>
      <c r="F41" s="55">
        <v>16.8</v>
      </c>
      <c r="G41" s="53"/>
      <c r="H41" s="55">
        <v>11</v>
      </c>
      <c r="I41" s="53"/>
      <c r="J41" s="55">
        <v>12.9</v>
      </c>
      <c r="K41" s="56"/>
      <c r="L41" s="55">
        <v>14.5</v>
      </c>
      <c r="M41" s="53"/>
      <c r="N41" s="57">
        <f t="shared" si="0"/>
        <v>13.38</v>
      </c>
      <c r="O41" s="53"/>
      <c r="P41" s="53"/>
    </row>
    <row r="42" spans="1:16" s="2" customFormat="1" x14ac:dyDescent="0.25">
      <c r="A42" s="20"/>
      <c r="B42" s="44" t="s">
        <v>50</v>
      </c>
      <c r="C42" s="20"/>
      <c r="D42" s="24">
        <v>10.6</v>
      </c>
      <c r="E42" s="20"/>
      <c r="F42" s="24">
        <v>15.3</v>
      </c>
      <c r="G42" s="20"/>
      <c r="H42" s="24">
        <v>11</v>
      </c>
      <c r="I42" s="20"/>
      <c r="J42" s="24">
        <v>11.7</v>
      </c>
      <c r="K42" s="35"/>
      <c r="L42" s="24">
        <v>14.5</v>
      </c>
      <c r="M42" s="20"/>
      <c r="N42" s="45">
        <f t="shared" si="0"/>
        <v>12.620000000000001</v>
      </c>
      <c r="O42" s="20"/>
      <c r="P42" s="20"/>
    </row>
    <row r="43" spans="1:16" s="2" customFormat="1" x14ac:dyDescent="0.25">
      <c r="A43" s="20"/>
      <c r="B43" s="44" t="s">
        <v>51</v>
      </c>
      <c r="C43" s="20"/>
      <c r="D43" s="24">
        <v>2.5</v>
      </c>
      <c r="E43" s="20"/>
      <c r="F43" s="24">
        <v>3</v>
      </c>
      <c r="G43" s="20"/>
      <c r="H43" s="24">
        <v>0</v>
      </c>
      <c r="I43" s="20"/>
      <c r="J43" s="24">
        <v>2.2999999999999998</v>
      </c>
      <c r="K43" s="35"/>
      <c r="L43" s="24">
        <v>0</v>
      </c>
      <c r="M43" s="20"/>
      <c r="N43" s="45">
        <f t="shared" si="0"/>
        <v>1.56</v>
      </c>
      <c r="O43" s="20"/>
      <c r="P43" s="20"/>
    </row>
    <row r="44" spans="1:16" s="64" customFormat="1" x14ac:dyDescent="0.25">
      <c r="A44" s="59"/>
      <c r="B44" s="60" t="s">
        <v>52</v>
      </c>
      <c r="C44" s="59"/>
      <c r="D44" s="61">
        <v>1.5</v>
      </c>
      <c r="E44" s="59"/>
      <c r="F44" s="61">
        <v>1.03</v>
      </c>
      <c r="G44" s="59"/>
      <c r="H44" s="61">
        <v>0.65</v>
      </c>
      <c r="I44" s="59"/>
      <c r="J44" s="61">
        <v>2.25</v>
      </c>
      <c r="K44" s="62"/>
      <c r="L44" s="61">
        <v>0.5</v>
      </c>
      <c r="M44" s="59"/>
      <c r="N44" s="63">
        <f t="shared" si="0"/>
        <v>1.1859999999999999</v>
      </c>
      <c r="O44" s="59"/>
      <c r="P44" s="59"/>
    </row>
    <row r="45" spans="1:16" s="2" customFormat="1" x14ac:dyDescent="0.25">
      <c r="A45" s="20"/>
      <c r="B45" s="20"/>
      <c r="C45" s="20"/>
      <c r="D45" s="24"/>
      <c r="E45" s="20"/>
      <c r="F45" s="24"/>
      <c r="G45" s="20"/>
      <c r="H45" s="24"/>
      <c r="I45" s="20"/>
      <c r="J45" s="24"/>
      <c r="K45" s="35"/>
      <c r="L45" s="24"/>
      <c r="M45" s="20"/>
      <c r="N45" s="27"/>
      <c r="O45" s="20"/>
      <c r="P45" s="20"/>
    </row>
    <row r="46" spans="1:16" s="2" customFormat="1" x14ac:dyDescent="0.25">
      <c r="A46" s="20"/>
      <c r="B46" s="20"/>
      <c r="C46" s="20"/>
      <c r="D46" s="24"/>
      <c r="E46" s="20"/>
      <c r="F46" s="24"/>
      <c r="G46" s="20"/>
      <c r="H46" s="24"/>
      <c r="I46" s="20"/>
      <c r="J46" s="24"/>
      <c r="K46" s="35"/>
      <c r="L46" s="24"/>
      <c r="M46" s="20"/>
      <c r="N46" s="27"/>
      <c r="O46" s="20"/>
      <c r="P46" s="20"/>
    </row>
    <row r="47" spans="1:16" s="2" customFormat="1" x14ac:dyDescent="0.25">
      <c r="D47" s="3"/>
      <c r="F47" s="3"/>
      <c r="H47" s="3"/>
      <c r="J47" s="3"/>
      <c r="K47" s="18"/>
      <c r="L47" s="3"/>
      <c r="N47" s="21"/>
    </row>
    <row r="48" spans="1:16" s="2" customFormat="1" x14ac:dyDescent="0.25">
      <c r="D48" s="3"/>
      <c r="F48" s="3"/>
      <c r="H48" s="3"/>
      <c r="J48" s="3"/>
      <c r="K48" s="18"/>
      <c r="L48" s="3"/>
      <c r="N48" s="21"/>
    </row>
    <row r="49" spans="2:14" s="2" customFormat="1" x14ac:dyDescent="0.25">
      <c r="D49" s="3"/>
      <c r="F49" s="3"/>
      <c r="H49" s="3"/>
      <c r="J49" s="3"/>
      <c r="K49" s="18"/>
      <c r="L49" s="3"/>
      <c r="N49" s="21"/>
    </row>
    <row r="50" spans="2:14" s="2" customFormat="1" x14ac:dyDescent="0.25">
      <c r="D50" s="3"/>
      <c r="F50" s="3"/>
      <c r="H50" s="3"/>
      <c r="J50" s="3"/>
      <c r="L50" s="3"/>
      <c r="N50" s="21"/>
    </row>
    <row r="51" spans="2:14" s="2" customFormat="1" x14ac:dyDescent="0.25">
      <c r="D51" s="3"/>
      <c r="F51" s="3"/>
      <c r="H51" s="3"/>
      <c r="J51" s="3"/>
      <c r="L51" s="65"/>
      <c r="N51" s="21"/>
    </row>
    <row r="52" spans="2:14" s="2" customFormat="1" x14ac:dyDescent="0.25">
      <c r="D52" s="3"/>
      <c r="F52" s="3"/>
      <c r="H52" s="3"/>
      <c r="J52" s="3"/>
      <c r="L52" s="3"/>
      <c r="N52" s="21"/>
    </row>
    <row r="53" spans="2:14" s="2" customFormat="1" x14ac:dyDescent="0.25">
      <c r="B53" s="18"/>
      <c r="D53" s="65"/>
      <c r="F53" s="65"/>
      <c r="H53" s="65"/>
      <c r="J53" s="65"/>
      <c r="K53" s="18"/>
      <c r="L53" s="3"/>
      <c r="N53" s="21"/>
    </row>
    <row r="54" spans="2:14" x14ac:dyDescent="0.25">
      <c r="B54" s="66"/>
      <c r="K54" s="67"/>
      <c r="L54" s="3"/>
      <c r="M54" s="2"/>
      <c r="N54" s="21"/>
    </row>
    <row r="55" spans="2:14" x14ac:dyDescent="0.25">
      <c r="B55" s="66"/>
      <c r="K55" s="67"/>
      <c r="L55" s="3"/>
      <c r="M55" s="2"/>
      <c r="N55" s="21"/>
    </row>
    <row r="56" spans="2:14" x14ac:dyDescent="0.25">
      <c r="B56" s="66"/>
      <c r="K56" s="67"/>
      <c r="L56" s="3"/>
      <c r="M56" s="2"/>
      <c r="N56" s="21"/>
    </row>
    <row r="57" spans="2:14" x14ac:dyDescent="0.25">
      <c r="B57" s="66"/>
      <c r="K57" s="67"/>
      <c r="L57" s="3"/>
      <c r="M57" s="2"/>
      <c r="N57" s="21"/>
    </row>
    <row r="58" spans="2:14" x14ac:dyDescent="0.25">
      <c r="B58" s="66"/>
      <c r="K58" s="67"/>
    </row>
    <row r="59" spans="2:14" x14ac:dyDescent="0.25">
      <c r="B59" s="66"/>
      <c r="K59" s="67"/>
      <c r="L59" s="4"/>
      <c r="N5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>
      <selection activeCell="B25" sqref="B25"/>
    </sheetView>
  </sheetViews>
  <sheetFormatPr defaultColWidth="9.140625" defaultRowHeight="15" x14ac:dyDescent="0.25"/>
  <cols>
    <col min="1" max="1" width="9.85546875" style="4" customWidth="1"/>
    <col min="2" max="2" width="38.7109375" style="4" customWidth="1"/>
    <col min="3" max="3" width="30" style="4" customWidth="1"/>
    <col min="4" max="4" width="8" style="5" bestFit="1" customWidth="1"/>
    <col min="5" max="5" width="25.42578125" style="4" customWidth="1"/>
    <col min="6" max="6" width="8" style="5" bestFit="1" customWidth="1"/>
    <col min="7" max="7" width="27.28515625" style="4" customWidth="1"/>
    <col min="8" max="8" width="6.7109375" style="5" customWidth="1"/>
    <col min="9" max="9" width="23.28515625" style="4" customWidth="1"/>
    <col min="10" max="10" width="8" style="5" bestFit="1" customWidth="1"/>
    <col min="11" max="11" width="21.7109375" style="4" customWidth="1"/>
    <col min="12" max="12" width="8" style="5" bestFit="1" customWidth="1"/>
    <col min="13" max="13" width="18.5703125" style="4" customWidth="1"/>
    <col min="14" max="14" width="9.140625" style="6"/>
    <col min="15" max="15" width="25.42578125" style="4" customWidth="1"/>
    <col min="16" max="16384" width="9.140625" style="4"/>
  </cols>
  <sheetData>
    <row r="2" spans="1:16" x14ac:dyDescent="0.25">
      <c r="A2" s="1">
        <v>1238</v>
      </c>
      <c r="B2" s="1" t="s">
        <v>53</v>
      </c>
      <c r="C2" s="2"/>
      <c r="D2" s="3"/>
    </row>
    <row r="3" spans="1:16" s="7" customFormat="1" ht="30" x14ac:dyDescent="0.25">
      <c r="B3" s="8" t="s">
        <v>1</v>
      </c>
      <c r="C3" s="8" t="s">
        <v>54</v>
      </c>
      <c r="D3" s="9"/>
      <c r="E3" s="8" t="s">
        <v>55</v>
      </c>
      <c r="F3" s="10"/>
      <c r="G3" s="8" t="s">
        <v>56</v>
      </c>
      <c r="H3" s="9"/>
      <c r="I3" s="8" t="s">
        <v>57</v>
      </c>
      <c r="J3" s="9"/>
      <c r="K3" s="11" t="s">
        <v>58</v>
      </c>
      <c r="L3" s="9"/>
      <c r="M3" s="7" t="s">
        <v>7</v>
      </c>
      <c r="N3" s="12" t="s">
        <v>8</v>
      </c>
    </row>
    <row r="4" spans="1:16" s="13" customFormat="1" ht="120" x14ac:dyDescent="0.25">
      <c r="B4" s="14" t="s">
        <v>59</v>
      </c>
      <c r="C4" s="15" t="s">
        <v>60</v>
      </c>
      <c r="D4" s="16"/>
      <c r="E4" s="15" t="s">
        <v>61</v>
      </c>
      <c r="F4" s="16"/>
      <c r="G4" s="15" t="s">
        <v>62</v>
      </c>
      <c r="H4" s="16"/>
      <c r="I4" s="15" t="s">
        <v>63</v>
      </c>
      <c r="J4" s="16"/>
      <c r="K4" s="15" t="s">
        <v>64</v>
      </c>
      <c r="L4" s="16"/>
      <c r="M4" s="13" t="s">
        <v>65</v>
      </c>
      <c r="N4" s="17"/>
    </row>
    <row r="5" spans="1:16" s="2" customFormat="1" x14ac:dyDescent="0.25">
      <c r="B5" s="18" t="s">
        <v>7</v>
      </c>
      <c r="C5" s="20" t="s">
        <v>66</v>
      </c>
      <c r="D5" s="3"/>
      <c r="E5" s="68" t="s">
        <v>67</v>
      </c>
      <c r="F5" s="3"/>
      <c r="G5" s="20" t="s">
        <v>66</v>
      </c>
      <c r="H5" s="3"/>
      <c r="I5" s="20" t="s">
        <v>68</v>
      </c>
      <c r="J5" s="3">
        <v>30</v>
      </c>
      <c r="K5" s="68" t="s">
        <v>69</v>
      </c>
      <c r="L5" s="3"/>
      <c r="M5" s="20" t="s">
        <v>70</v>
      </c>
      <c r="N5" s="21">
        <v>0.08</v>
      </c>
      <c r="O5" s="22"/>
    </row>
    <row r="6" spans="1:16" s="2" customFormat="1" x14ac:dyDescent="0.25">
      <c r="A6" s="20"/>
      <c r="B6" s="20"/>
      <c r="C6" s="68" t="s">
        <v>69</v>
      </c>
      <c r="D6" s="24"/>
      <c r="E6" s="20" t="s">
        <v>70</v>
      </c>
      <c r="F6" s="24"/>
      <c r="G6" s="68" t="s">
        <v>71</v>
      </c>
      <c r="H6" s="24"/>
      <c r="I6" s="20" t="s">
        <v>66</v>
      </c>
      <c r="J6" s="24"/>
      <c r="K6" s="20" t="s">
        <v>70</v>
      </c>
      <c r="L6" s="24"/>
      <c r="M6" s="69" t="s">
        <v>72</v>
      </c>
      <c r="N6" s="27">
        <v>0.2</v>
      </c>
      <c r="O6" s="28" t="s">
        <v>73</v>
      </c>
      <c r="P6" s="20"/>
    </row>
    <row r="7" spans="1:16" s="2" customFormat="1" x14ac:dyDescent="0.25">
      <c r="A7" s="20"/>
      <c r="B7" s="20"/>
      <c r="C7" s="69" t="s">
        <v>72</v>
      </c>
      <c r="D7" s="24"/>
      <c r="E7" s="69" t="s">
        <v>72</v>
      </c>
      <c r="F7" s="24"/>
      <c r="G7" s="69" t="s">
        <v>72</v>
      </c>
      <c r="H7" s="24"/>
      <c r="I7" s="69" t="s">
        <v>74</v>
      </c>
      <c r="J7" s="24">
        <v>19</v>
      </c>
      <c r="K7" s="69" t="s">
        <v>72</v>
      </c>
      <c r="L7" s="24"/>
      <c r="M7" s="70" t="s">
        <v>75</v>
      </c>
      <c r="N7" s="27">
        <v>0.06</v>
      </c>
      <c r="O7" s="20"/>
      <c r="P7" s="20"/>
    </row>
    <row r="8" spans="1:16" s="2" customFormat="1" x14ac:dyDescent="0.25">
      <c r="A8" s="20"/>
      <c r="B8" s="20"/>
      <c r="C8" s="20" t="s">
        <v>70</v>
      </c>
      <c r="D8" s="24"/>
      <c r="E8" s="20" t="s">
        <v>76</v>
      </c>
      <c r="F8" s="24"/>
      <c r="G8" s="20" t="s">
        <v>70</v>
      </c>
      <c r="H8" s="24"/>
      <c r="I8" s="20" t="s">
        <v>77</v>
      </c>
      <c r="J8" s="24">
        <v>10</v>
      </c>
      <c r="K8" s="70" t="s">
        <v>75</v>
      </c>
      <c r="L8" s="24"/>
      <c r="M8" s="20" t="s">
        <v>78</v>
      </c>
      <c r="N8" s="27">
        <v>1.6E-2</v>
      </c>
      <c r="O8" s="20"/>
      <c r="P8" s="20"/>
    </row>
    <row r="9" spans="1:16" s="2" customFormat="1" ht="15.75" customHeight="1" x14ac:dyDescent="0.25">
      <c r="A9" s="20"/>
      <c r="B9" s="20"/>
      <c r="C9" s="20" t="s">
        <v>79</v>
      </c>
      <c r="D9" s="24"/>
      <c r="E9" s="20" t="s">
        <v>78</v>
      </c>
      <c r="F9" s="24"/>
      <c r="G9" s="20" t="s">
        <v>78</v>
      </c>
      <c r="H9" s="24"/>
      <c r="I9" s="20" t="s">
        <v>76</v>
      </c>
      <c r="J9" s="24">
        <v>7.5</v>
      </c>
      <c r="K9" s="20" t="s">
        <v>66</v>
      </c>
      <c r="L9" s="24"/>
      <c r="M9" s="20" t="s">
        <v>68</v>
      </c>
      <c r="N9" s="27">
        <v>0.218</v>
      </c>
      <c r="O9" s="34"/>
      <c r="P9" s="20" t="s">
        <v>31</v>
      </c>
    </row>
    <row r="10" spans="1:16" s="2" customFormat="1" x14ac:dyDescent="0.25">
      <c r="A10" s="20"/>
      <c r="B10" s="20"/>
      <c r="C10" s="20" t="s">
        <v>68</v>
      </c>
      <c r="D10" s="24">
        <v>12</v>
      </c>
      <c r="E10" s="20" t="s">
        <v>68</v>
      </c>
      <c r="F10" s="24">
        <v>30</v>
      </c>
      <c r="G10" s="20" t="s">
        <v>80</v>
      </c>
      <c r="H10" s="24">
        <v>12</v>
      </c>
      <c r="I10" s="71" t="s">
        <v>81</v>
      </c>
      <c r="J10" s="24"/>
      <c r="K10" s="20" t="s">
        <v>68</v>
      </c>
      <c r="L10" s="24">
        <v>25</v>
      </c>
      <c r="M10" s="20" t="s">
        <v>66</v>
      </c>
      <c r="N10" s="27">
        <v>0.35370000000000001</v>
      </c>
      <c r="O10" s="20"/>
      <c r="P10" s="20"/>
    </row>
    <row r="11" spans="1:16" s="2" customFormat="1" x14ac:dyDescent="0.25">
      <c r="A11" s="20"/>
      <c r="B11" s="20"/>
      <c r="C11" s="71" t="s">
        <v>82</v>
      </c>
      <c r="D11" s="24"/>
      <c r="E11" s="20" t="s">
        <v>66</v>
      </c>
      <c r="F11" s="24"/>
      <c r="G11" s="71" t="s">
        <v>82</v>
      </c>
      <c r="H11" s="24"/>
      <c r="I11" s="20" t="s">
        <v>78</v>
      </c>
      <c r="J11" s="24">
        <v>1.6</v>
      </c>
      <c r="K11" s="71" t="s">
        <v>81</v>
      </c>
      <c r="L11" s="24"/>
      <c r="M11" s="20" t="s">
        <v>81</v>
      </c>
      <c r="N11" s="27">
        <v>0.02</v>
      </c>
      <c r="O11" s="34"/>
      <c r="P11" s="20"/>
    </row>
    <row r="12" spans="1:16" s="2" customFormat="1" x14ac:dyDescent="0.25">
      <c r="A12" s="20"/>
      <c r="B12" s="20"/>
      <c r="C12" s="20" t="s">
        <v>37</v>
      </c>
      <c r="D12" s="24"/>
      <c r="E12" s="20" t="s">
        <v>81</v>
      </c>
      <c r="F12" s="24"/>
      <c r="G12" s="31" t="s">
        <v>83</v>
      </c>
      <c r="H12" s="24"/>
      <c r="I12" s="20" t="s">
        <v>84</v>
      </c>
      <c r="J12" s="24"/>
      <c r="K12" s="71" t="s">
        <v>82</v>
      </c>
      <c r="L12" s="24"/>
      <c r="M12" s="31" t="s">
        <v>83</v>
      </c>
      <c r="N12" s="27">
        <v>1.4999999999999999E-2</v>
      </c>
      <c r="O12" s="34"/>
      <c r="P12" s="20"/>
    </row>
    <row r="13" spans="1:16" s="2" customFormat="1" x14ac:dyDescent="0.25">
      <c r="A13" s="20"/>
      <c r="B13" s="20"/>
      <c r="C13" s="72" t="s">
        <v>85</v>
      </c>
      <c r="D13" s="24"/>
      <c r="E13" s="71" t="s">
        <v>82</v>
      </c>
      <c r="F13" s="24"/>
      <c r="G13" s="31" t="s">
        <v>37</v>
      </c>
      <c r="H13" s="24"/>
      <c r="I13" s="71" t="s">
        <v>82</v>
      </c>
      <c r="J13" s="24"/>
      <c r="K13" s="31" t="s">
        <v>83</v>
      </c>
      <c r="L13" s="24"/>
      <c r="M13" s="36" t="s">
        <v>85</v>
      </c>
      <c r="N13" s="27">
        <v>8.0000000000000002E-3</v>
      </c>
      <c r="O13" s="34"/>
      <c r="P13" s="20"/>
    </row>
    <row r="14" spans="1:16" s="2" customFormat="1" x14ac:dyDescent="0.25">
      <c r="A14" s="20"/>
      <c r="B14" s="35"/>
      <c r="C14" s="36" t="s">
        <v>86</v>
      </c>
      <c r="D14" s="24"/>
      <c r="E14" s="31" t="s">
        <v>83</v>
      </c>
      <c r="F14" s="24"/>
      <c r="G14" s="72" t="s">
        <v>85</v>
      </c>
      <c r="H14" s="24"/>
      <c r="I14" s="72" t="s">
        <v>85</v>
      </c>
      <c r="J14" s="24"/>
      <c r="K14" s="20" t="s">
        <v>37</v>
      </c>
      <c r="L14" s="24"/>
      <c r="M14" s="20" t="s">
        <v>37</v>
      </c>
      <c r="N14" s="27">
        <v>6.0000000000000001E-3</v>
      </c>
      <c r="O14" s="34"/>
      <c r="P14" s="20"/>
    </row>
    <row r="15" spans="1:16" s="2" customFormat="1" x14ac:dyDescent="0.25">
      <c r="A15" s="20"/>
      <c r="B15" s="35"/>
      <c r="C15" s="31" t="s">
        <v>83</v>
      </c>
      <c r="D15" s="24"/>
      <c r="E15" s="20" t="s">
        <v>87</v>
      </c>
      <c r="F15" s="24"/>
      <c r="G15" s="36" t="s">
        <v>86</v>
      </c>
      <c r="H15" s="24"/>
      <c r="I15" s="20" t="s">
        <v>87</v>
      </c>
      <c r="J15" s="24"/>
      <c r="K15" s="72" t="s">
        <v>85</v>
      </c>
      <c r="L15" s="24"/>
      <c r="M15" s="20" t="s">
        <v>87</v>
      </c>
      <c r="N15" s="27">
        <v>5.0000000000000001E-3</v>
      </c>
      <c r="O15" s="34"/>
      <c r="P15" s="20"/>
    </row>
    <row r="16" spans="1:16" s="2" customFormat="1" x14ac:dyDescent="0.25">
      <c r="A16" s="20"/>
      <c r="B16" s="35"/>
      <c r="C16" s="31" t="s">
        <v>88</v>
      </c>
      <c r="D16" s="24"/>
      <c r="E16" s="20" t="s">
        <v>37</v>
      </c>
      <c r="F16" s="24"/>
      <c r="G16" s="20" t="s">
        <v>84</v>
      </c>
      <c r="H16" s="24"/>
      <c r="I16" s="20" t="s">
        <v>37</v>
      </c>
      <c r="J16" s="24"/>
      <c r="K16" s="36" t="s">
        <v>86</v>
      </c>
      <c r="L16" s="24"/>
      <c r="M16" s="73" t="s">
        <v>89</v>
      </c>
      <c r="N16" s="27">
        <v>5.0000000000000001E-3</v>
      </c>
      <c r="O16" s="20"/>
      <c r="P16" s="20"/>
    </row>
    <row r="17" spans="1:16" s="2" customFormat="1" x14ac:dyDescent="0.25">
      <c r="A17" s="20"/>
      <c r="B17" s="35"/>
      <c r="C17" s="20" t="s">
        <v>90</v>
      </c>
      <c r="D17" s="24"/>
      <c r="E17" s="20" t="s">
        <v>84</v>
      </c>
      <c r="F17" s="24"/>
      <c r="G17" s="20" t="s">
        <v>91</v>
      </c>
      <c r="H17" s="24"/>
      <c r="I17" s="20" t="s">
        <v>92</v>
      </c>
      <c r="J17" s="24"/>
      <c r="K17" s="36" t="s">
        <v>93</v>
      </c>
      <c r="L17" s="24"/>
      <c r="M17" s="20" t="s">
        <v>84</v>
      </c>
      <c r="N17" s="27">
        <v>0.01</v>
      </c>
      <c r="O17" s="20"/>
      <c r="P17" s="20"/>
    </row>
    <row r="18" spans="1:16" s="2" customFormat="1" x14ac:dyDescent="0.25">
      <c r="A18" s="20"/>
      <c r="B18" s="35"/>
      <c r="C18" s="23" t="s">
        <v>30</v>
      </c>
      <c r="D18" s="24"/>
      <c r="E18" s="20" t="s">
        <v>94</v>
      </c>
      <c r="F18" s="24"/>
      <c r="G18" s="73" t="s">
        <v>95</v>
      </c>
      <c r="H18" s="24"/>
      <c r="I18" s="20" t="s">
        <v>96</v>
      </c>
      <c r="J18" s="24"/>
      <c r="K18" s="36" t="s">
        <v>97</v>
      </c>
      <c r="L18" s="24"/>
      <c r="M18" s="2" t="s">
        <v>98</v>
      </c>
      <c r="N18" s="27">
        <v>1E-3</v>
      </c>
      <c r="O18" s="20"/>
      <c r="P18" s="20"/>
    </row>
    <row r="19" spans="1:16" s="2" customFormat="1" x14ac:dyDescent="0.25">
      <c r="A19" s="20"/>
      <c r="B19" s="35"/>
      <c r="C19" s="73" t="s">
        <v>95</v>
      </c>
      <c r="D19" s="24"/>
      <c r="E19" s="20" t="s">
        <v>96</v>
      </c>
      <c r="F19" s="24"/>
      <c r="G19" s="20" t="s">
        <v>90</v>
      </c>
      <c r="H19" s="24"/>
      <c r="I19" s="33" t="s">
        <v>99</v>
      </c>
      <c r="J19" s="24"/>
      <c r="K19" s="36"/>
      <c r="L19" s="24"/>
      <c r="M19" s="20" t="s">
        <v>100</v>
      </c>
      <c r="N19" s="27">
        <v>1E-3</v>
      </c>
      <c r="O19" s="20"/>
      <c r="P19" s="20"/>
    </row>
    <row r="20" spans="1:16" s="2" customFormat="1" x14ac:dyDescent="0.25">
      <c r="A20" s="20"/>
      <c r="B20" s="35"/>
      <c r="C20" s="20" t="s">
        <v>100</v>
      </c>
      <c r="D20" s="24"/>
      <c r="E20" s="20"/>
      <c r="F20" s="24"/>
      <c r="G20" s="33" t="s">
        <v>101</v>
      </c>
      <c r="H20" s="24"/>
      <c r="I20" s="33" t="s">
        <v>102</v>
      </c>
      <c r="J20" s="24"/>
      <c r="K20" s="36"/>
      <c r="L20" s="24"/>
      <c r="M20" s="20" t="s">
        <v>91</v>
      </c>
      <c r="N20" s="27">
        <v>1E-3</v>
      </c>
      <c r="O20" s="20"/>
      <c r="P20" s="20"/>
    </row>
    <row r="21" spans="1:16" s="2" customFormat="1" x14ac:dyDescent="0.25">
      <c r="A21" s="20"/>
      <c r="B21" s="35"/>
      <c r="C21" s="23" t="s">
        <v>103</v>
      </c>
      <c r="D21" s="24"/>
      <c r="E21" s="20"/>
      <c r="F21" s="24"/>
      <c r="G21" s="23" t="s">
        <v>30</v>
      </c>
      <c r="H21" s="24"/>
      <c r="I21" s="20" t="s">
        <v>104</v>
      </c>
      <c r="J21" s="24"/>
      <c r="K21" s="36"/>
      <c r="L21" s="24"/>
      <c r="M21" s="36" t="s">
        <v>86</v>
      </c>
      <c r="N21" s="27">
        <v>1E-4</v>
      </c>
      <c r="O21" s="20">
        <v>20001</v>
      </c>
      <c r="P21" s="20"/>
    </row>
    <row r="22" spans="1:16" s="2" customFormat="1" x14ac:dyDescent="0.25">
      <c r="A22" s="20"/>
      <c r="B22" s="35"/>
      <c r="C22" s="23" t="s">
        <v>105</v>
      </c>
      <c r="D22" s="24"/>
      <c r="E22" s="20"/>
      <c r="F22" s="24"/>
      <c r="G22" s="33" t="s">
        <v>32</v>
      </c>
      <c r="H22" s="24"/>
      <c r="I22" s="20"/>
      <c r="J22" s="24"/>
      <c r="K22" s="36"/>
      <c r="L22" s="24"/>
      <c r="M22" s="23" t="s">
        <v>30</v>
      </c>
      <c r="N22" s="27">
        <v>1E-4</v>
      </c>
      <c r="O22" s="20">
        <v>20005</v>
      </c>
      <c r="P22" s="20"/>
    </row>
    <row r="23" spans="1:16" s="2" customFormat="1" x14ac:dyDescent="0.25">
      <c r="A23" s="20"/>
      <c r="B23" s="35"/>
      <c r="C23" s="20"/>
      <c r="D23" s="24"/>
      <c r="E23" s="20"/>
      <c r="F23" s="24"/>
      <c r="G23" s="20"/>
      <c r="H23" s="24"/>
      <c r="I23" s="20"/>
      <c r="J23" s="24"/>
      <c r="K23" s="36"/>
      <c r="L23" s="24"/>
      <c r="M23" s="20" t="s">
        <v>90</v>
      </c>
      <c r="N23" s="27">
        <v>1E-4</v>
      </c>
      <c r="O23" s="20">
        <v>20008</v>
      </c>
      <c r="P23" s="20"/>
    </row>
    <row r="24" spans="1:16" s="2" customFormat="1" x14ac:dyDescent="0.25">
      <c r="A24" s="20"/>
      <c r="B24" s="35"/>
      <c r="C24" s="20"/>
      <c r="D24" s="24"/>
      <c r="E24" s="20"/>
      <c r="F24" s="24"/>
      <c r="G24" s="20"/>
      <c r="H24" s="24"/>
      <c r="I24" s="20"/>
      <c r="J24" s="24"/>
      <c r="K24" s="36"/>
      <c r="L24" s="24"/>
      <c r="M24" s="20"/>
      <c r="N24" s="27"/>
      <c r="O24" s="20"/>
      <c r="P24" s="20"/>
    </row>
    <row r="25" spans="1:16" s="2" customFormat="1" x14ac:dyDescent="0.25">
      <c r="A25" s="20"/>
      <c r="B25" s="35"/>
      <c r="C25" s="20"/>
      <c r="D25" s="24"/>
      <c r="E25" s="20"/>
      <c r="F25" s="24"/>
      <c r="G25" s="20"/>
      <c r="H25" s="24"/>
      <c r="I25" s="20"/>
      <c r="J25" s="24"/>
      <c r="K25" s="36"/>
      <c r="L25" s="24"/>
      <c r="M25" s="20"/>
      <c r="N25" s="27"/>
      <c r="O25" s="20"/>
      <c r="P25" s="20"/>
    </row>
    <row r="26" spans="1:16" s="2" customFormat="1" x14ac:dyDescent="0.25">
      <c r="A26" s="20"/>
      <c r="B26" s="35"/>
      <c r="C26" s="20"/>
      <c r="D26" s="24"/>
      <c r="E26" s="20"/>
      <c r="F26" s="24"/>
      <c r="G26" s="20"/>
      <c r="H26" s="24"/>
      <c r="I26" s="20"/>
      <c r="J26" s="24"/>
      <c r="K26" s="36"/>
      <c r="L26" s="24"/>
      <c r="M26" s="20"/>
      <c r="N26" s="27"/>
      <c r="O26" s="20"/>
      <c r="P26" s="20"/>
    </row>
    <row r="27" spans="1:16" s="2" customFormat="1" x14ac:dyDescent="0.25">
      <c r="A27" s="20"/>
      <c r="B27" s="35"/>
      <c r="C27" s="20"/>
      <c r="D27" s="24"/>
      <c r="E27" s="20"/>
      <c r="F27" s="24"/>
      <c r="G27" s="20"/>
      <c r="H27" s="24"/>
      <c r="I27" s="20"/>
      <c r="J27" s="24"/>
      <c r="K27" s="36"/>
      <c r="L27" s="24"/>
      <c r="M27" s="20"/>
      <c r="N27" s="27"/>
      <c r="O27" s="20"/>
      <c r="P27" s="20"/>
    </row>
    <row r="28" spans="1:16" s="2" customFormat="1" x14ac:dyDescent="0.25">
      <c r="A28" s="20"/>
      <c r="B28" s="35"/>
      <c r="C28" s="20"/>
      <c r="D28" s="24"/>
      <c r="E28" s="20"/>
      <c r="F28" s="24"/>
      <c r="G28" s="20"/>
      <c r="H28" s="24"/>
      <c r="I28" s="20"/>
      <c r="J28" s="24"/>
      <c r="K28" s="20"/>
      <c r="L28" s="24"/>
      <c r="M28" s="20"/>
      <c r="N28" s="27"/>
      <c r="O28" s="20"/>
      <c r="P28" s="20"/>
    </row>
    <row r="29" spans="1:16" x14ac:dyDescent="0.25">
      <c r="A29" s="36"/>
      <c r="B29" s="36"/>
      <c r="C29" s="36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8"/>
      <c r="O29" s="36"/>
      <c r="P29" s="36"/>
    </row>
    <row r="30" spans="1:16" x14ac:dyDescent="0.25">
      <c r="A30" s="36"/>
      <c r="B30" s="36"/>
      <c r="C30" s="36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8"/>
      <c r="O30" s="36"/>
      <c r="P30" s="36"/>
    </row>
    <row r="31" spans="1:16" x14ac:dyDescent="0.25">
      <c r="A31" s="36"/>
      <c r="B31" s="36"/>
      <c r="C31" s="36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8"/>
      <c r="O31" s="36"/>
      <c r="P31" s="36"/>
    </row>
    <row r="32" spans="1:16" x14ac:dyDescent="0.25">
      <c r="A32" s="36"/>
      <c r="B32" s="33" t="s">
        <v>38</v>
      </c>
      <c r="C32" s="36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9">
        <f>SUM(N5:N31)</f>
        <v>1.0000000000000002</v>
      </c>
      <c r="O32" s="36"/>
      <c r="P32" s="36"/>
    </row>
    <row r="33" spans="1:16" x14ac:dyDescent="0.25">
      <c r="A33" s="36"/>
      <c r="B33" s="36"/>
      <c r="C33" s="36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8"/>
      <c r="O33" s="36"/>
      <c r="P33" s="36"/>
    </row>
    <row r="34" spans="1:16" s="7" customFormat="1" ht="26.25" x14ac:dyDescent="0.25">
      <c r="A34" s="40"/>
      <c r="B34" s="41" t="s">
        <v>39</v>
      </c>
      <c r="C34" s="40"/>
      <c r="D34" s="42" t="s">
        <v>40</v>
      </c>
      <c r="E34" s="40" t="s">
        <v>41</v>
      </c>
      <c r="F34" s="42" t="s">
        <v>40</v>
      </c>
      <c r="G34" s="40" t="s">
        <v>42</v>
      </c>
      <c r="H34" s="42" t="s">
        <v>40</v>
      </c>
      <c r="I34" s="40"/>
      <c r="J34" s="42" t="s">
        <v>40</v>
      </c>
      <c r="K34" s="40"/>
      <c r="L34" s="42" t="s">
        <v>40</v>
      </c>
      <c r="M34" s="40"/>
      <c r="N34" s="43" t="s">
        <v>43</v>
      </c>
      <c r="O34" s="40"/>
      <c r="P34" s="40"/>
    </row>
    <row r="35" spans="1:16" s="2" customFormat="1" x14ac:dyDescent="0.25">
      <c r="A35" s="35"/>
      <c r="B35" s="44" t="s">
        <v>44</v>
      </c>
      <c r="C35" s="20"/>
      <c r="D35" s="24">
        <v>58</v>
      </c>
      <c r="E35" s="20"/>
      <c r="F35" s="24">
        <v>95</v>
      </c>
      <c r="G35" s="20"/>
      <c r="H35" s="24">
        <v>57</v>
      </c>
      <c r="I35" s="20"/>
      <c r="J35" s="24">
        <v>100</v>
      </c>
      <c r="K35" s="20"/>
      <c r="L35" s="24">
        <v>96</v>
      </c>
      <c r="M35" s="20"/>
      <c r="N35" s="45">
        <f>AVERAGE(L35,J35,H35,F35,D35)</f>
        <v>81.2</v>
      </c>
      <c r="O35" s="20"/>
      <c r="P35" s="20"/>
    </row>
    <row r="36" spans="1:16" s="2" customFormat="1" x14ac:dyDescent="0.25">
      <c r="A36" s="20"/>
      <c r="B36" s="44" t="s">
        <v>46</v>
      </c>
      <c r="C36" s="20"/>
      <c r="D36" s="24">
        <v>3</v>
      </c>
      <c r="E36" s="20"/>
      <c r="F36" s="24">
        <v>7.6</v>
      </c>
      <c r="G36" s="20"/>
      <c r="H36" s="24">
        <v>3.5</v>
      </c>
      <c r="I36" s="20"/>
      <c r="J36" s="24">
        <v>49</v>
      </c>
      <c r="K36" s="20"/>
      <c r="L36" s="24">
        <v>4.7</v>
      </c>
      <c r="M36" s="20"/>
      <c r="N36" s="45">
        <f t="shared" ref="N36:N42" si="0">AVERAGE(L36,J36,H36,F36,D36)</f>
        <v>13.559999999999999</v>
      </c>
      <c r="O36" s="20"/>
      <c r="P36" s="20"/>
    </row>
    <row r="37" spans="1:16" s="51" customFormat="1" x14ac:dyDescent="0.25">
      <c r="A37" s="26"/>
      <c r="B37" s="46" t="s">
        <v>47</v>
      </c>
      <c r="C37" s="26"/>
      <c r="D37" s="47">
        <v>6.2</v>
      </c>
      <c r="E37" s="26"/>
      <c r="F37" s="47">
        <v>10.5</v>
      </c>
      <c r="G37" s="26"/>
      <c r="H37" s="47">
        <v>7.7</v>
      </c>
      <c r="I37" s="48"/>
      <c r="J37" s="47">
        <v>7.2</v>
      </c>
      <c r="K37" s="48"/>
      <c r="L37" s="49">
        <v>8.9</v>
      </c>
      <c r="M37" s="48"/>
      <c r="N37" s="50">
        <f t="shared" si="0"/>
        <v>8.1</v>
      </c>
      <c r="O37" s="26"/>
      <c r="P37" s="26"/>
    </row>
    <row r="38" spans="1:16" s="2" customFormat="1" x14ac:dyDescent="0.25">
      <c r="A38" s="20"/>
      <c r="B38" s="44" t="s">
        <v>48</v>
      </c>
      <c r="C38" s="20"/>
      <c r="D38" s="24">
        <v>1.1000000000000001</v>
      </c>
      <c r="E38" s="20"/>
      <c r="F38" s="24">
        <v>0.6</v>
      </c>
      <c r="G38" s="52"/>
      <c r="H38" s="24">
        <v>1.1000000000000001</v>
      </c>
      <c r="I38" s="20"/>
      <c r="J38" s="24">
        <v>0.4</v>
      </c>
      <c r="K38" s="20"/>
      <c r="L38" s="24"/>
      <c r="M38" s="20"/>
      <c r="N38" s="45">
        <f t="shared" si="0"/>
        <v>0.8</v>
      </c>
      <c r="O38" s="20"/>
      <c r="P38" s="20"/>
    </row>
    <row r="39" spans="1:16" s="58" customFormat="1" x14ac:dyDescent="0.25">
      <c r="A39" s="53"/>
      <c r="B39" s="54" t="s">
        <v>49</v>
      </c>
      <c r="C39" s="53"/>
      <c r="D39" s="55">
        <v>1.8</v>
      </c>
      <c r="E39" s="53"/>
      <c r="F39" s="55">
        <v>2.4</v>
      </c>
      <c r="G39" s="53"/>
      <c r="H39" s="55">
        <v>1.4</v>
      </c>
      <c r="I39" s="53"/>
      <c r="J39" s="55">
        <v>5.2</v>
      </c>
      <c r="K39" s="56"/>
      <c r="L39" s="55">
        <v>4.5999999999999996</v>
      </c>
      <c r="M39" s="53"/>
      <c r="N39" s="57">
        <f t="shared" si="0"/>
        <v>3.0800000000000005</v>
      </c>
      <c r="O39" s="53"/>
      <c r="P39" s="53"/>
    </row>
    <row r="40" spans="1:16" s="2" customFormat="1" x14ac:dyDescent="0.25">
      <c r="A40" s="20"/>
      <c r="B40" s="44" t="s">
        <v>50</v>
      </c>
      <c r="C40" s="20"/>
      <c r="D40" s="24">
        <v>0.8</v>
      </c>
      <c r="E40" s="20"/>
      <c r="F40" s="24">
        <v>1.1000000000000001</v>
      </c>
      <c r="G40" s="20"/>
      <c r="H40" s="24">
        <v>0.5</v>
      </c>
      <c r="I40" s="20"/>
      <c r="J40" s="24">
        <v>2.8</v>
      </c>
      <c r="K40" s="35"/>
      <c r="L40" s="24"/>
      <c r="M40" s="20"/>
      <c r="N40" s="45">
        <f t="shared" si="0"/>
        <v>1.3</v>
      </c>
      <c r="O40" s="20"/>
      <c r="P40" s="20"/>
    </row>
    <row r="41" spans="1:16" s="2" customFormat="1" x14ac:dyDescent="0.25">
      <c r="A41" s="20"/>
      <c r="B41" s="44" t="s">
        <v>51</v>
      </c>
      <c r="C41" s="20"/>
      <c r="D41" s="24">
        <v>2.2999999999999998</v>
      </c>
      <c r="E41" s="20"/>
      <c r="F41" s="24">
        <v>0.5</v>
      </c>
      <c r="G41" s="20"/>
      <c r="H41" s="24">
        <v>1.2</v>
      </c>
      <c r="I41" s="20"/>
      <c r="J41" s="24">
        <v>2.2000000000000002</v>
      </c>
      <c r="K41" s="35"/>
      <c r="L41" s="24"/>
      <c r="M41" s="20"/>
      <c r="N41" s="45">
        <f t="shared" si="0"/>
        <v>1.55</v>
      </c>
      <c r="O41" s="20"/>
      <c r="P41" s="20"/>
    </row>
    <row r="42" spans="1:16" s="64" customFormat="1" x14ac:dyDescent="0.25">
      <c r="A42" s="59"/>
      <c r="B42" s="60" t="s">
        <v>52</v>
      </c>
      <c r="C42" s="59"/>
      <c r="D42" s="61">
        <v>0.6</v>
      </c>
      <c r="E42" s="59"/>
      <c r="F42" s="61">
        <v>0.6</v>
      </c>
      <c r="G42" s="59"/>
      <c r="H42" s="61">
        <v>0.7</v>
      </c>
      <c r="I42" s="59"/>
      <c r="J42" s="61">
        <v>0.6</v>
      </c>
      <c r="K42" s="62"/>
      <c r="L42" s="61"/>
      <c r="M42" s="59"/>
      <c r="N42" s="63">
        <f t="shared" si="0"/>
        <v>0.625</v>
      </c>
      <c r="O42" s="59"/>
      <c r="P42" s="59"/>
    </row>
    <row r="43" spans="1:16" s="2" customFormat="1" x14ac:dyDescent="0.25">
      <c r="A43" s="20"/>
      <c r="B43" s="20"/>
      <c r="C43" s="20"/>
      <c r="D43" s="24"/>
      <c r="E43" s="20"/>
      <c r="F43" s="24"/>
      <c r="G43" s="20"/>
      <c r="H43" s="24"/>
      <c r="I43" s="20"/>
      <c r="J43" s="24"/>
      <c r="K43" s="35"/>
      <c r="L43" s="24"/>
      <c r="M43" s="20"/>
      <c r="N43" s="27"/>
      <c r="O43" s="20"/>
      <c r="P43" s="20"/>
    </row>
    <row r="44" spans="1:16" s="2" customFormat="1" x14ac:dyDescent="0.25">
      <c r="A44" s="20"/>
      <c r="B44" s="20"/>
      <c r="C44" s="20"/>
      <c r="D44" s="24"/>
      <c r="E44" s="20"/>
      <c r="F44" s="24"/>
      <c r="G44" s="20"/>
      <c r="H44" s="24"/>
      <c r="I44" s="20"/>
      <c r="J44" s="24"/>
      <c r="K44" s="35"/>
      <c r="L44" s="24"/>
      <c r="M44" s="20"/>
      <c r="N44" s="27"/>
      <c r="O44" s="20"/>
      <c r="P44" s="20"/>
    </row>
    <row r="45" spans="1:16" s="2" customFormat="1" x14ac:dyDescent="0.25">
      <c r="D45" s="3"/>
      <c r="F45" s="3"/>
      <c r="H45" s="3"/>
      <c r="J45" s="3"/>
      <c r="K45" s="18"/>
      <c r="L45" s="3"/>
      <c r="N45" s="21"/>
    </row>
    <row r="46" spans="1:16" s="2" customFormat="1" x14ac:dyDescent="0.25">
      <c r="D46" s="3"/>
      <c r="F46" s="3"/>
      <c r="H46" s="3"/>
      <c r="J46" s="3"/>
      <c r="K46" s="18"/>
      <c r="L46" s="3"/>
      <c r="N46" s="21"/>
    </row>
    <row r="47" spans="1:16" s="2" customFormat="1" x14ac:dyDescent="0.25">
      <c r="D47" s="3"/>
      <c r="F47" s="3"/>
      <c r="H47" s="3"/>
      <c r="J47" s="3"/>
      <c r="K47" s="18"/>
      <c r="L47" s="3"/>
      <c r="N47" s="21"/>
    </row>
    <row r="48" spans="1:16" s="2" customFormat="1" x14ac:dyDescent="0.25">
      <c r="D48" s="3"/>
      <c r="F48" s="3"/>
      <c r="H48" s="3"/>
      <c r="J48" s="3"/>
      <c r="L48" s="3"/>
      <c r="N48" s="21"/>
    </row>
    <row r="49" spans="2:14" s="2" customFormat="1" x14ac:dyDescent="0.25">
      <c r="D49" s="3"/>
      <c r="F49" s="3"/>
      <c r="H49" s="3"/>
      <c r="J49" s="3"/>
      <c r="L49" s="65"/>
      <c r="N49" s="21"/>
    </row>
    <row r="50" spans="2:14" s="2" customFormat="1" x14ac:dyDescent="0.25">
      <c r="D50" s="3"/>
      <c r="F50" s="3"/>
      <c r="H50" s="3"/>
      <c r="J50" s="3"/>
      <c r="L50" s="3"/>
      <c r="N50" s="21"/>
    </row>
    <row r="51" spans="2:14" s="2" customFormat="1" x14ac:dyDescent="0.25">
      <c r="B51" s="18"/>
      <c r="D51" s="65"/>
      <c r="F51" s="65"/>
      <c r="H51" s="65"/>
      <c r="J51" s="65"/>
      <c r="K51" s="18"/>
      <c r="L51" s="3"/>
      <c r="N51" s="21"/>
    </row>
    <row r="52" spans="2:14" x14ac:dyDescent="0.25">
      <c r="B52" s="66"/>
      <c r="K52" s="67"/>
      <c r="L52" s="3"/>
      <c r="M52" s="2"/>
      <c r="N52" s="21"/>
    </row>
    <row r="53" spans="2:14" x14ac:dyDescent="0.25">
      <c r="B53" s="66"/>
      <c r="K53" s="67"/>
      <c r="L53" s="3"/>
      <c r="M53" s="2"/>
      <c r="N53" s="21"/>
    </row>
    <row r="54" spans="2:14" x14ac:dyDescent="0.25">
      <c r="B54" s="66"/>
      <c r="K54" s="67"/>
      <c r="L54" s="3"/>
      <c r="M54" s="2"/>
      <c r="N54" s="21"/>
    </row>
    <row r="55" spans="2:14" x14ac:dyDescent="0.25">
      <c r="B55" s="66"/>
      <c r="K55" s="67"/>
      <c r="L55" s="3"/>
      <c r="M55" s="2"/>
      <c r="N55" s="21"/>
    </row>
    <row r="56" spans="2:14" x14ac:dyDescent="0.25">
      <c r="B56" s="66"/>
      <c r="K56" s="67"/>
    </row>
    <row r="57" spans="2:14" x14ac:dyDescent="0.25">
      <c r="B57" s="66"/>
      <c r="K57" s="67"/>
      <c r="L57" s="4"/>
      <c r="N5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>
      <selection activeCell="B10" sqref="B10"/>
    </sheetView>
  </sheetViews>
  <sheetFormatPr defaultColWidth="9.140625" defaultRowHeight="15" x14ac:dyDescent="0.25"/>
  <cols>
    <col min="1" max="1" width="9.85546875" style="76" customWidth="1"/>
    <col min="2" max="2" width="38.7109375" style="76" customWidth="1"/>
    <col min="3" max="3" width="30" style="76" customWidth="1"/>
    <col min="4" max="4" width="8" style="77" bestFit="1" customWidth="1"/>
    <col min="5" max="5" width="25.42578125" style="76" customWidth="1"/>
    <col min="6" max="6" width="8" style="77" bestFit="1" customWidth="1"/>
    <col min="7" max="7" width="27.28515625" style="76" customWidth="1"/>
    <col min="8" max="8" width="6.7109375" style="77" customWidth="1"/>
    <col min="9" max="9" width="23.28515625" style="76" customWidth="1"/>
    <col min="10" max="10" width="8" style="77" bestFit="1" customWidth="1"/>
    <col min="11" max="11" width="21.7109375" style="76" customWidth="1"/>
    <col min="12" max="12" width="8" style="77" bestFit="1" customWidth="1"/>
    <col min="13" max="13" width="18.5703125" style="76" customWidth="1"/>
    <col min="14" max="14" width="9.140625" style="78"/>
    <col min="15" max="15" width="25.42578125" style="76" customWidth="1"/>
    <col min="16" max="16384" width="9.140625" style="76"/>
  </cols>
  <sheetData>
    <row r="2" spans="1:16" ht="30" x14ac:dyDescent="0.25">
      <c r="A2" s="1">
        <v>5251</v>
      </c>
      <c r="B2" s="1" t="s">
        <v>106</v>
      </c>
      <c r="C2" s="74"/>
      <c r="D2" s="75"/>
    </row>
    <row r="3" spans="1:16" s="79" customFormat="1" ht="45" x14ac:dyDescent="0.25">
      <c r="B3" s="80" t="s">
        <v>1</v>
      </c>
      <c r="C3" s="80" t="s">
        <v>107</v>
      </c>
      <c r="D3" s="81"/>
      <c r="E3" s="80" t="s">
        <v>108</v>
      </c>
      <c r="F3" s="82"/>
      <c r="G3" s="80" t="s">
        <v>109</v>
      </c>
      <c r="H3" s="81"/>
      <c r="I3" s="80" t="s">
        <v>110</v>
      </c>
      <c r="J3" s="81"/>
      <c r="K3" s="83" t="s">
        <v>111</v>
      </c>
      <c r="L3" s="81"/>
      <c r="M3" s="79" t="s">
        <v>7</v>
      </c>
      <c r="N3" s="84" t="s">
        <v>8</v>
      </c>
    </row>
    <row r="4" spans="1:16" s="85" customFormat="1" ht="120" x14ac:dyDescent="0.25">
      <c r="B4" s="14" t="s">
        <v>59</v>
      </c>
      <c r="C4" s="86" t="s">
        <v>112</v>
      </c>
      <c r="D4" s="87"/>
      <c r="E4" s="86" t="s">
        <v>113</v>
      </c>
      <c r="F4" s="87"/>
      <c r="G4" s="86" t="s">
        <v>114</v>
      </c>
      <c r="H4" s="87"/>
      <c r="I4" s="86" t="s">
        <v>115</v>
      </c>
      <c r="J4" s="87"/>
      <c r="K4" s="86" t="s">
        <v>116</v>
      </c>
      <c r="L4" s="87"/>
      <c r="N4" s="88"/>
      <c r="O4" s="85" t="s">
        <v>23</v>
      </c>
    </row>
    <row r="5" spans="1:16" s="74" customFormat="1" ht="42.75" x14ac:dyDescent="0.25">
      <c r="B5" s="89" t="s">
        <v>7</v>
      </c>
      <c r="C5" s="90" t="s">
        <v>117</v>
      </c>
      <c r="D5" s="75">
        <v>50</v>
      </c>
      <c r="E5" s="90" t="s">
        <v>118</v>
      </c>
      <c r="F5" s="75"/>
      <c r="G5" s="91" t="s">
        <v>119</v>
      </c>
      <c r="H5" s="75"/>
      <c r="I5" s="90" t="s">
        <v>118</v>
      </c>
      <c r="J5" s="75">
        <v>60</v>
      </c>
      <c r="K5" s="90" t="s">
        <v>118</v>
      </c>
      <c r="L5" s="75"/>
      <c r="M5" s="90" t="s">
        <v>120</v>
      </c>
      <c r="N5" s="92">
        <v>0.55000000000000004</v>
      </c>
      <c r="O5" s="22" t="s">
        <v>121</v>
      </c>
      <c r="P5" s="74" t="s">
        <v>122</v>
      </c>
    </row>
    <row r="6" spans="1:16" s="74" customFormat="1" ht="30" x14ac:dyDescent="0.25">
      <c r="A6" s="34"/>
      <c r="B6" s="34"/>
      <c r="C6" s="91" t="s">
        <v>123</v>
      </c>
      <c r="D6" s="93">
        <v>25</v>
      </c>
      <c r="E6" s="91" t="s">
        <v>123</v>
      </c>
      <c r="F6" s="93">
        <v>34</v>
      </c>
      <c r="G6" s="90" t="s">
        <v>124</v>
      </c>
      <c r="H6" s="93"/>
      <c r="I6" s="91" t="s">
        <v>125</v>
      </c>
      <c r="J6" s="93">
        <v>21</v>
      </c>
      <c r="K6" s="91" t="s">
        <v>125</v>
      </c>
      <c r="L6" s="93">
        <v>26</v>
      </c>
      <c r="M6" s="91" t="s">
        <v>126</v>
      </c>
      <c r="N6" s="94">
        <v>0.13250000000000001</v>
      </c>
      <c r="O6" s="95" t="s">
        <v>127</v>
      </c>
      <c r="P6" s="74" t="s">
        <v>122</v>
      </c>
    </row>
    <row r="7" spans="1:16" s="74" customFormat="1" x14ac:dyDescent="0.25">
      <c r="A7" s="34"/>
      <c r="B7" s="34"/>
      <c r="C7" s="96" t="s">
        <v>21</v>
      </c>
      <c r="E7" s="96" t="s">
        <v>128</v>
      </c>
      <c r="F7" s="93"/>
      <c r="G7" s="96" t="s">
        <v>21</v>
      </c>
      <c r="H7" s="93"/>
      <c r="I7" s="96" t="s">
        <v>21</v>
      </c>
      <c r="J7" s="93"/>
      <c r="K7" s="96" t="s">
        <v>21</v>
      </c>
      <c r="L7" s="93"/>
      <c r="M7" s="91" t="s">
        <v>129</v>
      </c>
      <c r="N7" s="94">
        <v>0.13250000000000001</v>
      </c>
      <c r="O7" s="95" t="s">
        <v>130</v>
      </c>
      <c r="P7" s="34" t="s">
        <v>31</v>
      </c>
    </row>
    <row r="8" spans="1:16" s="74" customFormat="1" x14ac:dyDescent="0.25">
      <c r="A8" s="34"/>
      <c r="B8" s="34"/>
      <c r="C8" s="97" t="s">
        <v>15</v>
      </c>
      <c r="D8" s="93"/>
      <c r="E8" s="97" t="s">
        <v>15</v>
      </c>
      <c r="F8" s="93"/>
      <c r="G8" s="98" t="s">
        <v>66</v>
      </c>
      <c r="H8" s="93"/>
      <c r="I8" s="97" t="s">
        <v>131</v>
      </c>
      <c r="J8" s="93"/>
      <c r="K8" s="99" t="s">
        <v>132</v>
      </c>
      <c r="L8" s="93"/>
      <c r="M8" s="96" t="s">
        <v>21</v>
      </c>
      <c r="N8" s="94">
        <v>0.15390000000000001</v>
      </c>
      <c r="O8" s="34" t="s">
        <v>133</v>
      </c>
      <c r="P8" s="34"/>
    </row>
    <row r="9" spans="1:16" s="74" customFormat="1" ht="15.75" customHeight="1" x14ac:dyDescent="0.25">
      <c r="A9" s="34"/>
      <c r="B9" s="34"/>
      <c r="C9" s="99" t="s">
        <v>134</v>
      </c>
      <c r="D9" s="93"/>
      <c r="E9" s="99" t="s">
        <v>135</v>
      </c>
      <c r="F9" s="93"/>
      <c r="G9" s="99" t="s">
        <v>134</v>
      </c>
      <c r="I9" s="100" t="s">
        <v>136</v>
      </c>
      <c r="J9" s="93"/>
      <c r="K9" s="97" t="s">
        <v>15</v>
      </c>
      <c r="L9" s="93"/>
      <c r="M9" s="99" t="s">
        <v>134</v>
      </c>
      <c r="N9" s="94">
        <v>0.01</v>
      </c>
      <c r="O9" s="34"/>
      <c r="P9" s="34"/>
    </row>
    <row r="10" spans="1:16" s="74" customFormat="1" x14ac:dyDescent="0.25">
      <c r="A10" s="34"/>
      <c r="B10" s="34"/>
      <c r="C10" s="34" t="s">
        <v>137</v>
      </c>
      <c r="D10" s="93"/>
      <c r="E10" s="96" t="s">
        <v>21</v>
      </c>
      <c r="F10" s="93"/>
      <c r="G10" s="34" t="s">
        <v>138</v>
      </c>
      <c r="H10" s="93"/>
      <c r="I10" s="101" t="s">
        <v>139</v>
      </c>
      <c r="J10" s="93"/>
      <c r="K10" s="34" t="s">
        <v>140</v>
      </c>
      <c r="L10" s="93">
        <v>0.16</v>
      </c>
      <c r="M10" s="99" t="s">
        <v>132</v>
      </c>
      <c r="N10" s="94">
        <v>0.01</v>
      </c>
      <c r="O10" s="34"/>
      <c r="P10" s="34"/>
    </row>
    <row r="11" spans="1:16" s="74" customFormat="1" x14ac:dyDescent="0.25">
      <c r="A11" s="34"/>
      <c r="B11" s="34"/>
      <c r="C11" s="34" t="s">
        <v>140</v>
      </c>
      <c r="E11" s="34" t="s">
        <v>141</v>
      </c>
      <c r="F11" s="93">
        <v>0.4</v>
      </c>
      <c r="G11" s="34"/>
      <c r="H11" s="93"/>
      <c r="I11" s="99" t="s">
        <v>132</v>
      </c>
      <c r="J11" s="93"/>
      <c r="K11" s="100" t="s">
        <v>142</v>
      </c>
      <c r="L11" s="93"/>
      <c r="M11" s="34" t="s">
        <v>137</v>
      </c>
      <c r="N11" s="94">
        <v>1E-3</v>
      </c>
      <c r="O11" s="96"/>
      <c r="P11" s="34" t="s">
        <v>143</v>
      </c>
    </row>
    <row r="12" spans="1:16" s="74" customFormat="1" x14ac:dyDescent="0.25">
      <c r="A12" s="34"/>
      <c r="B12" s="34"/>
      <c r="C12" s="102"/>
      <c r="D12" s="93"/>
      <c r="E12" s="101"/>
      <c r="F12" s="93"/>
      <c r="G12" s="101"/>
      <c r="H12" s="93"/>
      <c r="I12" s="101" t="s">
        <v>36</v>
      </c>
      <c r="J12" s="93"/>
      <c r="K12" s="101" t="s">
        <v>36</v>
      </c>
      <c r="L12" s="93"/>
      <c r="M12" s="97" t="s">
        <v>15</v>
      </c>
      <c r="N12" s="94">
        <v>0.01</v>
      </c>
      <c r="O12" s="34" t="s">
        <v>144</v>
      </c>
      <c r="P12" s="34"/>
    </row>
    <row r="13" spans="1:16" s="74" customFormat="1" x14ac:dyDescent="0.25">
      <c r="A13" s="34"/>
      <c r="B13" s="34"/>
      <c r="D13" s="93"/>
      <c r="E13" s="103"/>
      <c r="F13" s="93"/>
      <c r="G13" s="101"/>
      <c r="H13" s="93"/>
      <c r="I13" s="103"/>
      <c r="J13" s="93"/>
      <c r="K13" s="34" t="s">
        <v>137</v>
      </c>
      <c r="L13" s="93">
        <v>0.05</v>
      </c>
      <c r="M13" s="104"/>
      <c r="N13" s="94"/>
      <c r="O13" s="34"/>
      <c r="P13" s="34"/>
    </row>
    <row r="14" spans="1:16" s="74" customFormat="1" x14ac:dyDescent="0.25">
      <c r="A14" s="34"/>
      <c r="B14" s="101"/>
      <c r="E14" s="105"/>
      <c r="F14" s="93"/>
      <c r="G14" s="34"/>
      <c r="H14" s="93"/>
      <c r="I14" s="106"/>
      <c r="J14" s="93"/>
      <c r="K14" s="96"/>
      <c r="L14" s="93"/>
      <c r="M14" s="104"/>
      <c r="N14" s="94"/>
      <c r="P14" s="34"/>
    </row>
    <row r="15" spans="1:16" s="74" customFormat="1" x14ac:dyDescent="0.25">
      <c r="A15" s="34"/>
      <c r="B15" s="101"/>
      <c r="C15" s="34"/>
      <c r="D15" s="93"/>
      <c r="E15" s="107"/>
      <c r="F15" s="93"/>
      <c r="G15" s="34"/>
      <c r="H15" s="93"/>
      <c r="I15" s="34"/>
      <c r="J15" s="93"/>
      <c r="K15" s="108"/>
      <c r="L15" s="93"/>
      <c r="M15" s="34"/>
      <c r="N15" s="94"/>
      <c r="O15" s="34"/>
      <c r="P15" s="34"/>
    </row>
    <row r="16" spans="1:16" s="74" customFormat="1" x14ac:dyDescent="0.25">
      <c r="A16" s="34"/>
      <c r="B16" s="101"/>
      <c r="C16" s="34"/>
      <c r="E16" s="101"/>
      <c r="F16" s="93"/>
      <c r="G16" s="34"/>
      <c r="H16" s="93"/>
      <c r="J16" s="93"/>
      <c r="K16" s="105"/>
      <c r="L16" s="93"/>
      <c r="N16" s="94"/>
      <c r="O16" s="34"/>
      <c r="P16" s="34"/>
    </row>
    <row r="17" spans="1:16" s="74" customFormat="1" x14ac:dyDescent="0.25">
      <c r="A17" s="34"/>
      <c r="B17" s="101"/>
      <c r="C17" s="104"/>
      <c r="D17" s="93"/>
      <c r="E17" s="109"/>
      <c r="F17" s="93"/>
      <c r="G17" s="34"/>
      <c r="H17" s="93"/>
      <c r="J17" s="93"/>
      <c r="K17" s="34"/>
      <c r="L17" s="93"/>
      <c r="M17" s="108"/>
      <c r="N17" s="94"/>
      <c r="O17" s="34"/>
      <c r="P17" s="34"/>
    </row>
    <row r="18" spans="1:16" s="74" customFormat="1" x14ac:dyDescent="0.25">
      <c r="A18" s="34"/>
      <c r="B18" s="101"/>
      <c r="C18" s="34"/>
      <c r="D18" s="93"/>
      <c r="E18" s="34"/>
      <c r="F18" s="93"/>
      <c r="H18" s="93"/>
      <c r="I18" s="106"/>
      <c r="J18" s="93"/>
      <c r="L18" s="93"/>
      <c r="M18" s="34"/>
      <c r="N18" s="94"/>
      <c r="O18" s="34"/>
      <c r="P18" s="34"/>
    </row>
    <row r="19" spans="1:16" s="74" customFormat="1" x14ac:dyDescent="0.25">
      <c r="A19" s="34"/>
      <c r="B19" s="101"/>
      <c r="C19" s="96"/>
      <c r="D19" s="93"/>
      <c r="E19" s="34"/>
      <c r="F19" s="93"/>
      <c r="H19" s="93"/>
      <c r="I19" s="104"/>
      <c r="J19" s="93"/>
      <c r="K19" s="34"/>
      <c r="L19" s="93"/>
      <c r="N19" s="94"/>
      <c r="P19" s="34"/>
    </row>
    <row r="20" spans="1:16" s="74" customFormat="1" x14ac:dyDescent="0.25">
      <c r="A20" s="34"/>
      <c r="B20" s="101"/>
      <c r="C20" s="101"/>
      <c r="D20" s="93"/>
      <c r="E20" s="34"/>
      <c r="F20" s="93"/>
      <c r="G20" s="34"/>
      <c r="H20" s="93"/>
      <c r="J20" s="93"/>
      <c r="K20" s="34"/>
      <c r="L20" s="93"/>
      <c r="N20" s="94"/>
      <c r="O20" s="34"/>
      <c r="P20" s="34"/>
    </row>
    <row r="21" spans="1:16" s="74" customFormat="1" x14ac:dyDescent="0.25">
      <c r="A21" s="34"/>
      <c r="B21" s="101"/>
      <c r="C21" s="34"/>
      <c r="D21" s="93"/>
      <c r="E21" s="110"/>
      <c r="F21" s="93"/>
      <c r="G21" s="101"/>
      <c r="H21" s="93"/>
      <c r="I21" s="34"/>
      <c r="J21" s="93"/>
      <c r="K21" s="34"/>
      <c r="L21" s="93"/>
      <c r="M21" s="34"/>
      <c r="N21" s="94"/>
      <c r="O21" s="34"/>
      <c r="P21" s="34"/>
    </row>
    <row r="22" spans="1:16" s="74" customFormat="1" x14ac:dyDescent="0.25">
      <c r="A22" s="34"/>
      <c r="B22" s="101"/>
      <c r="C22" s="34"/>
      <c r="D22" s="93"/>
      <c r="E22" s="34"/>
      <c r="F22" s="93"/>
      <c r="H22" s="93"/>
      <c r="I22" s="34"/>
      <c r="J22" s="93"/>
      <c r="L22" s="93"/>
      <c r="M22" s="101" t="s">
        <v>139</v>
      </c>
      <c r="N22" s="94">
        <v>1E-4</v>
      </c>
      <c r="O22" s="34">
        <v>20006</v>
      </c>
      <c r="P22" s="34"/>
    </row>
    <row r="23" spans="1:16" s="74" customFormat="1" x14ac:dyDescent="0.25">
      <c r="A23" s="34"/>
      <c r="B23" s="101"/>
      <c r="C23" s="34"/>
      <c r="D23" s="93"/>
      <c r="F23" s="93"/>
      <c r="H23" s="93"/>
      <c r="J23" s="93"/>
      <c r="L23" s="93"/>
      <c r="M23" s="101" t="s">
        <v>36</v>
      </c>
      <c r="N23" s="94"/>
      <c r="O23" s="34">
        <v>20006</v>
      </c>
      <c r="P23" s="34"/>
    </row>
    <row r="24" spans="1:16" s="74" customFormat="1" x14ac:dyDescent="0.25">
      <c r="A24" s="34"/>
      <c r="B24" s="101"/>
      <c r="D24" s="93"/>
      <c r="F24" s="93"/>
      <c r="H24" s="93"/>
      <c r="J24" s="93"/>
      <c r="K24" s="104"/>
      <c r="L24" s="93"/>
      <c r="M24" s="103"/>
      <c r="N24" s="94"/>
      <c r="O24" s="34"/>
      <c r="P24" s="34"/>
    </row>
    <row r="25" spans="1:16" x14ac:dyDescent="0.25">
      <c r="A25" s="103"/>
      <c r="B25" s="103"/>
      <c r="C25" s="34"/>
      <c r="D25" s="93"/>
      <c r="E25" s="34"/>
      <c r="F25" s="93"/>
      <c r="G25" s="74"/>
      <c r="H25" s="93"/>
      <c r="I25" s="74"/>
      <c r="J25" s="111"/>
      <c r="K25" s="74"/>
      <c r="L25" s="111"/>
      <c r="M25" s="34"/>
      <c r="N25" s="112"/>
      <c r="O25" s="103"/>
      <c r="P25" s="103"/>
    </row>
    <row r="26" spans="1:16" x14ac:dyDescent="0.25">
      <c r="A26" s="103"/>
      <c r="B26" s="103"/>
      <c r="C26" s="34"/>
      <c r="D26" s="93"/>
      <c r="E26" s="34"/>
      <c r="F26" s="93"/>
      <c r="G26" s="74"/>
      <c r="H26" s="93"/>
      <c r="I26" s="74"/>
      <c r="J26" s="111"/>
      <c r="K26" s="34"/>
      <c r="L26" s="111"/>
      <c r="M26" s="103"/>
      <c r="N26" s="112"/>
      <c r="O26" s="103"/>
      <c r="P26" s="103"/>
    </row>
    <row r="27" spans="1:16" x14ac:dyDescent="0.25">
      <c r="A27" s="103"/>
      <c r="B27" s="103"/>
      <c r="C27" s="34"/>
      <c r="D27" s="93"/>
      <c r="E27" s="34"/>
      <c r="F27" s="93"/>
      <c r="G27" s="34"/>
      <c r="H27" s="93"/>
      <c r="I27" s="34"/>
      <c r="J27" s="111"/>
      <c r="K27" s="34"/>
      <c r="L27" s="111"/>
      <c r="M27" s="103"/>
      <c r="N27" s="112"/>
      <c r="O27" s="103"/>
      <c r="P27" s="103"/>
    </row>
    <row r="28" spans="1:16" x14ac:dyDescent="0.25">
      <c r="A28" s="103"/>
      <c r="B28" s="113" t="s">
        <v>38</v>
      </c>
      <c r="C28" s="103"/>
      <c r="D28" s="111"/>
      <c r="E28" s="103"/>
      <c r="F28" s="111"/>
      <c r="G28" s="34"/>
      <c r="H28" s="111"/>
      <c r="I28" s="101"/>
      <c r="J28" s="111"/>
      <c r="K28" s="34"/>
      <c r="L28" s="111"/>
      <c r="M28" s="103"/>
      <c r="N28" s="114">
        <f>SUM(N5:N27)</f>
        <v>1.0000000000000002</v>
      </c>
      <c r="O28" s="103"/>
      <c r="P28" s="103"/>
    </row>
    <row r="29" spans="1:16" x14ac:dyDescent="0.25">
      <c r="A29" s="103"/>
      <c r="B29" s="103"/>
      <c r="C29" s="103"/>
      <c r="D29" s="111"/>
      <c r="E29" s="103"/>
      <c r="F29" s="111"/>
      <c r="G29" s="34"/>
      <c r="H29" s="111"/>
      <c r="I29" s="34"/>
      <c r="J29" s="111"/>
      <c r="K29" s="74"/>
      <c r="L29" s="111"/>
      <c r="M29" s="103"/>
      <c r="N29" s="112"/>
      <c r="O29" s="103"/>
      <c r="P29" s="103"/>
    </row>
    <row r="30" spans="1:16" x14ac:dyDescent="0.25">
      <c r="A30" s="103"/>
      <c r="B30" s="103"/>
      <c r="C30" s="103"/>
      <c r="D30" s="111"/>
      <c r="E30" s="103"/>
      <c r="F30" s="111"/>
      <c r="G30" s="103"/>
      <c r="H30" s="111"/>
      <c r="I30" s="34"/>
      <c r="J30" s="111"/>
      <c r="K30" s="74"/>
      <c r="L30" s="111"/>
      <c r="M30" s="103"/>
      <c r="N30" s="112"/>
      <c r="O30" s="103"/>
      <c r="P30" s="103"/>
    </row>
    <row r="31" spans="1:16" x14ac:dyDescent="0.25">
      <c r="A31" s="103"/>
      <c r="B31" s="103"/>
      <c r="C31" s="103"/>
      <c r="D31" s="111"/>
      <c r="E31" s="103"/>
      <c r="F31" s="111"/>
      <c r="G31" s="103"/>
      <c r="H31" s="111"/>
      <c r="I31" s="34"/>
      <c r="J31" s="111"/>
      <c r="K31" s="34"/>
      <c r="L31" s="111"/>
      <c r="M31" s="103"/>
      <c r="N31" s="112"/>
      <c r="O31" s="103"/>
      <c r="P31" s="103"/>
    </row>
    <row r="32" spans="1:16" s="79" customFormat="1" ht="26.25" x14ac:dyDescent="0.25">
      <c r="A32" s="115"/>
      <c r="B32" s="116" t="s">
        <v>39</v>
      </c>
      <c r="C32" s="115"/>
      <c r="D32" s="117" t="s">
        <v>40</v>
      </c>
      <c r="E32" s="115" t="s">
        <v>41</v>
      </c>
      <c r="F32" s="117" t="s">
        <v>40</v>
      </c>
      <c r="G32" s="115" t="s">
        <v>42</v>
      </c>
      <c r="H32" s="117" t="s">
        <v>40</v>
      </c>
      <c r="I32" s="115" t="s">
        <v>42</v>
      </c>
      <c r="J32" s="117" t="s">
        <v>40</v>
      </c>
      <c r="K32" s="115"/>
      <c r="L32" s="117" t="s">
        <v>40</v>
      </c>
      <c r="M32" s="115"/>
      <c r="N32" s="118" t="s">
        <v>43</v>
      </c>
      <c r="O32" s="115"/>
      <c r="P32" s="115"/>
    </row>
    <row r="33" spans="1:16" s="74" customFormat="1" x14ac:dyDescent="0.25">
      <c r="A33" s="101"/>
      <c r="B33" s="119" t="s">
        <v>44</v>
      </c>
      <c r="C33" s="34"/>
      <c r="D33" s="93">
        <v>243</v>
      </c>
      <c r="E33" s="34"/>
      <c r="F33" s="93">
        <v>235</v>
      </c>
      <c r="G33" s="34"/>
      <c r="H33" s="93">
        <v>223</v>
      </c>
      <c r="I33" s="34"/>
      <c r="J33" s="93">
        <v>204</v>
      </c>
      <c r="K33" s="34"/>
      <c r="L33" s="93">
        <v>219</v>
      </c>
      <c r="M33" s="34"/>
      <c r="N33" s="120">
        <f>AVERAGE(L33,J33,H33,F33,D33)</f>
        <v>224.8</v>
      </c>
      <c r="O33" s="34"/>
      <c r="P33" s="34"/>
    </row>
    <row r="34" spans="1:16" s="74" customFormat="1" x14ac:dyDescent="0.25">
      <c r="A34" s="34"/>
      <c r="B34" s="119" t="s">
        <v>46</v>
      </c>
      <c r="C34" s="34"/>
      <c r="D34" s="93">
        <v>4.4000000000000004</v>
      </c>
      <c r="E34" s="34"/>
      <c r="F34" s="93">
        <v>3.7</v>
      </c>
      <c r="G34" s="34"/>
      <c r="H34" s="93">
        <v>4</v>
      </c>
      <c r="I34" s="34"/>
      <c r="J34" s="93">
        <v>3.6</v>
      </c>
      <c r="K34" s="34"/>
      <c r="L34" s="93">
        <v>4.5</v>
      </c>
      <c r="M34" s="34"/>
      <c r="N34" s="120">
        <f t="shared" ref="N34:N40" si="0">AVERAGE(L34,J34,H34,F34,D34)</f>
        <v>4.0400000000000009</v>
      </c>
      <c r="O34" s="34"/>
      <c r="P34" s="34"/>
    </row>
    <row r="35" spans="1:16" s="125" customFormat="1" x14ac:dyDescent="0.25">
      <c r="A35" s="96"/>
      <c r="B35" s="121" t="s">
        <v>47</v>
      </c>
      <c r="C35" s="96"/>
      <c r="D35" s="122">
        <v>19</v>
      </c>
      <c r="E35" s="96"/>
      <c r="F35" s="122">
        <v>18</v>
      </c>
      <c r="G35" s="96"/>
      <c r="H35" s="122">
        <v>17.7</v>
      </c>
      <c r="I35" s="123"/>
      <c r="J35" s="122">
        <v>23.2</v>
      </c>
      <c r="K35" s="123"/>
      <c r="L35" s="49">
        <v>20.2</v>
      </c>
      <c r="M35" s="123"/>
      <c r="N35" s="124">
        <f t="shared" si="0"/>
        <v>19.619999999999997</v>
      </c>
      <c r="O35" s="96"/>
      <c r="P35" s="96"/>
    </row>
    <row r="36" spans="1:16" s="74" customFormat="1" x14ac:dyDescent="0.25">
      <c r="A36" s="34"/>
      <c r="B36" s="119" t="s">
        <v>48</v>
      </c>
      <c r="C36" s="34"/>
      <c r="D36" s="93">
        <v>18</v>
      </c>
      <c r="E36" s="34"/>
      <c r="F36" s="93">
        <v>18</v>
      </c>
      <c r="G36" s="126"/>
      <c r="H36" s="93"/>
      <c r="I36" s="34"/>
      <c r="J36" s="93"/>
      <c r="K36" s="34"/>
      <c r="L36" s="93">
        <v>20.2</v>
      </c>
      <c r="M36" s="34"/>
      <c r="N36" s="120">
        <f t="shared" si="0"/>
        <v>18.733333333333334</v>
      </c>
      <c r="O36" s="34"/>
      <c r="P36" s="34"/>
    </row>
    <row r="37" spans="1:16" s="132" customFormat="1" x14ac:dyDescent="0.25">
      <c r="A37" s="127"/>
      <c r="B37" s="128" t="s">
        <v>49</v>
      </c>
      <c r="C37" s="127"/>
      <c r="D37" s="129">
        <v>16</v>
      </c>
      <c r="E37" s="127"/>
      <c r="F37" s="129">
        <v>16.3</v>
      </c>
      <c r="G37" s="127"/>
      <c r="H37" s="129">
        <v>15.3</v>
      </c>
      <c r="I37" s="127"/>
      <c r="J37" s="129">
        <v>10.8</v>
      </c>
      <c r="K37" s="130"/>
      <c r="L37" s="129">
        <v>13.3</v>
      </c>
      <c r="M37" s="127"/>
      <c r="N37" s="131">
        <f t="shared" si="0"/>
        <v>14.34</v>
      </c>
      <c r="O37" s="127"/>
      <c r="P37" s="127"/>
    </row>
    <row r="38" spans="1:16" s="74" customFormat="1" x14ac:dyDescent="0.25">
      <c r="A38" s="34"/>
      <c r="B38" s="119" t="s">
        <v>50</v>
      </c>
      <c r="C38" s="34"/>
      <c r="D38" s="93">
        <v>11</v>
      </c>
      <c r="E38" s="34"/>
      <c r="F38" s="93">
        <v>10.5</v>
      </c>
      <c r="G38" s="34"/>
      <c r="H38" s="93"/>
      <c r="I38" s="34"/>
      <c r="J38" s="93"/>
      <c r="K38" s="101"/>
      <c r="L38" s="93">
        <v>8</v>
      </c>
      <c r="M38" s="34"/>
      <c r="N38" s="120">
        <f t="shared" si="0"/>
        <v>9.8333333333333339</v>
      </c>
      <c r="O38" s="34"/>
      <c r="P38" s="34"/>
    </row>
    <row r="39" spans="1:16" s="74" customFormat="1" x14ac:dyDescent="0.25">
      <c r="A39" s="34"/>
      <c r="B39" s="119" t="s">
        <v>51</v>
      </c>
      <c r="C39" s="34"/>
      <c r="D39" s="93">
        <v>0.6</v>
      </c>
      <c r="E39" s="34"/>
      <c r="F39" s="93">
        <v>0</v>
      </c>
      <c r="G39" s="34"/>
      <c r="H39" s="93"/>
      <c r="I39" s="34"/>
      <c r="J39" s="93"/>
      <c r="K39" s="101"/>
      <c r="L39" s="93">
        <v>0.1</v>
      </c>
      <c r="M39" s="34"/>
      <c r="N39" s="120">
        <f t="shared" si="0"/>
        <v>0.23333333333333331</v>
      </c>
      <c r="O39" s="34"/>
      <c r="P39" s="34"/>
    </row>
    <row r="40" spans="1:16" s="138" customFormat="1" x14ac:dyDescent="0.25">
      <c r="A40" s="133"/>
      <c r="B40" s="134" t="s">
        <v>52</v>
      </c>
      <c r="C40" s="133"/>
      <c r="D40" s="135">
        <v>0.13</v>
      </c>
      <c r="E40" s="133"/>
      <c r="F40" s="135">
        <v>0.1</v>
      </c>
      <c r="G40" s="133"/>
      <c r="H40" s="135"/>
      <c r="I40" s="133"/>
      <c r="J40" s="135"/>
      <c r="K40" s="136"/>
      <c r="L40" s="135">
        <v>0</v>
      </c>
      <c r="M40" s="133"/>
      <c r="N40" s="137">
        <f t="shared" si="0"/>
        <v>7.6666666666666675E-2</v>
      </c>
      <c r="O40" s="133"/>
      <c r="P40" s="133"/>
    </row>
    <row r="41" spans="1:16" s="74" customFormat="1" x14ac:dyDescent="0.25">
      <c r="A41" s="34"/>
      <c r="B41" s="34"/>
      <c r="C41" s="34"/>
      <c r="D41" s="93"/>
      <c r="E41" s="34"/>
      <c r="F41" s="93"/>
      <c r="G41" s="34"/>
      <c r="H41" s="93"/>
      <c r="I41" s="34"/>
      <c r="J41" s="93"/>
      <c r="K41" s="101"/>
      <c r="L41" s="93"/>
      <c r="M41" s="34"/>
      <c r="N41" s="94"/>
      <c r="O41" s="34"/>
      <c r="P41" s="34"/>
    </row>
    <row r="42" spans="1:16" s="74" customFormat="1" x14ac:dyDescent="0.25">
      <c r="A42" s="34"/>
      <c r="B42" s="34"/>
      <c r="C42" s="34"/>
      <c r="D42" s="93"/>
      <c r="E42" s="34"/>
      <c r="F42" s="93"/>
      <c r="G42" s="34"/>
      <c r="H42" s="93"/>
      <c r="I42" s="34"/>
      <c r="J42" s="93"/>
      <c r="K42" s="101"/>
      <c r="L42" s="93"/>
      <c r="M42" s="34"/>
      <c r="N42" s="94"/>
      <c r="O42" s="34"/>
      <c r="P42" s="34"/>
    </row>
    <row r="43" spans="1:16" s="74" customFormat="1" x14ac:dyDescent="0.25">
      <c r="D43" s="75"/>
      <c r="F43" s="75"/>
      <c r="H43" s="75"/>
      <c r="J43" s="75"/>
      <c r="K43" s="89"/>
      <c r="L43" s="75"/>
      <c r="N43" s="92"/>
    </row>
    <row r="44" spans="1:16" s="74" customFormat="1" x14ac:dyDescent="0.25">
      <c r="D44" s="75"/>
      <c r="F44" s="75"/>
      <c r="H44" s="75"/>
      <c r="J44" s="75"/>
      <c r="K44" s="89"/>
      <c r="L44" s="75"/>
      <c r="N44" s="92"/>
    </row>
    <row r="45" spans="1:16" s="74" customFormat="1" x14ac:dyDescent="0.25">
      <c r="D45" s="75"/>
      <c r="F45" s="75"/>
      <c r="H45" s="75"/>
      <c r="J45" s="75"/>
      <c r="K45" s="89"/>
      <c r="L45" s="75"/>
      <c r="N45" s="92"/>
    </row>
    <row r="46" spans="1:16" s="74" customFormat="1" x14ac:dyDescent="0.25">
      <c r="D46" s="75"/>
      <c r="F46" s="75"/>
      <c r="H46" s="75"/>
      <c r="J46" s="75"/>
      <c r="L46" s="75"/>
      <c r="N46" s="92"/>
    </row>
    <row r="47" spans="1:16" s="74" customFormat="1" x14ac:dyDescent="0.25">
      <c r="D47" s="75"/>
      <c r="F47" s="75"/>
      <c r="H47" s="75"/>
      <c r="J47" s="75"/>
      <c r="L47" s="139"/>
      <c r="N47" s="92"/>
    </row>
    <row r="48" spans="1:16" s="74" customFormat="1" x14ac:dyDescent="0.25">
      <c r="D48" s="75"/>
      <c r="F48" s="75"/>
      <c r="H48" s="75"/>
      <c r="J48" s="75"/>
      <c r="L48" s="75"/>
      <c r="N48" s="92"/>
    </row>
    <row r="49" spans="2:14" s="74" customFormat="1" x14ac:dyDescent="0.25">
      <c r="B49" s="89"/>
      <c r="D49" s="139"/>
      <c r="F49" s="139"/>
      <c r="H49" s="139"/>
      <c r="J49" s="139"/>
      <c r="K49" s="89"/>
      <c r="L49" s="75"/>
      <c r="N49" s="92"/>
    </row>
    <row r="50" spans="2:14" x14ac:dyDescent="0.25">
      <c r="B50" s="140"/>
      <c r="K50" s="141"/>
      <c r="L50" s="75"/>
      <c r="M50" s="74"/>
      <c r="N50" s="92"/>
    </row>
    <row r="51" spans="2:14" x14ac:dyDescent="0.25">
      <c r="B51" s="140"/>
      <c r="K51" s="141"/>
      <c r="L51" s="75"/>
      <c r="M51" s="74"/>
      <c r="N51" s="92"/>
    </row>
    <row r="52" spans="2:14" x14ac:dyDescent="0.25">
      <c r="B52" s="140"/>
      <c r="K52" s="141"/>
      <c r="L52" s="75"/>
      <c r="M52" s="74"/>
      <c r="N52" s="92"/>
    </row>
    <row r="53" spans="2:14" x14ac:dyDescent="0.25">
      <c r="B53" s="140"/>
      <c r="K53" s="141"/>
      <c r="L53" s="75"/>
      <c r="M53" s="74"/>
      <c r="N53" s="92"/>
    </row>
    <row r="54" spans="2:14" x14ac:dyDescent="0.25">
      <c r="B54" s="140"/>
      <c r="K54" s="141"/>
    </row>
    <row r="55" spans="2:14" x14ac:dyDescent="0.25">
      <c r="B55" s="140"/>
      <c r="K55" s="141"/>
      <c r="L55" s="76"/>
      <c r="N55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tabSelected="1" topLeftCell="A13" workbookViewId="0">
      <selection activeCell="K18" sqref="K18"/>
    </sheetView>
  </sheetViews>
  <sheetFormatPr defaultColWidth="9.140625" defaultRowHeight="15" x14ac:dyDescent="0.25"/>
  <cols>
    <col min="1" max="1" width="9.85546875" style="76" customWidth="1"/>
    <col min="2" max="2" width="38.7109375" style="76" customWidth="1"/>
    <col min="3" max="3" width="30" style="76" customWidth="1"/>
    <col min="4" max="4" width="8" style="77" bestFit="1" customWidth="1"/>
    <col min="5" max="5" width="25.42578125" style="76" customWidth="1"/>
    <col min="6" max="6" width="8" style="77" bestFit="1" customWidth="1"/>
    <col min="7" max="7" width="27.28515625" style="76" customWidth="1"/>
    <col min="8" max="8" width="6.7109375" style="77" customWidth="1"/>
    <col min="9" max="9" width="23.28515625" style="76" customWidth="1"/>
    <col min="10" max="10" width="8" style="77" bestFit="1" customWidth="1"/>
    <col min="11" max="11" width="21.7109375" style="76" customWidth="1"/>
    <col min="12" max="12" width="8" style="77" bestFit="1" customWidth="1"/>
    <col min="13" max="13" width="18.5703125" style="76" customWidth="1"/>
    <col min="14" max="14" width="9.140625" style="78"/>
    <col min="15" max="15" width="25.42578125" style="76" customWidth="1"/>
    <col min="16" max="16384" width="9.140625" style="76"/>
  </cols>
  <sheetData>
    <row r="2" spans="1:16" ht="30" x14ac:dyDescent="0.25">
      <c r="A2" s="142">
        <v>4429</v>
      </c>
      <c r="B2" s="142" t="s">
        <v>145</v>
      </c>
      <c r="C2" s="74"/>
      <c r="D2" s="75"/>
    </row>
    <row r="3" spans="1:16" s="79" customFormat="1" ht="30" x14ac:dyDescent="0.25">
      <c r="B3" s="80" t="s">
        <v>1</v>
      </c>
      <c r="C3" s="80" t="s">
        <v>146</v>
      </c>
      <c r="D3" s="81"/>
      <c r="E3" s="80" t="s">
        <v>147</v>
      </c>
      <c r="F3" s="82"/>
      <c r="G3" s="80" t="s">
        <v>148</v>
      </c>
      <c r="H3" s="81"/>
      <c r="I3" s="80" t="s">
        <v>149</v>
      </c>
      <c r="J3" s="81"/>
      <c r="K3" s="83" t="s">
        <v>150</v>
      </c>
      <c r="L3" s="81"/>
      <c r="M3" s="79" t="s">
        <v>7</v>
      </c>
      <c r="N3" s="84" t="s">
        <v>8</v>
      </c>
    </row>
    <row r="4" spans="1:16" s="85" customFormat="1" ht="120" x14ac:dyDescent="0.25">
      <c r="B4" s="143" t="s">
        <v>151</v>
      </c>
      <c r="C4" s="86" t="s">
        <v>152</v>
      </c>
      <c r="D4" s="87"/>
      <c r="E4" s="86" t="s">
        <v>153</v>
      </c>
      <c r="F4" s="87"/>
      <c r="G4" s="86" t="s">
        <v>154</v>
      </c>
      <c r="H4" s="87"/>
      <c r="I4" s="86" t="s">
        <v>155</v>
      </c>
      <c r="J4" s="87"/>
      <c r="K4" s="86" t="s">
        <v>156</v>
      </c>
      <c r="L4" s="87"/>
      <c r="N4" s="88"/>
    </row>
    <row r="5" spans="1:16" s="74" customFormat="1" x14ac:dyDescent="0.25">
      <c r="B5" s="89" t="s">
        <v>7</v>
      </c>
      <c r="C5" s="144" t="s">
        <v>83</v>
      </c>
      <c r="D5" s="75"/>
      <c r="E5" s="144" t="s">
        <v>83</v>
      </c>
      <c r="F5" s="75"/>
      <c r="G5" s="144" t="s">
        <v>83</v>
      </c>
      <c r="H5" s="75"/>
      <c r="I5" s="144" t="s">
        <v>157</v>
      </c>
      <c r="J5" s="75">
        <v>29</v>
      </c>
      <c r="K5" s="144" t="s">
        <v>83</v>
      </c>
      <c r="L5" s="75"/>
      <c r="M5" s="144" t="s">
        <v>158</v>
      </c>
      <c r="N5" s="92">
        <v>0.3</v>
      </c>
      <c r="O5" s="22" t="s">
        <v>159</v>
      </c>
    </row>
    <row r="6" spans="1:16" s="74" customFormat="1" x14ac:dyDescent="0.25">
      <c r="A6" s="34"/>
      <c r="B6" s="34"/>
      <c r="C6" s="96" t="s">
        <v>21</v>
      </c>
      <c r="D6" s="93"/>
      <c r="E6" s="96" t="s">
        <v>21</v>
      </c>
      <c r="F6" s="93"/>
      <c r="G6" s="96" t="s">
        <v>21</v>
      </c>
      <c r="H6" s="93"/>
      <c r="I6" s="96" t="s">
        <v>21</v>
      </c>
      <c r="J6" s="93"/>
      <c r="K6" s="96" t="s">
        <v>21</v>
      </c>
      <c r="L6" s="93"/>
      <c r="M6" s="96" t="s">
        <v>21</v>
      </c>
      <c r="N6" s="94">
        <v>0.18</v>
      </c>
      <c r="O6" s="28" t="s">
        <v>160</v>
      </c>
      <c r="P6" s="34"/>
    </row>
    <row r="7" spans="1:16" s="74" customFormat="1" x14ac:dyDescent="0.25">
      <c r="A7" s="34"/>
      <c r="B7" s="34"/>
      <c r="C7" s="110" t="s">
        <v>24</v>
      </c>
      <c r="E7" s="110" t="s">
        <v>24</v>
      </c>
      <c r="F7" s="93"/>
      <c r="G7" s="145" t="s">
        <v>161</v>
      </c>
      <c r="H7" s="93"/>
      <c r="I7" s="105" t="s">
        <v>16</v>
      </c>
      <c r="J7" s="93"/>
      <c r="K7" s="146" t="s">
        <v>161</v>
      </c>
      <c r="L7" s="93"/>
      <c r="M7" s="105" t="s">
        <v>16</v>
      </c>
      <c r="N7" s="94">
        <v>0.18</v>
      </c>
      <c r="P7" s="34"/>
    </row>
    <row r="8" spans="1:16" s="74" customFormat="1" ht="30" x14ac:dyDescent="0.25">
      <c r="A8" s="34"/>
      <c r="B8" s="34"/>
      <c r="C8" s="145" t="s">
        <v>161</v>
      </c>
      <c r="D8" s="93"/>
      <c r="E8" s="145" t="s">
        <v>161</v>
      </c>
      <c r="F8" s="93">
        <v>8</v>
      </c>
      <c r="G8" s="110" t="s">
        <v>24</v>
      </c>
      <c r="H8" s="93"/>
      <c r="I8" s="147" t="s">
        <v>162</v>
      </c>
      <c r="J8" s="93"/>
      <c r="K8" s="148" t="s">
        <v>163</v>
      </c>
      <c r="L8" s="93"/>
      <c r="M8" s="110" t="s">
        <v>164</v>
      </c>
      <c r="N8" s="94">
        <v>0.09</v>
      </c>
      <c r="O8" s="34" t="s">
        <v>165</v>
      </c>
      <c r="P8" s="34"/>
    </row>
    <row r="9" spans="1:16" s="74" customFormat="1" ht="15.75" customHeight="1" x14ac:dyDescent="0.25">
      <c r="A9" s="34"/>
      <c r="B9" s="34"/>
      <c r="C9" s="105" t="s">
        <v>16</v>
      </c>
      <c r="D9" s="93"/>
      <c r="E9" s="98" t="s">
        <v>66</v>
      </c>
      <c r="F9" s="93"/>
      <c r="G9" s="105" t="s">
        <v>16</v>
      </c>
      <c r="I9" s="102" t="s">
        <v>166</v>
      </c>
      <c r="J9" s="93"/>
      <c r="K9" s="149" t="s">
        <v>167</v>
      </c>
      <c r="L9" s="93"/>
      <c r="M9" s="102" t="s">
        <v>168</v>
      </c>
      <c r="N9" s="94">
        <v>9.7699999999999995E-2</v>
      </c>
      <c r="O9" s="34"/>
      <c r="P9" s="34"/>
    </row>
    <row r="10" spans="1:16" s="74" customFormat="1" ht="26.25" x14ac:dyDescent="0.25">
      <c r="A10" s="34"/>
      <c r="B10" s="34"/>
      <c r="C10" s="150" t="s">
        <v>169</v>
      </c>
      <c r="D10" s="93"/>
      <c r="E10" s="150" t="s">
        <v>169</v>
      </c>
      <c r="F10" s="93">
        <v>4</v>
      </c>
      <c r="G10" s="102" t="s">
        <v>168</v>
      </c>
      <c r="H10" s="93"/>
      <c r="I10" s="101" t="s">
        <v>139</v>
      </c>
      <c r="J10" s="93"/>
      <c r="K10" s="151" t="s">
        <v>21</v>
      </c>
      <c r="L10" s="93"/>
      <c r="M10" s="97" t="s">
        <v>15</v>
      </c>
      <c r="N10" s="94">
        <v>5.0000000000000001E-3</v>
      </c>
      <c r="O10" s="34"/>
      <c r="P10" s="34" t="s">
        <v>170</v>
      </c>
    </row>
    <row r="11" spans="1:16" s="74" customFormat="1" ht="26.25" x14ac:dyDescent="0.25">
      <c r="A11" s="34"/>
      <c r="B11" s="34"/>
      <c r="C11" s="147" t="s">
        <v>162</v>
      </c>
      <c r="E11" s="105" t="s">
        <v>16</v>
      </c>
      <c r="F11" s="93"/>
      <c r="G11" s="167" t="s">
        <v>171</v>
      </c>
      <c r="H11" s="93"/>
      <c r="I11" s="100" t="s">
        <v>172</v>
      </c>
      <c r="J11" s="93"/>
      <c r="K11" s="153" t="s">
        <v>173</v>
      </c>
      <c r="L11" s="93"/>
      <c r="M11" s="154" t="s">
        <v>174</v>
      </c>
      <c r="N11" s="94">
        <v>5.0000000000000001E-3</v>
      </c>
      <c r="O11" s="34"/>
      <c r="P11" s="34" t="s">
        <v>170</v>
      </c>
    </row>
    <row r="12" spans="1:16" s="74" customFormat="1" ht="26.25" x14ac:dyDescent="0.25">
      <c r="A12" s="34"/>
      <c r="B12" s="34"/>
      <c r="C12" s="102" t="s">
        <v>166</v>
      </c>
      <c r="D12" s="93"/>
      <c r="E12" s="168" t="s">
        <v>175</v>
      </c>
      <c r="F12" s="93"/>
      <c r="G12" s="99" t="s">
        <v>176</v>
      </c>
      <c r="H12" s="93"/>
      <c r="I12" s="167" t="s">
        <v>177</v>
      </c>
      <c r="J12" s="93"/>
      <c r="K12" s="155" t="s">
        <v>178</v>
      </c>
      <c r="L12" s="93"/>
      <c r="M12" s="79" t="s">
        <v>179</v>
      </c>
      <c r="N12" s="94">
        <v>5.0000000000000001E-3</v>
      </c>
      <c r="O12" s="34"/>
      <c r="P12" s="34" t="s">
        <v>170</v>
      </c>
    </row>
    <row r="13" spans="1:16" s="74" customFormat="1" x14ac:dyDescent="0.25">
      <c r="A13" s="34"/>
      <c r="B13" s="34"/>
      <c r="C13" s="100" t="s">
        <v>180</v>
      </c>
      <c r="D13" s="93"/>
      <c r="E13" s="100" t="s">
        <v>181</v>
      </c>
      <c r="F13" s="93"/>
      <c r="G13" s="147" t="s">
        <v>162</v>
      </c>
      <c r="H13" s="93"/>
      <c r="I13" s="34" t="s">
        <v>182</v>
      </c>
      <c r="J13" s="93"/>
      <c r="K13" s="153" t="s">
        <v>183</v>
      </c>
      <c r="L13" s="93"/>
      <c r="M13" s="156" t="s">
        <v>184</v>
      </c>
      <c r="N13" s="94">
        <v>5.0000000000000001E-3</v>
      </c>
      <c r="O13" s="34"/>
      <c r="P13" s="34"/>
    </row>
    <row r="14" spans="1:16" s="74" customFormat="1" x14ac:dyDescent="0.25">
      <c r="A14" s="34"/>
      <c r="B14" s="101"/>
      <c r="C14" s="79" t="s">
        <v>179</v>
      </c>
      <c r="E14" s="105" t="s">
        <v>163</v>
      </c>
      <c r="F14" s="93"/>
      <c r="G14" s="97" t="s">
        <v>15</v>
      </c>
      <c r="H14" s="93"/>
      <c r="I14" s="144" t="s">
        <v>83</v>
      </c>
      <c r="J14" s="93"/>
      <c r="K14" s="153" t="s">
        <v>33</v>
      </c>
      <c r="L14" s="93"/>
      <c r="M14" s="167" t="s">
        <v>177</v>
      </c>
      <c r="N14" s="94">
        <v>5.0000000000000001E-3</v>
      </c>
      <c r="P14" s="34"/>
    </row>
    <row r="15" spans="1:16" s="74" customFormat="1" x14ac:dyDescent="0.25">
      <c r="A15" s="34"/>
      <c r="B15" s="101"/>
      <c r="C15" s="157" t="s">
        <v>176</v>
      </c>
      <c r="D15" s="93"/>
      <c r="E15" s="158" t="s">
        <v>81</v>
      </c>
      <c r="F15" s="93"/>
      <c r="G15" s="102" t="s">
        <v>166</v>
      </c>
      <c r="H15" s="93"/>
      <c r="I15" s="34" t="s">
        <v>185</v>
      </c>
      <c r="J15" s="93">
        <v>18</v>
      </c>
      <c r="K15" s="153" t="s">
        <v>182</v>
      </c>
      <c r="L15" s="93"/>
      <c r="M15" s="34" t="s">
        <v>186</v>
      </c>
      <c r="N15" s="94">
        <v>1E-3</v>
      </c>
      <c r="O15" s="34"/>
      <c r="P15" s="34"/>
    </row>
    <row r="16" spans="1:16" s="74" customFormat="1" x14ac:dyDescent="0.25">
      <c r="A16" s="34"/>
      <c r="B16" s="101"/>
      <c r="C16" s="97" t="s">
        <v>25</v>
      </c>
      <c r="E16" s="101" t="s">
        <v>139</v>
      </c>
      <c r="F16" s="93"/>
      <c r="G16" s="97" t="s">
        <v>25</v>
      </c>
      <c r="H16" s="93"/>
      <c r="I16" s="105" t="s">
        <v>16</v>
      </c>
      <c r="J16" s="93"/>
      <c r="K16" s="153" t="s">
        <v>101</v>
      </c>
      <c r="L16" s="93"/>
      <c r="M16" s="74" t="s">
        <v>37</v>
      </c>
      <c r="N16" s="94">
        <v>1E-3</v>
      </c>
      <c r="O16" s="34" t="s">
        <v>187</v>
      </c>
      <c r="P16" s="34"/>
    </row>
    <row r="17" spans="1:16" s="74" customFormat="1" x14ac:dyDescent="0.25">
      <c r="A17" s="34"/>
      <c r="B17" s="101"/>
      <c r="C17" s="167" t="s">
        <v>177</v>
      </c>
      <c r="D17" s="93"/>
      <c r="E17" s="159" t="s">
        <v>82</v>
      </c>
      <c r="F17" s="93"/>
      <c r="G17" s="154" t="s">
        <v>174</v>
      </c>
      <c r="H17" s="93"/>
      <c r="I17" s="96" t="s">
        <v>21</v>
      </c>
      <c r="J17" s="93"/>
      <c r="K17" s="153" t="s">
        <v>30</v>
      </c>
      <c r="L17" s="93"/>
      <c r="M17" s="34"/>
      <c r="N17" s="94"/>
      <c r="O17" s="34"/>
      <c r="P17" s="34"/>
    </row>
    <row r="18" spans="1:16" s="74" customFormat="1" x14ac:dyDescent="0.25">
      <c r="A18" s="34"/>
      <c r="B18" s="101"/>
      <c r="C18" s="34" t="s">
        <v>37</v>
      </c>
      <c r="D18" s="93"/>
      <c r="E18" s="34" t="s">
        <v>30</v>
      </c>
      <c r="F18" s="93"/>
      <c r="G18" s="79" t="s">
        <v>179</v>
      </c>
      <c r="H18" s="93"/>
      <c r="I18" s="144" t="s">
        <v>83</v>
      </c>
      <c r="J18" s="93"/>
      <c r="K18" s="110" t="s">
        <v>24</v>
      </c>
      <c r="L18" s="93"/>
      <c r="M18" s="104"/>
      <c r="N18" s="94"/>
      <c r="O18" s="34"/>
      <c r="P18" s="34"/>
    </row>
    <row r="19" spans="1:16" s="74" customFormat="1" ht="26.25" x14ac:dyDescent="0.25">
      <c r="A19" s="34"/>
      <c r="B19" s="101"/>
      <c r="C19" s="96" t="s">
        <v>188</v>
      </c>
      <c r="D19" s="93"/>
      <c r="E19" s="103" t="s">
        <v>189</v>
      </c>
      <c r="F19" s="93"/>
      <c r="G19" s="103" t="s">
        <v>189</v>
      </c>
      <c r="H19" s="93"/>
      <c r="I19" s="167" t="s">
        <v>171</v>
      </c>
      <c r="J19" s="93"/>
      <c r="K19" s="160" t="s">
        <v>16</v>
      </c>
      <c r="L19" s="93"/>
      <c r="M19" s="146" t="s">
        <v>190</v>
      </c>
      <c r="N19" s="94">
        <v>0.08</v>
      </c>
      <c r="O19" s="96" t="s">
        <v>191</v>
      </c>
      <c r="P19" s="34" t="s">
        <v>143</v>
      </c>
    </row>
    <row r="20" spans="1:16" s="74" customFormat="1" x14ac:dyDescent="0.25">
      <c r="A20" s="34"/>
      <c r="B20" s="101"/>
      <c r="C20" s="101" t="s">
        <v>139</v>
      </c>
      <c r="D20" s="93"/>
      <c r="E20" s="34"/>
      <c r="F20" s="93"/>
      <c r="G20" s="34" t="s">
        <v>30</v>
      </c>
      <c r="H20" s="93"/>
      <c r="I20" s="102" t="s">
        <v>166</v>
      </c>
      <c r="J20" s="93"/>
      <c r="K20" s="102" t="s">
        <v>168</v>
      </c>
      <c r="L20" s="93"/>
      <c r="M20" s="150" t="s">
        <v>169</v>
      </c>
      <c r="N20" s="94">
        <v>4.4999999999999998E-2</v>
      </c>
      <c r="O20" s="96" t="s">
        <v>192</v>
      </c>
      <c r="P20" s="34" t="s">
        <v>143</v>
      </c>
    </row>
    <row r="21" spans="1:16" s="74" customFormat="1" x14ac:dyDescent="0.25">
      <c r="A21" s="34"/>
      <c r="B21" s="101"/>
      <c r="C21" s="34" t="s">
        <v>30</v>
      </c>
      <c r="D21" s="93"/>
      <c r="E21" s="110"/>
      <c r="F21" s="93"/>
      <c r="G21" s="101" t="s">
        <v>139</v>
      </c>
      <c r="H21" s="93"/>
      <c r="I21" s="97" t="s">
        <v>25</v>
      </c>
      <c r="J21" s="93"/>
      <c r="K21" s="167" t="s">
        <v>177</v>
      </c>
      <c r="L21" s="93"/>
      <c r="M21" s="34"/>
      <c r="N21" s="94"/>
      <c r="O21" s="34"/>
      <c r="P21" s="34"/>
    </row>
    <row r="22" spans="1:16" s="74" customFormat="1" x14ac:dyDescent="0.25">
      <c r="A22" s="34"/>
      <c r="B22" s="101"/>
      <c r="C22" s="103" t="s">
        <v>189</v>
      </c>
      <c r="D22" s="93"/>
      <c r="E22" s="34"/>
      <c r="F22" s="93"/>
      <c r="G22" s="97" t="s">
        <v>193</v>
      </c>
      <c r="H22" s="93"/>
      <c r="I22" s="154" t="s">
        <v>174</v>
      </c>
      <c r="J22" s="93"/>
      <c r="K22" s="99" t="s">
        <v>176</v>
      </c>
      <c r="L22" s="93"/>
      <c r="M22" s="101" t="s">
        <v>139</v>
      </c>
      <c r="N22" s="94">
        <v>1E-4</v>
      </c>
      <c r="O22" s="34">
        <v>20006</v>
      </c>
      <c r="P22" s="34"/>
    </row>
    <row r="23" spans="1:16" s="74" customFormat="1" ht="30" x14ac:dyDescent="0.25">
      <c r="A23" s="34"/>
      <c r="B23" s="101"/>
      <c r="C23" s="97" t="s">
        <v>193</v>
      </c>
      <c r="D23" s="93"/>
      <c r="F23" s="93"/>
      <c r="G23" s="156" t="s">
        <v>184</v>
      </c>
      <c r="H23" s="93"/>
      <c r="I23" s="34" t="s">
        <v>30</v>
      </c>
      <c r="J23" s="93"/>
      <c r="K23" s="147" t="s">
        <v>162</v>
      </c>
      <c r="L23" s="93"/>
      <c r="M23" s="103"/>
      <c r="N23" s="94"/>
      <c r="O23" s="34"/>
      <c r="P23" s="34"/>
    </row>
    <row r="24" spans="1:16" s="74" customFormat="1" x14ac:dyDescent="0.25">
      <c r="A24" s="34"/>
      <c r="B24" s="101"/>
      <c r="C24" s="100" t="s">
        <v>172</v>
      </c>
      <c r="D24" s="93"/>
      <c r="F24" s="93"/>
      <c r="G24" s="152" t="s">
        <v>177</v>
      </c>
      <c r="H24" s="93"/>
      <c r="I24" s="103" t="s">
        <v>189</v>
      </c>
      <c r="J24" s="93"/>
      <c r="K24" s="102" t="s">
        <v>166</v>
      </c>
      <c r="L24" s="93"/>
      <c r="N24" s="94"/>
      <c r="O24" s="34"/>
      <c r="P24" s="34"/>
    </row>
    <row r="25" spans="1:16" s="74" customFormat="1" x14ac:dyDescent="0.25">
      <c r="A25" s="34"/>
      <c r="B25" s="101"/>
      <c r="C25" s="34" t="s">
        <v>182</v>
      </c>
      <c r="D25" s="93"/>
      <c r="E25" s="34"/>
      <c r="F25" s="93"/>
      <c r="G25" s="100" t="s">
        <v>172</v>
      </c>
      <c r="H25" s="93"/>
      <c r="I25" s="34" t="s">
        <v>37</v>
      </c>
      <c r="J25" s="93"/>
      <c r="K25" s="97" t="s">
        <v>25</v>
      </c>
      <c r="L25" s="93"/>
      <c r="M25" s="74" t="s">
        <v>182</v>
      </c>
      <c r="N25" s="94">
        <v>1E-4</v>
      </c>
      <c r="O25" s="34">
        <v>20014</v>
      </c>
      <c r="P25" s="34"/>
    </row>
    <row r="26" spans="1:16" s="74" customFormat="1" x14ac:dyDescent="0.25">
      <c r="A26" s="34"/>
      <c r="B26" s="101"/>
      <c r="C26" s="34"/>
      <c r="D26" s="93"/>
      <c r="E26" s="34"/>
      <c r="F26" s="93"/>
      <c r="G26" s="34" t="s">
        <v>182</v>
      </c>
      <c r="H26" s="93"/>
      <c r="I26" s="97" t="s">
        <v>193</v>
      </c>
      <c r="J26" s="93"/>
      <c r="K26" s="154" t="s">
        <v>174</v>
      </c>
      <c r="L26" s="93"/>
      <c r="M26" s="104"/>
      <c r="N26" s="94"/>
      <c r="O26" s="34"/>
      <c r="P26" s="34"/>
    </row>
    <row r="27" spans="1:16" s="74" customFormat="1" x14ac:dyDescent="0.25">
      <c r="A27" s="34"/>
      <c r="B27" s="101"/>
      <c r="C27" s="34"/>
      <c r="D27" s="93"/>
      <c r="E27" s="34"/>
      <c r="F27" s="93"/>
      <c r="G27" s="34"/>
      <c r="H27" s="93"/>
      <c r="I27" s="34" t="s">
        <v>182</v>
      </c>
      <c r="J27" s="93"/>
      <c r="K27" s="79" t="s">
        <v>179</v>
      </c>
      <c r="L27" s="93"/>
      <c r="M27" s="100" t="s">
        <v>172</v>
      </c>
      <c r="N27" s="94"/>
      <c r="O27" s="34" t="s">
        <v>194</v>
      </c>
      <c r="P27" s="34"/>
    </row>
    <row r="28" spans="1:16" s="74" customFormat="1" x14ac:dyDescent="0.25">
      <c r="A28" s="34"/>
      <c r="B28" s="101"/>
      <c r="C28" s="34"/>
      <c r="D28" s="93"/>
      <c r="E28" s="34"/>
      <c r="F28" s="93"/>
      <c r="G28" s="34"/>
      <c r="H28" s="93"/>
      <c r="I28" s="110" t="s">
        <v>24</v>
      </c>
      <c r="K28" s="103" t="s">
        <v>189</v>
      </c>
      <c r="L28" s="93"/>
      <c r="M28" s="34"/>
      <c r="N28" s="94"/>
      <c r="O28" s="34"/>
      <c r="P28" s="34"/>
    </row>
    <row r="29" spans="1:16" x14ac:dyDescent="0.25">
      <c r="A29" s="103"/>
      <c r="B29" s="103"/>
      <c r="C29" s="34"/>
      <c r="D29" s="93"/>
      <c r="E29" s="34"/>
      <c r="F29" s="111"/>
      <c r="G29" s="74"/>
      <c r="H29" s="111"/>
      <c r="I29" s="145" t="s">
        <v>195</v>
      </c>
      <c r="J29" s="111">
        <v>7.9</v>
      </c>
      <c r="K29" s="34" t="s">
        <v>30</v>
      </c>
      <c r="L29" s="111"/>
      <c r="M29" s="34" t="s">
        <v>30</v>
      </c>
      <c r="N29" s="112">
        <v>1E-4</v>
      </c>
      <c r="O29" s="103">
        <v>20005</v>
      </c>
      <c r="P29" s="103"/>
    </row>
    <row r="30" spans="1:16" x14ac:dyDescent="0.25">
      <c r="A30" s="103"/>
      <c r="B30" s="103"/>
      <c r="C30" s="103"/>
      <c r="D30" s="111"/>
      <c r="E30" s="34"/>
      <c r="F30" s="111"/>
      <c r="G30" s="74"/>
      <c r="H30" s="111"/>
      <c r="I30" s="150" t="s">
        <v>169</v>
      </c>
      <c r="J30" s="111">
        <v>5.4</v>
      </c>
      <c r="K30" s="101" t="s">
        <v>139</v>
      </c>
      <c r="L30" s="111"/>
      <c r="M30" s="103"/>
      <c r="N30" s="112"/>
      <c r="O30" s="103"/>
      <c r="P30" s="103"/>
    </row>
    <row r="31" spans="1:16" x14ac:dyDescent="0.25">
      <c r="A31" s="103"/>
      <c r="B31" s="103"/>
      <c r="C31" s="103"/>
      <c r="D31" s="111"/>
      <c r="E31" s="34"/>
      <c r="F31" s="111"/>
      <c r="G31" s="34"/>
      <c r="H31" s="111"/>
      <c r="I31" s="34"/>
      <c r="J31" s="111"/>
      <c r="K31" s="97" t="s">
        <v>193</v>
      </c>
      <c r="L31" s="111"/>
      <c r="M31" s="103"/>
      <c r="N31" s="112"/>
      <c r="O31" s="103"/>
      <c r="P31" s="103"/>
    </row>
    <row r="32" spans="1:16" x14ac:dyDescent="0.25">
      <c r="A32" s="103"/>
      <c r="B32" s="113" t="s">
        <v>38</v>
      </c>
      <c r="C32" s="103"/>
      <c r="D32" s="111"/>
      <c r="E32" s="103"/>
      <c r="F32" s="111"/>
      <c r="G32" s="34"/>
      <c r="H32" s="111"/>
      <c r="I32" s="101"/>
      <c r="J32" s="111"/>
      <c r="K32" s="156" t="s">
        <v>184</v>
      </c>
      <c r="L32" s="111"/>
      <c r="M32" s="103"/>
      <c r="N32" s="114">
        <f>SUM(N5:N31)</f>
        <v>0.99999999999999989</v>
      </c>
      <c r="O32" s="103"/>
      <c r="P32" s="103"/>
    </row>
    <row r="33" spans="1:16" x14ac:dyDescent="0.25">
      <c r="A33" s="103"/>
      <c r="B33" s="103"/>
      <c r="C33" s="103"/>
      <c r="D33" s="111"/>
      <c r="E33" s="103"/>
      <c r="F33" s="111"/>
      <c r="G33" s="34"/>
      <c r="H33" s="111"/>
      <c r="I33" s="34"/>
      <c r="J33" s="111"/>
      <c r="K33" s="100" t="s">
        <v>172</v>
      </c>
      <c r="L33" s="111"/>
      <c r="M33" s="103"/>
      <c r="N33" s="112"/>
      <c r="O33" s="103"/>
      <c r="P33" s="103"/>
    </row>
    <row r="34" spans="1:16" x14ac:dyDescent="0.25">
      <c r="A34" s="103"/>
      <c r="B34" s="103"/>
      <c r="C34" s="103"/>
      <c r="D34" s="111"/>
      <c r="E34" s="103"/>
      <c r="F34" s="111"/>
      <c r="G34" s="103"/>
      <c r="H34" s="111"/>
      <c r="I34" s="34"/>
      <c r="J34" s="111"/>
      <c r="K34" s="34" t="s">
        <v>182</v>
      </c>
      <c r="L34" s="111"/>
      <c r="M34" s="103"/>
      <c r="N34" s="112"/>
      <c r="O34" s="103"/>
      <c r="P34" s="103"/>
    </row>
    <row r="35" spans="1:16" s="79" customFormat="1" ht="26.25" x14ac:dyDescent="0.25">
      <c r="A35" s="115"/>
      <c r="B35" s="116" t="s">
        <v>39</v>
      </c>
      <c r="C35" s="115"/>
      <c r="D35" s="117" t="s">
        <v>40</v>
      </c>
      <c r="E35" s="115" t="s">
        <v>41</v>
      </c>
      <c r="F35" s="117" t="s">
        <v>40</v>
      </c>
      <c r="G35" s="115" t="s">
        <v>42</v>
      </c>
      <c r="H35" s="117" t="s">
        <v>40</v>
      </c>
      <c r="I35" s="115"/>
      <c r="J35" s="117" t="s">
        <v>40</v>
      </c>
      <c r="K35" s="115"/>
      <c r="L35" s="117" t="s">
        <v>40</v>
      </c>
      <c r="M35" s="115"/>
      <c r="N35" s="118" t="s">
        <v>43</v>
      </c>
      <c r="O35" s="115"/>
      <c r="P35" s="115"/>
    </row>
    <row r="36" spans="1:16" s="74" customFormat="1" x14ac:dyDescent="0.25">
      <c r="A36" s="101"/>
      <c r="B36" s="119" t="s">
        <v>44</v>
      </c>
      <c r="C36" s="34"/>
      <c r="D36" s="93">
        <v>426</v>
      </c>
      <c r="E36" s="34"/>
      <c r="F36" s="93">
        <v>420</v>
      </c>
      <c r="G36" s="34"/>
      <c r="H36" s="93">
        <v>414</v>
      </c>
      <c r="I36" s="34"/>
      <c r="J36" s="93">
        <v>411</v>
      </c>
      <c r="K36" s="34"/>
      <c r="L36" s="93">
        <v>417</v>
      </c>
      <c r="M36" s="34"/>
      <c r="N36" s="120">
        <f>AVERAGE(L36,J36,H36,F36,D36)</f>
        <v>417.6</v>
      </c>
      <c r="O36" s="34"/>
      <c r="P36" s="34"/>
    </row>
    <row r="37" spans="1:16" s="74" customFormat="1" x14ac:dyDescent="0.25">
      <c r="A37" s="34"/>
      <c r="B37" s="119" t="s">
        <v>46</v>
      </c>
      <c r="C37" s="34"/>
      <c r="D37" s="93">
        <v>3.9</v>
      </c>
      <c r="E37" s="34"/>
      <c r="F37" s="93">
        <v>3.5</v>
      </c>
      <c r="G37" s="34"/>
      <c r="H37" s="93">
        <v>3.7</v>
      </c>
      <c r="I37" s="34"/>
      <c r="J37" s="93">
        <v>3.7</v>
      </c>
      <c r="K37" s="34"/>
      <c r="L37" s="93">
        <v>3.7</v>
      </c>
      <c r="M37" s="34"/>
      <c r="N37" s="120">
        <f t="shared" ref="N37:N43" si="0">AVERAGE(L37,J37,H37,F37,D37)</f>
        <v>3.7</v>
      </c>
      <c r="O37" s="34"/>
      <c r="P37" s="34"/>
    </row>
    <row r="38" spans="1:16" s="125" customFormat="1" x14ac:dyDescent="0.25">
      <c r="A38" s="96"/>
      <c r="B38" s="121" t="s">
        <v>47</v>
      </c>
      <c r="C38" s="96"/>
      <c r="D38" s="122">
        <v>61.4</v>
      </c>
      <c r="E38" s="96"/>
      <c r="F38" s="122">
        <v>63.4</v>
      </c>
      <c r="G38" s="96"/>
      <c r="H38" s="122">
        <v>61.8</v>
      </c>
      <c r="I38" s="123"/>
      <c r="J38" s="122">
        <v>65.7</v>
      </c>
      <c r="K38" s="123"/>
      <c r="L38" s="49">
        <v>61.7</v>
      </c>
      <c r="M38" s="123"/>
      <c r="N38" s="124">
        <f t="shared" si="0"/>
        <v>62.8</v>
      </c>
      <c r="O38" s="96"/>
      <c r="P38" s="96"/>
    </row>
    <row r="39" spans="1:16" s="74" customFormat="1" x14ac:dyDescent="0.25">
      <c r="A39" s="34"/>
      <c r="B39" s="119" t="s">
        <v>48</v>
      </c>
      <c r="C39" s="34"/>
      <c r="D39" s="93">
        <v>39</v>
      </c>
      <c r="E39" s="34"/>
      <c r="F39" s="93">
        <v>39.299999999999997</v>
      </c>
      <c r="G39" s="126"/>
      <c r="H39" s="93">
        <v>37.799999999999997</v>
      </c>
      <c r="I39" s="34"/>
      <c r="J39" s="93">
        <v>36.700000000000003</v>
      </c>
      <c r="K39" s="34"/>
      <c r="L39" s="93">
        <v>40</v>
      </c>
      <c r="M39" s="34"/>
      <c r="N39" s="120">
        <f t="shared" si="0"/>
        <v>38.56</v>
      </c>
      <c r="O39" s="34"/>
      <c r="P39" s="34"/>
    </row>
    <row r="40" spans="1:16" s="132" customFormat="1" x14ac:dyDescent="0.25">
      <c r="A40" s="127"/>
      <c r="B40" s="128" t="s">
        <v>49</v>
      </c>
      <c r="C40" s="127"/>
      <c r="D40" s="129">
        <v>18.399999999999999</v>
      </c>
      <c r="E40" s="127"/>
      <c r="F40" s="129">
        <v>15.9</v>
      </c>
      <c r="G40" s="127"/>
      <c r="H40" s="129">
        <v>16.7</v>
      </c>
      <c r="I40" s="127"/>
      <c r="J40" s="129">
        <v>14.6</v>
      </c>
      <c r="K40" s="130"/>
      <c r="L40" s="129">
        <v>17</v>
      </c>
      <c r="M40" s="127"/>
      <c r="N40" s="131">
        <f t="shared" si="0"/>
        <v>16.52</v>
      </c>
      <c r="O40" s="127"/>
      <c r="P40" s="127"/>
    </row>
    <row r="41" spans="1:16" s="74" customFormat="1" x14ac:dyDescent="0.25">
      <c r="A41" s="34"/>
      <c r="B41" s="119" t="s">
        <v>50</v>
      </c>
      <c r="C41" s="34"/>
      <c r="D41" s="93">
        <v>7.8</v>
      </c>
      <c r="E41" s="34"/>
      <c r="F41" s="93">
        <v>5.2</v>
      </c>
      <c r="G41" s="34"/>
      <c r="H41" s="93">
        <v>6.7</v>
      </c>
      <c r="I41" s="34"/>
      <c r="J41" s="93">
        <v>5.9</v>
      </c>
      <c r="K41" s="101"/>
      <c r="L41" s="93">
        <v>6.8</v>
      </c>
      <c r="M41" s="34"/>
      <c r="N41" s="120">
        <f t="shared" si="0"/>
        <v>6.4799999999999995</v>
      </c>
      <c r="O41" s="34"/>
      <c r="P41" s="34"/>
    </row>
    <row r="42" spans="1:16" s="74" customFormat="1" x14ac:dyDescent="0.25">
      <c r="A42" s="34"/>
      <c r="B42" s="119" t="s">
        <v>51</v>
      </c>
      <c r="C42" s="34"/>
      <c r="D42" s="93">
        <v>1.3</v>
      </c>
      <c r="E42" s="34"/>
      <c r="F42" s="93">
        <v>3.1</v>
      </c>
      <c r="G42" s="34"/>
      <c r="H42" s="93">
        <v>0.9</v>
      </c>
      <c r="I42" s="34"/>
      <c r="J42" s="93">
        <v>1.2</v>
      </c>
      <c r="K42" s="101"/>
      <c r="L42" s="93">
        <v>0.9</v>
      </c>
      <c r="M42" s="34"/>
      <c r="N42" s="120">
        <f t="shared" si="0"/>
        <v>1.48</v>
      </c>
      <c r="O42" s="34"/>
      <c r="P42" s="34"/>
    </row>
    <row r="43" spans="1:16" s="138" customFormat="1" x14ac:dyDescent="0.25">
      <c r="A43" s="133"/>
      <c r="B43" s="134" t="s">
        <v>52</v>
      </c>
      <c r="C43" s="133"/>
      <c r="D43" s="135">
        <v>0.1</v>
      </c>
      <c r="E43" s="133"/>
      <c r="F43" s="135">
        <v>0.1</v>
      </c>
      <c r="G43" s="133"/>
      <c r="H43" s="135">
        <v>0.33</v>
      </c>
      <c r="I43" s="133"/>
      <c r="J43" s="135">
        <v>0.4</v>
      </c>
      <c r="K43" s="136"/>
      <c r="L43" s="135">
        <v>0.28000000000000003</v>
      </c>
      <c r="M43" s="133"/>
      <c r="N43" s="137">
        <f t="shared" si="0"/>
        <v>0.24200000000000005</v>
      </c>
      <c r="O43" s="133"/>
      <c r="P43" s="133"/>
    </row>
    <row r="44" spans="1:16" s="74" customFormat="1" x14ac:dyDescent="0.25">
      <c r="A44" s="34"/>
      <c r="B44" s="34"/>
      <c r="C44" s="34"/>
      <c r="D44" s="93"/>
      <c r="E44" s="34"/>
      <c r="F44" s="93"/>
      <c r="G44" s="34"/>
      <c r="H44" s="93"/>
      <c r="I44" s="34"/>
      <c r="J44" s="93"/>
      <c r="K44" s="101"/>
      <c r="L44" s="93"/>
      <c r="M44" s="34"/>
      <c r="N44" s="94"/>
      <c r="O44" s="34"/>
      <c r="P44" s="34"/>
    </row>
    <row r="45" spans="1:16" s="74" customFormat="1" x14ac:dyDescent="0.25">
      <c r="A45" s="34"/>
      <c r="B45" s="34"/>
      <c r="C45" s="34"/>
      <c r="D45" s="93"/>
      <c r="E45" s="34"/>
      <c r="F45" s="93"/>
      <c r="G45" s="34"/>
      <c r="H45" s="93"/>
      <c r="I45" s="34"/>
      <c r="J45" s="93"/>
      <c r="K45" s="101"/>
      <c r="L45" s="93"/>
      <c r="M45" s="34"/>
      <c r="N45" s="94"/>
      <c r="O45" s="34"/>
      <c r="P45" s="34"/>
    </row>
    <row r="46" spans="1:16" s="74" customFormat="1" x14ac:dyDescent="0.25">
      <c r="D46" s="75"/>
      <c r="F46" s="75"/>
      <c r="H46" s="75"/>
      <c r="J46" s="75"/>
      <c r="K46" s="89"/>
      <c r="L46" s="75"/>
      <c r="N46" s="92"/>
    </row>
    <row r="47" spans="1:16" s="74" customFormat="1" x14ac:dyDescent="0.25">
      <c r="D47" s="75"/>
      <c r="F47" s="75"/>
      <c r="H47" s="75"/>
      <c r="J47" s="75"/>
      <c r="K47" s="89"/>
      <c r="L47" s="75"/>
      <c r="N47" s="92"/>
    </row>
    <row r="48" spans="1:16" s="74" customFormat="1" x14ac:dyDescent="0.25">
      <c r="D48" s="75"/>
      <c r="F48" s="75"/>
      <c r="H48" s="75"/>
      <c r="J48" s="75"/>
      <c r="K48" s="89"/>
      <c r="L48" s="75"/>
      <c r="N48" s="92"/>
    </row>
    <row r="49" spans="2:14" s="74" customFormat="1" x14ac:dyDescent="0.25">
      <c r="D49" s="75"/>
      <c r="F49" s="75"/>
      <c r="H49" s="75"/>
      <c r="J49" s="75"/>
      <c r="L49" s="75"/>
      <c r="N49" s="92"/>
    </row>
    <row r="50" spans="2:14" s="74" customFormat="1" x14ac:dyDescent="0.25">
      <c r="D50" s="75"/>
      <c r="F50" s="75"/>
      <c r="H50" s="75"/>
      <c r="J50" s="75"/>
      <c r="L50" s="139"/>
      <c r="N50" s="92"/>
    </row>
    <row r="51" spans="2:14" s="74" customFormat="1" x14ac:dyDescent="0.25">
      <c r="D51" s="75"/>
      <c r="F51" s="75"/>
      <c r="H51" s="75"/>
      <c r="J51" s="75"/>
      <c r="L51" s="75"/>
      <c r="N51" s="92"/>
    </row>
    <row r="52" spans="2:14" s="74" customFormat="1" x14ac:dyDescent="0.25">
      <c r="B52" s="89"/>
      <c r="D52" s="139"/>
      <c r="F52" s="139"/>
      <c r="H52" s="139"/>
      <c r="J52" s="139"/>
      <c r="K52" s="89"/>
      <c r="L52" s="75"/>
      <c r="N52" s="92"/>
    </row>
    <row r="53" spans="2:14" x14ac:dyDescent="0.25">
      <c r="B53" s="140"/>
      <c r="K53" s="141"/>
      <c r="L53" s="75"/>
      <c r="M53" s="74"/>
      <c r="N53" s="92"/>
    </row>
    <row r="54" spans="2:14" x14ac:dyDescent="0.25">
      <c r="B54" s="140"/>
      <c r="K54" s="141"/>
      <c r="L54" s="75"/>
      <c r="M54" s="74"/>
      <c r="N54" s="92"/>
    </row>
    <row r="55" spans="2:14" x14ac:dyDescent="0.25">
      <c r="B55" s="140"/>
      <c r="K55" s="141"/>
      <c r="L55" s="75"/>
      <c r="M55" s="74"/>
      <c r="N55" s="92"/>
    </row>
    <row r="56" spans="2:14" x14ac:dyDescent="0.25">
      <c r="B56" s="140"/>
      <c r="K56" s="141"/>
      <c r="L56" s="75"/>
      <c r="M56" s="74"/>
      <c r="N56" s="92"/>
    </row>
    <row r="57" spans="2:14" x14ac:dyDescent="0.25">
      <c r="B57" s="140"/>
      <c r="K57" s="141"/>
    </row>
    <row r="58" spans="2:14" x14ac:dyDescent="0.25">
      <c r="B58" s="140"/>
      <c r="K58" s="141"/>
      <c r="L58" s="76"/>
      <c r="N58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F22" sqref="F22"/>
    </sheetView>
  </sheetViews>
  <sheetFormatPr defaultColWidth="9.140625" defaultRowHeight="15" x14ac:dyDescent="0.25"/>
  <cols>
    <col min="1" max="1" width="9.85546875" style="4" customWidth="1"/>
    <col min="2" max="2" width="38.7109375" style="4" customWidth="1"/>
    <col min="3" max="3" width="30" style="4" customWidth="1"/>
    <col min="4" max="4" width="8" style="5" bestFit="1" customWidth="1"/>
    <col min="5" max="5" width="25.42578125" style="4" customWidth="1"/>
    <col min="6" max="6" width="8" style="5" bestFit="1" customWidth="1"/>
    <col min="7" max="7" width="27.28515625" style="4" customWidth="1"/>
    <col min="8" max="8" width="6.7109375" style="5" customWidth="1"/>
    <col min="9" max="9" width="23.28515625" style="4" customWidth="1"/>
    <col min="10" max="10" width="8" style="5" bestFit="1" customWidth="1"/>
    <col min="11" max="11" width="21.7109375" style="4" customWidth="1"/>
    <col min="12" max="12" width="8" style="5" bestFit="1" customWidth="1"/>
    <col min="13" max="13" width="18.5703125" style="4" customWidth="1"/>
    <col min="14" max="14" width="9.140625" style="6"/>
    <col min="15" max="15" width="25.42578125" style="4" customWidth="1"/>
    <col min="16" max="16384" width="9.140625" style="4"/>
  </cols>
  <sheetData>
    <row r="1" spans="1:16" x14ac:dyDescent="0.25">
      <c r="A1" s="1">
        <v>860</v>
      </c>
      <c r="B1" s="1" t="s">
        <v>196</v>
      </c>
    </row>
    <row r="2" spans="1:16" ht="30" x14ac:dyDescent="0.25">
      <c r="A2" s="1">
        <v>862</v>
      </c>
      <c r="B2" s="1" t="s">
        <v>197</v>
      </c>
      <c r="C2" s="2"/>
      <c r="D2" s="3"/>
    </row>
    <row r="3" spans="1:16" s="7" customFormat="1" ht="30" x14ac:dyDescent="0.25">
      <c r="B3" s="8" t="s">
        <v>1</v>
      </c>
      <c r="C3" s="8" t="s">
        <v>198</v>
      </c>
      <c r="D3" s="9"/>
      <c r="E3" s="8" t="s">
        <v>199</v>
      </c>
      <c r="F3" s="10"/>
      <c r="G3" s="8" t="s">
        <v>200</v>
      </c>
      <c r="H3" s="9"/>
      <c r="I3" s="8" t="s">
        <v>201</v>
      </c>
      <c r="J3" s="9"/>
      <c r="K3" s="11" t="s">
        <v>202</v>
      </c>
      <c r="L3" s="9"/>
      <c r="M3" s="7" t="s">
        <v>7</v>
      </c>
      <c r="N3" s="12" t="s">
        <v>8</v>
      </c>
    </row>
    <row r="4" spans="1:16" s="13" customFormat="1" ht="90" x14ac:dyDescent="0.25">
      <c r="B4" s="14" t="s">
        <v>203</v>
      </c>
      <c r="C4" s="15" t="s">
        <v>204</v>
      </c>
      <c r="D4" s="16"/>
      <c r="E4" s="15" t="s">
        <v>205</v>
      </c>
      <c r="F4" s="16"/>
      <c r="G4" s="15" t="s">
        <v>206</v>
      </c>
      <c r="H4" s="16"/>
      <c r="I4" s="15" t="s">
        <v>207</v>
      </c>
      <c r="J4" s="16"/>
      <c r="K4" s="15" t="s">
        <v>208</v>
      </c>
      <c r="L4" s="16"/>
      <c r="N4" s="17"/>
    </row>
    <row r="5" spans="1:16" s="2" customFormat="1" x14ac:dyDescent="0.25">
      <c r="B5" s="18" t="s">
        <v>7</v>
      </c>
      <c r="C5" s="68" t="s">
        <v>209</v>
      </c>
      <c r="D5" s="3">
        <v>75</v>
      </c>
      <c r="E5" s="161" t="s">
        <v>210</v>
      </c>
      <c r="F5" s="3"/>
      <c r="G5" s="68" t="s">
        <v>211</v>
      </c>
      <c r="H5" s="3">
        <v>75</v>
      </c>
      <c r="I5" s="68" t="s">
        <v>209</v>
      </c>
      <c r="J5" s="3"/>
      <c r="K5" s="161" t="s">
        <v>210</v>
      </c>
      <c r="L5" s="3"/>
      <c r="M5" s="20" t="s">
        <v>212</v>
      </c>
      <c r="N5" s="21">
        <v>0.17</v>
      </c>
      <c r="O5" s="20" t="s">
        <v>213</v>
      </c>
    </row>
    <row r="6" spans="1:16" s="2" customFormat="1" x14ac:dyDescent="0.25">
      <c r="A6" s="20"/>
      <c r="B6" s="20"/>
      <c r="C6" s="161" t="s">
        <v>210</v>
      </c>
      <c r="D6" s="24"/>
      <c r="E6" s="20" t="s">
        <v>212</v>
      </c>
      <c r="F6" s="24"/>
      <c r="G6" s="20" t="s">
        <v>66</v>
      </c>
      <c r="H6" s="24"/>
      <c r="I6" s="20" t="s">
        <v>212</v>
      </c>
      <c r="J6" s="24"/>
      <c r="K6" s="20" t="s">
        <v>212</v>
      </c>
      <c r="L6" s="24"/>
      <c r="M6" s="161" t="s">
        <v>214</v>
      </c>
      <c r="N6" s="27">
        <v>0.57999999999999996</v>
      </c>
      <c r="O6" s="2" t="s">
        <v>215</v>
      </c>
      <c r="P6" s="20"/>
    </row>
    <row r="7" spans="1:16" s="2" customFormat="1" x14ac:dyDescent="0.25">
      <c r="A7" s="20"/>
      <c r="B7" s="20"/>
      <c r="C7" s="20" t="s">
        <v>212</v>
      </c>
      <c r="D7" s="24"/>
      <c r="E7" s="20" t="s">
        <v>66</v>
      </c>
      <c r="F7" s="24"/>
      <c r="G7" s="69" t="s">
        <v>37</v>
      </c>
      <c r="H7" s="24">
        <v>1.2</v>
      </c>
      <c r="I7" s="161" t="s">
        <v>210</v>
      </c>
      <c r="J7" s="24"/>
      <c r="K7" s="20" t="s">
        <v>66</v>
      </c>
      <c r="L7" s="24"/>
      <c r="M7" s="53" t="s">
        <v>216</v>
      </c>
      <c r="N7" s="27"/>
      <c r="O7" s="2" t="s">
        <v>217</v>
      </c>
      <c r="P7" s="20"/>
    </row>
    <row r="8" spans="1:16" s="2" customFormat="1" x14ac:dyDescent="0.25">
      <c r="A8" s="20"/>
      <c r="B8" s="20"/>
      <c r="C8" s="20" t="s">
        <v>66</v>
      </c>
      <c r="D8" s="24"/>
      <c r="E8" s="31" t="s">
        <v>218</v>
      </c>
      <c r="F8" s="24"/>
      <c r="G8" s="20" t="s">
        <v>219</v>
      </c>
      <c r="H8" s="24"/>
      <c r="I8" s="162" t="s">
        <v>216</v>
      </c>
      <c r="J8" s="24"/>
      <c r="K8" s="31" t="s">
        <v>218</v>
      </c>
      <c r="L8" s="24">
        <v>1.3</v>
      </c>
      <c r="M8" s="20" t="s">
        <v>66</v>
      </c>
      <c r="N8" s="27">
        <v>0.2361</v>
      </c>
      <c r="O8" s="20" t="s">
        <v>133</v>
      </c>
    </row>
    <row r="9" spans="1:16" s="2" customFormat="1" x14ac:dyDescent="0.25">
      <c r="A9" s="20"/>
      <c r="B9" s="20"/>
      <c r="C9" s="31" t="s">
        <v>218</v>
      </c>
      <c r="D9" s="24">
        <v>1.4</v>
      </c>
      <c r="E9" s="20" t="s">
        <v>139</v>
      </c>
      <c r="F9" s="24"/>
      <c r="G9" s="20" t="s">
        <v>139</v>
      </c>
      <c r="H9" s="24"/>
      <c r="I9" s="20" t="s">
        <v>66</v>
      </c>
      <c r="J9" s="24"/>
      <c r="K9" s="20" t="s">
        <v>139</v>
      </c>
      <c r="L9" s="24"/>
      <c r="M9" s="31" t="s">
        <v>218</v>
      </c>
      <c r="N9" s="27">
        <v>1.34E-2</v>
      </c>
      <c r="O9" s="20"/>
      <c r="P9" s="20" t="s">
        <v>220</v>
      </c>
    </row>
    <row r="10" spans="1:16" s="2" customFormat="1" x14ac:dyDescent="0.25">
      <c r="A10" s="20"/>
      <c r="B10" s="20"/>
      <c r="C10" s="20" t="s">
        <v>139</v>
      </c>
      <c r="D10" s="24"/>
      <c r="E10" s="20" t="s">
        <v>219</v>
      </c>
      <c r="F10" s="24"/>
      <c r="G10" s="20" t="s">
        <v>183</v>
      </c>
      <c r="H10" s="24"/>
      <c r="I10" s="31" t="s">
        <v>218</v>
      </c>
      <c r="J10" s="24">
        <v>1.5</v>
      </c>
      <c r="K10" s="20" t="s">
        <v>219</v>
      </c>
      <c r="L10" s="24"/>
      <c r="M10" s="20" t="s">
        <v>139</v>
      </c>
      <c r="N10" s="27">
        <v>1E-4</v>
      </c>
      <c r="O10" s="20">
        <v>20006</v>
      </c>
      <c r="P10" s="20"/>
    </row>
    <row r="11" spans="1:16" s="2" customFormat="1" x14ac:dyDescent="0.25">
      <c r="A11" s="20"/>
      <c r="B11" s="20"/>
      <c r="C11" s="20" t="s">
        <v>219</v>
      </c>
      <c r="D11" s="24"/>
      <c r="E11" s="20" t="s">
        <v>101</v>
      </c>
      <c r="F11" s="24"/>
      <c r="G11" s="36" t="s">
        <v>221</v>
      </c>
      <c r="H11" s="24"/>
      <c r="I11" s="20" t="s">
        <v>139</v>
      </c>
      <c r="J11" s="24"/>
      <c r="K11" s="36" t="s">
        <v>221</v>
      </c>
      <c r="L11" s="24"/>
      <c r="M11" s="20" t="s">
        <v>183</v>
      </c>
      <c r="N11" s="27">
        <v>1E-4</v>
      </c>
      <c r="O11" s="34">
        <v>20014</v>
      </c>
      <c r="P11" s="20"/>
    </row>
    <row r="12" spans="1:16" s="2" customFormat="1" x14ac:dyDescent="0.25">
      <c r="A12" s="20"/>
      <c r="B12" s="20"/>
      <c r="C12" s="36" t="s">
        <v>221</v>
      </c>
      <c r="D12" s="24"/>
      <c r="E12" s="36" t="s">
        <v>221</v>
      </c>
      <c r="F12" s="24"/>
      <c r="G12" s="20" t="s">
        <v>101</v>
      </c>
      <c r="H12" s="24"/>
      <c r="I12" s="20" t="s">
        <v>183</v>
      </c>
      <c r="J12" s="24"/>
      <c r="K12" s="20" t="s">
        <v>101</v>
      </c>
      <c r="L12" s="24"/>
      <c r="M12" s="20" t="s">
        <v>101</v>
      </c>
      <c r="N12" s="27">
        <v>1E-4</v>
      </c>
      <c r="O12" s="34">
        <v>20012</v>
      </c>
      <c r="P12" s="20"/>
    </row>
    <row r="13" spans="1:16" s="2" customFormat="1" x14ac:dyDescent="0.25">
      <c r="A13" s="20"/>
      <c r="B13" s="20"/>
      <c r="C13" s="20" t="s">
        <v>101</v>
      </c>
      <c r="D13" s="24"/>
      <c r="F13" s="24"/>
      <c r="G13" s="31"/>
      <c r="H13" s="24"/>
      <c r="I13" s="20" t="s">
        <v>101</v>
      </c>
      <c r="J13" s="24"/>
      <c r="K13" s="163"/>
      <c r="L13" s="24"/>
      <c r="M13" s="36" t="s">
        <v>221</v>
      </c>
      <c r="N13" s="27">
        <v>1E-4</v>
      </c>
      <c r="O13" s="34">
        <v>20004</v>
      </c>
      <c r="P13" s="20"/>
    </row>
    <row r="14" spans="1:16" s="2" customFormat="1" x14ac:dyDescent="0.25">
      <c r="A14" s="20"/>
      <c r="B14" s="35"/>
      <c r="C14" s="20"/>
      <c r="D14" s="24"/>
      <c r="E14" s="20"/>
      <c r="F14" s="24"/>
      <c r="G14" s="20"/>
      <c r="H14" s="24"/>
      <c r="I14" s="36" t="s">
        <v>221</v>
      </c>
      <c r="J14" s="24"/>
      <c r="L14" s="24"/>
      <c r="M14" s="20" t="s">
        <v>219</v>
      </c>
      <c r="N14" s="27">
        <v>1E-4</v>
      </c>
      <c r="O14" s="2">
        <v>20005</v>
      </c>
      <c r="P14" s="20"/>
    </row>
    <row r="15" spans="1:16" s="2" customFormat="1" ht="39" x14ac:dyDescent="0.25">
      <c r="A15" s="20"/>
      <c r="B15" s="35" t="s">
        <v>222</v>
      </c>
      <c r="C15" s="35"/>
      <c r="D15" s="24"/>
      <c r="E15" s="20"/>
      <c r="F15" s="24"/>
      <c r="G15" s="20"/>
      <c r="H15" s="24"/>
      <c r="I15" s="20" t="s">
        <v>219</v>
      </c>
      <c r="J15" s="24"/>
      <c r="L15" s="24"/>
      <c r="M15" s="36"/>
      <c r="N15" s="27"/>
      <c r="O15" s="34"/>
      <c r="P15" s="20"/>
    </row>
    <row r="16" spans="1:16" s="2" customFormat="1" x14ac:dyDescent="0.25">
      <c r="A16" s="20"/>
      <c r="B16" s="35"/>
      <c r="C16" s="31"/>
      <c r="D16" s="24"/>
      <c r="E16" s="20"/>
      <c r="F16" s="24"/>
      <c r="G16" s="20"/>
      <c r="H16" s="24"/>
      <c r="I16" s="69"/>
      <c r="J16" s="24"/>
      <c r="K16" s="20"/>
      <c r="L16" s="24"/>
      <c r="M16" s="36"/>
      <c r="N16" s="27"/>
      <c r="P16" s="20"/>
    </row>
    <row r="17" spans="1:16" s="2" customFormat="1" x14ac:dyDescent="0.25">
      <c r="A17" s="20"/>
      <c r="B17" s="35"/>
      <c r="C17" s="20"/>
      <c r="D17" s="24"/>
      <c r="E17" s="20"/>
      <c r="F17" s="24"/>
      <c r="G17" s="20"/>
      <c r="H17" s="24"/>
      <c r="I17" s="164"/>
      <c r="J17" s="24"/>
      <c r="K17" s="20"/>
      <c r="L17" s="24"/>
      <c r="M17" s="20"/>
      <c r="N17" s="27"/>
      <c r="O17" s="20"/>
      <c r="P17" s="20"/>
    </row>
    <row r="18" spans="1:16" s="2" customFormat="1" x14ac:dyDescent="0.25">
      <c r="A18" s="20"/>
      <c r="B18" s="35"/>
      <c r="C18" s="20"/>
      <c r="D18" s="24"/>
      <c r="E18" s="20"/>
      <c r="F18" s="24"/>
      <c r="G18" s="20"/>
      <c r="H18" s="24"/>
      <c r="I18" s="20"/>
      <c r="J18" s="24"/>
      <c r="K18" s="20"/>
      <c r="L18" s="24"/>
      <c r="M18" s="20"/>
      <c r="N18" s="27"/>
      <c r="O18" s="20"/>
      <c r="P18" s="20"/>
    </row>
    <row r="19" spans="1:16" s="2" customFormat="1" x14ac:dyDescent="0.25">
      <c r="A19" s="20"/>
      <c r="B19" s="35"/>
      <c r="C19" s="20"/>
      <c r="D19" s="24"/>
      <c r="E19" s="20"/>
      <c r="F19" s="24"/>
      <c r="G19" s="20"/>
      <c r="H19" s="24"/>
      <c r="I19" s="71"/>
      <c r="J19" s="24"/>
      <c r="K19" s="20"/>
      <c r="L19" s="24"/>
      <c r="M19" s="165"/>
      <c r="N19" s="27"/>
      <c r="O19" s="53"/>
      <c r="P19" s="20"/>
    </row>
    <row r="20" spans="1:16" s="2" customFormat="1" x14ac:dyDescent="0.25">
      <c r="A20" s="20"/>
      <c r="B20" s="35"/>
      <c r="C20" s="20"/>
      <c r="D20" s="24"/>
      <c r="E20" s="20"/>
      <c r="F20" s="24"/>
      <c r="G20" s="20"/>
      <c r="H20" s="24"/>
      <c r="I20" s="20"/>
      <c r="J20" s="24"/>
      <c r="K20" s="20"/>
      <c r="L20" s="24"/>
      <c r="M20" s="68"/>
      <c r="N20" s="27"/>
      <c r="O20" s="20"/>
      <c r="P20" s="20"/>
    </row>
    <row r="21" spans="1:16" s="2" customFormat="1" x14ac:dyDescent="0.25">
      <c r="A21" s="20"/>
      <c r="B21" s="35"/>
      <c r="C21" s="20"/>
      <c r="D21" s="24"/>
      <c r="E21" s="20"/>
      <c r="F21" s="24"/>
      <c r="G21" s="20"/>
      <c r="H21" s="24"/>
      <c r="I21" s="53"/>
      <c r="J21" s="24"/>
      <c r="K21" s="20"/>
      <c r="L21" s="24"/>
      <c r="M21" s="20"/>
      <c r="N21" s="27"/>
      <c r="O21" s="20"/>
      <c r="P21" s="20"/>
    </row>
    <row r="22" spans="1:16" s="2" customFormat="1" x14ac:dyDescent="0.25">
      <c r="A22" s="20"/>
      <c r="B22" s="35"/>
      <c r="C22" s="20"/>
      <c r="D22" s="24"/>
      <c r="E22" s="20"/>
      <c r="F22" s="24"/>
      <c r="G22" s="20"/>
      <c r="H22" s="24"/>
      <c r="I22" s="53"/>
      <c r="J22" s="24"/>
      <c r="K22" s="20"/>
      <c r="L22" s="24"/>
      <c r="M22" s="20"/>
      <c r="N22" s="27"/>
      <c r="O22" s="20"/>
      <c r="P22" s="20"/>
    </row>
    <row r="23" spans="1:16" s="2" customFormat="1" x14ac:dyDescent="0.25">
      <c r="A23" s="20"/>
      <c r="B23" s="35"/>
      <c r="C23" s="20"/>
      <c r="D23" s="24"/>
      <c r="E23" s="20"/>
      <c r="F23" s="24"/>
      <c r="G23" s="20"/>
      <c r="H23" s="24"/>
      <c r="I23" s="166"/>
      <c r="J23" s="24"/>
      <c r="K23" s="20"/>
      <c r="L23" s="24"/>
      <c r="M23" s="20"/>
      <c r="N23" s="27"/>
      <c r="O23" s="20"/>
      <c r="P23" s="20"/>
    </row>
    <row r="24" spans="1:16" s="2" customFormat="1" x14ac:dyDescent="0.25">
      <c r="A24" s="20"/>
      <c r="B24" s="35"/>
      <c r="C24" s="20"/>
      <c r="D24" s="24"/>
      <c r="E24" s="20"/>
      <c r="F24" s="24"/>
      <c r="G24" s="20"/>
      <c r="H24" s="24"/>
      <c r="I24" s="20"/>
      <c r="J24" s="24"/>
      <c r="K24" s="20"/>
      <c r="L24" s="24"/>
      <c r="M24" s="20"/>
      <c r="N24" s="27"/>
      <c r="O24" s="20"/>
      <c r="P24" s="20"/>
    </row>
    <row r="25" spans="1:16" s="2" customFormat="1" x14ac:dyDescent="0.25">
      <c r="A25" s="20"/>
      <c r="B25" s="35"/>
      <c r="C25" s="20"/>
      <c r="D25" s="24"/>
      <c r="E25" s="20"/>
      <c r="F25" s="24"/>
      <c r="G25" s="20"/>
      <c r="H25" s="24"/>
      <c r="I25" s="20"/>
      <c r="J25" s="24"/>
      <c r="K25" s="20"/>
      <c r="L25" s="24"/>
      <c r="M25" s="20"/>
      <c r="N25" s="27"/>
      <c r="O25" s="20"/>
      <c r="P25" s="20"/>
    </row>
    <row r="26" spans="1:16" s="2" customFormat="1" x14ac:dyDescent="0.25">
      <c r="A26" s="20"/>
      <c r="B26" s="35"/>
      <c r="C26" s="20"/>
      <c r="D26" s="24"/>
      <c r="E26" s="20"/>
      <c r="F26" s="24"/>
      <c r="G26" s="20"/>
      <c r="H26" s="24"/>
      <c r="I26" s="20"/>
      <c r="J26" s="24"/>
      <c r="K26" s="20"/>
      <c r="L26" s="24"/>
      <c r="M26" s="31"/>
      <c r="N26" s="27"/>
      <c r="O26" s="20"/>
      <c r="P26" s="20"/>
    </row>
    <row r="27" spans="1:16" s="2" customFormat="1" x14ac:dyDescent="0.25">
      <c r="A27" s="20"/>
      <c r="B27" s="35"/>
      <c r="C27" s="20"/>
      <c r="D27" s="24"/>
      <c r="E27" s="20"/>
      <c r="F27" s="24"/>
      <c r="G27" s="20"/>
      <c r="H27" s="24"/>
      <c r="I27" s="20"/>
      <c r="J27" s="24"/>
      <c r="K27" s="20"/>
      <c r="L27" s="24"/>
      <c r="M27" s="20"/>
      <c r="N27" s="27"/>
      <c r="O27" s="20"/>
      <c r="P27" s="20"/>
    </row>
    <row r="28" spans="1:16" s="2" customFormat="1" x14ac:dyDescent="0.25">
      <c r="A28" s="20"/>
      <c r="B28" s="35"/>
      <c r="C28" s="20"/>
      <c r="D28" s="24"/>
      <c r="E28" s="20"/>
      <c r="F28" s="24"/>
      <c r="G28" s="20"/>
      <c r="H28" s="24"/>
      <c r="I28" s="20"/>
      <c r="J28" s="24"/>
      <c r="K28" s="20"/>
      <c r="L28" s="24"/>
      <c r="M28" s="20"/>
      <c r="N28" s="27"/>
      <c r="O28" s="20"/>
      <c r="P28" s="20"/>
    </row>
    <row r="29" spans="1:16" x14ac:dyDescent="0.25">
      <c r="A29" s="36"/>
      <c r="B29" s="36"/>
      <c r="C29" s="36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8"/>
      <c r="O29" s="36"/>
      <c r="P29" s="36"/>
    </row>
    <row r="30" spans="1:16" x14ac:dyDescent="0.25">
      <c r="A30" s="36"/>
      <c r="B30" s="36"/>
      <c r="C30" s="36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8"/>
      <c r="O30" s="36"/>
      <c r="P30" s="36"/>
    </row>
    <row r="31" spans="1:16" x14ac:dyDescent="0.25">
      <c r="A31" s="36"/>
      <c r="B31" s="36"/>
      <c r="C31" s="36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8"/>
      <c r="O31" s="36"/>
      <c r="P31" s="36"/>
    </row>
    <row r="32" spans="1:16" x14ac:dyDescent="0.25">
      <c r="A32" s="36"/>
      <c r="B32" s="33" t="s">
        <v>38</v>
      </c>
      <c r="C32" s="36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9">
        <f>SUM(N5:N31)</f>
        <v>0.99999999999999989</v>
      </c>
      <c r="O32" s="36"/>
      <c r="P32" s="36"/>
    </row>
    <row r="33" spans="1:16" x14ac:dyDescent="0.25">
      <c r="A33" s="36"/>
      <c r="B33" s="36"/>
      <c r="C33" s="36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8"/>
      <c r="O33" s="36"/>
      <c r="P33" s="36"/>
    </row>
    <row r="34" spans="1:16" s="7" customFormat="1" ht="26.25" x14ac:dyDescent="0.25">
      <c r="A34" s="40"/>
      <c r="B34" s="41" t="s">
        <v>39</v>
      </c>
      <c r="C34" s="40"/>
      <c r="D34" s="42" t="s">
        <v>40</v>
      </c>
      <c r="E34" s="40" t="s">
        <v>41</v>
      </c>
      <c r="F34" s="42" t="s">
        <v>40</v>
      </c>
      <c r="G34" s="40" t="s">
        <v>42</v>
      </c>
      <c r="H34" s="42" t="s">
        <v>40</v>
      </c>
      <c r="I34" s="40"/>
      <c r="J34" s="42" t="s">
        <v>40</v>
      </c>
      <c r="K34" s="40"/>
      <c r="L34" s="42" t="s">
        <v>40</v>
      </c>
      <c r="M34" s="40"/>
      <c r="N34" s="43" t="s">
        <v>43</v>
      </c>
      <c r="O34" s="40"/>
      <c r="P34" s="40"/>
    </row>
    <row r="35" spans="1:16" s="2" customFormat="1" x14ac:dyDescent="0.25">
      <c r="A35" s="35"/>
      <c r="B35" s="44" t="s">
        <v>44</v>
      </c>
      <c r="C35" s="20"/>
      <c r="D35" s="24">
        <v>675</v>
      </c>
      <c r="E35" s="20"/>
      <c r="F35" s="24">
        <v>688</v>
      </c>
      <c r="G35" s="20"/>
      <c r="H35" s="24">
        <v>670</v>
      </c>
      <c r="I35" s="20"/>
      <c r="J35" s="24">
        <v>688</v>
      </c>
      <c r="K35" s="20"/>
      <c r="L35" s="24">
        <v>675</v>
      </c>
      <c r="M35" s="20"/>
      <c r="N35" s="45">
        <f>AVERAGE(L35,J35,H35,F35,D35)</f>
        <v>679.2</v>
      </c>
      <c r="O35" s="20"/>
      <c r="P35" s="20"/>
    </row>
    <row r="36" spans="1:16" s="2" customFormat="1" x14ac:dyDescent="0.25">
      <c r="A36" s="20"/>
      <c r="B36" s="44" t="s">
        <v>46</v>
      </c>
      <c r="C36" s="20"/>
      <c r="D36" s="24">
        <v>0</v>
      </c>
      <c r="E36" s="20"/>
      <c r="F36" s="24">
        <v>0.2</v>
      </c>
      <c r="G36" s="20"/>
      <c r="H36" s="24">
        <v>0.4</v>
      </c>
      <c r="I36" s="20"/>
      <c r="J36" s="24">
        <v>0.4</v>
      </c>
      <c r="K36" s="20"/>
      <c r="L36" s="24">
        <v>0</v>
      </c>
      <c r="M36" s="20"/>
      <c r="N36" s="45">
        <f t="shared" ref="N36:N42" si="0">AVERAGE(L36,J36,H36,F36,D36)</f>
        <v>0.2</v>
      </c>
      <c r="O36" s="20"/>
      <c r="P36" s="20"/>
    </row>
    <row r="37" spans="1:16" s="51" customFormat="1" x14ac:dyDescent="0.25">
      <c r="A37" s="26"/>
      <c r="B37" s="46" t="s">
        <v>47</v>
      </c>
      <c r="C37" s="26"/>
      <c r="D37" s="47">
        <v>0</v>
      </c>
      <c r="E37" s="26"/>
      <c r="F37" s="47">
        <v>0.7</v>
      </c>
      <c r="G37" s="26"/>
      <c r="H37" s="47">
        <v>0.4</v>
      </c>
      <c r="I37" s="48"/>
      <c r="J37" s="47">
        <v>0.4</v>
      </c>
      <c r="K37" s="48"/>
      <c r="L37" s="49">
        <v>0</v>
      </c>
      <c r="M37" s="48"/>
      <c r="N37" s="50">
        <f t="shared" si="0"/>
        <v>0.3</v>
      </c>
      <c r="O37" s="26"/>
      <c r="P37" s="26"/>
    </row>
    <row r="38" spans="1:16" s="2" customFormat="1" x14ac:dyDescent="0.25">
      <c r="A38" s="20"/>
      <c r="B38" s="44" t="s">
        <v>48</v>
      </c>
      <c r="C38" s="20"/>
      <c r="D38" s="24">
        <v>0</v>
      </c>
      <c r="E38" s="20"/>
      <c r="F38" s="24">
        <v>0.7</v>
      </c>
      <c r="G38" s="52"/>
      <c r="H38" s="24">
        <v>0.4</v>
      </c>
      <c r="I38" s="20"/>
      <c r="J38" s="24">
        <v>0.4</v>
      </c>
      <c r="K38" s="20"/>
      <c r="L38" s="24">
        <v>0</v>
      </c>
      <c r="M38" s="20"/>
      <c r="N38" s="45">
        <f t="shared" si="0"/>
        <v>0.3</v>
      </c>
      <c r="O38" s="20"/>
      <c r="P38" s="20"/>
    </row>
    <row r="39" spans="1:16" s="58" customFormat="1" x14ac:dyDescent="0.25">
      <c r="A39" s="53"/>
      <c r="B39" s="54" t="s">
        <v>49</v>
      </c>
      <c r="C39" s="53"/>
      <c r="D39" s="55">
        <v>75</v>
      </c>
      <c r="E39" s="53"/>
      <c r="F39" s="55">
        <v>76</v>
      </c>
      <c r="G39" s="53"/>
      <c r="H39" s="55">
        <v>75</v>
      </c>
      <c r="I39" s="53"/>
      <c r="J39" s="55">
        <v>75</v>
      </c>
      <c r="K39" s="56"/>
      <c r="L39" s="55">
        <v>75</v>
      </c>
      <c r="M39" s="53"/>
      <c r="N39" s="57">
        <f t="shared" si="0"/>
        <v>75.2</v>
      </c>
      <c r="O39" s="53"/>
      <c r="P39" s="53"/>
    </row>
    <row r="40" spans="1:16" s="2" customFormat="1" x14ac:dyDescent="0.25">
      <c r="A40" s="20"/>
      <c r="B40" s="44" t="s">
        <v>50</v>
      </c>
      <c r="C40" s="20"/>
      <c r="D40" s="24">
        <v>23</v>
      </c>
      <c r="E40" s="20"/>
      <c r="F40" s="24">
        <v>31</v>
      </c>
      <c r="G40" s="20"/>
      <c r="H40" s="24">
        <v>27</v>
      </c>
      <c r="I40" s="20"/>
      <c r="J40" s="24">
        <v>26</v>
      </c>
      <c r="K40" s="35"/>
      <c r="L40" s="24">
        <v>28</v>
      </c>
      <c r="M40" s="20"/>
      <c r="N40" s="45">
        <f t="shared" si="0"/>
        <v>27</v>
      </c>
      <c r="O40" s="20"/>
      <c r="P40" s="20"/>
    </row>
    <row r="41" spans="1:16" s="2" customFormat="1" x14ac:dyDescent="0.25">
      <c r="A41" s="20"/>
      <c r="B41" s="44" t="s">
        <v>51</v>
      </c>
      <c r="C41" s="20"/>
      <c r="D41" s="24">
        <v>0</v>
      </c>
      <c r="E41" s="20"/>
      <c r="F41" s="24">
        <v>0</v>
      </c>
      <c r="G41" s="20"/>
      <c r="H41" s="24">
        <v>0</v>
      </c>
      <c r="I41" s="20"/>
      <c r="J41" s="24">
        <v>0</v>
      </c>
      <c r="K41" s="35"/>
      <c r="L41" s="24">
        <v>0</v>
      </c>
      <c r="M41" s="20"/>
      <c r="N41" s="45">
        <f t="shared" si="0"/>
        <v>0</v>
      </c>
      <c r="O41" s="20"/>
      <c r="P41" s="20"/>
    </row>
    <row r="42" spans="1:16" s="64" customFormat="1" x14ac:dyDescent="0.25">
      <c r="A42" s="59"/>
      <c r="B42" s="60" t="s">
        <v>52</v>
      </c>
      <c r="C42" s="59"/>
      <c r="D42" s="61">
        <v>1.4</v>
      </c>
      <c r="E42" s="59"/>
      <c r="F42" s="61">
        <v>1.3</v>
      </c>
      <c r="G42" s="59"/>
      <c r="H42" s="61">
        <v>1.2</v>
      </c>
      <c r="I42" s="59"/>
      <c r="J42" s="61">
        <v>1.5</v>
      </c>
      <c r="K42" s="62"/>
      <c r="L42" s="61">
        <v>1.3</v>
      </c>
      <c r="M42" s="59"/>
      <c r="N42" s="63">
        <f t="shared" si="0"/>
        <v>1.3399999999999999</v>
      </c>
      <c r="O42" s="59"/>
      <c r="P42" s="59"/>
    </row>
    <row r="43" spans="1:16" s="2" customFormat="1" x14ac:dyDescent="0.25">
      <c r="A43" s="20"/>
      <c r="B43" s="20"/>
      <c r="C43" s="20"/>
      <c r="D43" s="24"/>
      <c r="E43" s="20"/>
      <c r="F43" s="24"/>
      <c r="G43" s="20"/>
      <c r="H43" s="24"/>
      <c r="I43" s="20"/>
      <c r="J43" s="24"/>
      <c r="K43" s="35"/>
      <c r="L43" s="24"/>
      <c r="M43" s="20"/>
      <c r="N43" s="27"/>
      <c r="O43" s="20"/>
      <c r="P43" s="20"/>
    </row>
    <row r="44" spans="1:16" s="2" customFormat="1" x14ac:dyDescent="0.25">
      <c r="A44" s="20"/>
      <c r="B44" s="20"/>
      <c r="C44" s="20"/>
      <c r="D44" s="24"/>
      <c r="E44" s="20"/>
      <c r="F44" s="24"/>
      <c r="G44" s="20"/>
      <c r="H44" s="24"/>
      <c r="I44" s="20"/>
      <c r="J44" s="24"/>
      <c r="K44" s="35"/>
      <c r="L44" s="24"/>
      <c r="M44" s="20"/>
      <c r="N44" s="27"/>
      <c r="O44" s="20"/>
      <c r="P44" s="20"/>
    </row>
    <row r="45" spans="1:16" s="2" customFormat="1" x14ac:dyDescent="0.25">
      <c r="D45" s="3"/>
      <c r="F45" s="3"/>
      <c r="H45" s="3"/>
      <c r="J45" s="3"/>
      <c r="K45" s="18"/>
      <c r="L45" s="3"/>
      <c r="N45" s="21"/>
    </row>
    <row r="46" spans="1:16" s="2" customFormat="1" x14ac:dyDescent="0.25">
      <c r="D46" s="3"/>
      <c r="F46" s="3"/>
      <c r="H46" s="3"/>
      <c r="J46" s="3"/>
      <c r="K46" s="18"/>
      <c r="L46" s="3"/>
      <c r="N46" s="21"/>
    </row>
    <row r="47" spans="1:16" s="2" customFormat="1" x14ac:dyDescent="0.25">
      <c r="D47" s="3"/>
      <c r="F47" s="3"/>
      <c r="H47" s="3"/>
      <c r="J47" s="3"/>
      <c r="K47" s="18"/>
      <c r="L47" s="3"/>
      <c r="N47" s="21"/>
    </row>
    <row r="48" spans="1:16" s="2" customFormat="1" x14ac:dyDescent="0.25">
      <c r="D48" s="3"/>
      <c r="F48" s="3"/>
      <c r="H48" s="3"/>
      <c r="J48" s="3"/>
      <c r="L48" s="3"/>
      <c r="N48" s="21"/>
    </row>
    <row r="49" spans="2:14" s="2" customFormat="1" x14ac:dyDescent="0.25">
      <c r="D49" s="3"/>
      <c r="F49" s="3"/>
      <c r="H49" s="3"/>
      <c r="J49" s="3"/>
      <c r="L49" s="65"/>
      <c r="N49" s="21"/>
    </row>
    <row r="50" spans="2:14" s="2" customFormat="1" x14ac:dyDescent="0.25">
      <c r="D50" s="3"/>
      <c r="F50" s="3"/>
      <c r="H50" s="3"/>
      <c r="J50" s="3"/>
      <c r="L50" s="3"/>
      <c r="N50" s="21"/>
    </row>
    <row r="51" spans="2:14" s="2" customFormat="1" x14ac:dyDescent="0.25">
      <c r="B51" s="18"/>
      <c r="D51" s="65"/>
      <c r="F51" s="65"/>
      <c r="H51" s="65"/>
      <c r="J51" s="65"/>
      <c r="K51" s="18"/>
      <c r="L51" s="3"/>
      <c r="N51" s="21"/>
    </row>
    <row r="52" spans="2:14" x14ac:dyDescent="0.25">
      <c r="B52" s="66"/>
      <c r="K52" s="67"/>
      <c r="L52" s="3"/>
      <c r="M52" s="2"/>
      <c r="N52" s="21"/>
    </row>
    <row r="53" spans="2:14" x14ac:dyDescent="0.25">
      <c r="B53" s="66"/>
      <c r="K53" s="67"/>
      <c r="L53" s="3"/>
      <c r="M53" s="2"/>
      <c r="N53" s="21"/>
    </row>
    <row r="54" spans="2:14" x14ac:dyDescent="0.25">
      <c r="B54" s="66"/>
      <c r="K54" s="67"/>
      <c r="L54" s="3"/>
      <c r="M54" s="2"/>
      <c r="N54" s="21"/>
    </row>
    <row r="55" spans="2:14" x14ac:dyDescent="0.25">
      <c r="B55" s="66"/>
      <c r="K55" s="67"/>
      <c r="L55" s="3"/>
      <c r="M55" s="2"/>
      <c r="N55" s="21"/>
    </row>
    <row r="56" spans="2:14" x14ac:dyDescent="0.25">
      <c r="B56" s="66"/>
      <c r="K56" s="67"/>
    </row>
    <row r="57" spans="2:14" x14ac:dyDescent="0.25">
      <c r="B57" s="66"/>
      <c r="K57" s="67"/>
      <c r="L57" s="4"/>
      <c r="N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8046 Instant latte powder</vt:lpstr>
      <vt:lpstr>1238 Irish stew canned</vt:lpstr>
      <vt:lpstr>Ice cream lux prem vanilla</vt:lpstr>
      <vt:lpstr>4429 Cherry bakewell tart iced</vt:lpstr>
      <vt:lpstr>860 Hard margerine</vt:lpstr>
    </vt:vector>
  </TitlesOfParts>
  <Company>HNR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Lindi Holmes</dc:creator>
  <cp:lastModifiedBy>Lindi Holmes</cp:lastModifiedBy>
  <dcterms:created xsi:type="dcterms:W3CDTF">2014-08-22T07:10:09Z</dcterms:created>
  <dcterms:modified xsi:type="dcterms:W3CDTF">2014-08-22T07:24:57Z</dcterms:modified>
</cp:coreProperties>
</file>