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 Leaf\GIS5571\Final Project\Final Project_r1\"/>
    </mc:Choice>
  </mc:AlternateContent>
  <xr:revisionPtr revIDLastSave="0" documentId="13_ncr:40009_{2A9BD5F3-1EB3-4AE0-A5B0-100A2B7B9ECB}" xr6:coauthVersionLast="47" xr6:coauthVersionMax="47" xr10:uidLastSave="{00000000-0000-0000-0000-000000000000}"/>
  <bookViews>
    <workbookView xWindow="20595" yWindow="2640" windowWidth="26835" windowHeight="16020"/>
  </bookViews>
  <sheets>
    <sheet name="street_road_classed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T3" i="1" l="1"/>
  <c r="S3" i="1"/>
  <c r="P4" i="1"/>
  <c r="N10" i="1"/>
  <c r="N11" i="1"/>
  <c r="N13" i="1"/>
  <c r="N22" i="1"/>
  <c r="N23" i="1"/>
  <c r="N25" i="1"/>
  <c r="N34" i="1"/>
  <c r="N35" i="1"/>
  <c r="N37" i="1"/>
  <c r="N46" i="1"/>
  <c r="N47" i="1"/>
  <c r="N49" i="1"/>
  <c r="N58" i="1"/>
  <c r="N59" i="1"/>
  <c r="N61" i="1"/>
  <c r="N70" i="1"/>
  <c r="N71" i="1"/>
  <c r="N73" i="1"/>
  <c r="N82" i="1"/>
  <c r="N83" i="1"/>
  <c r="N85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M11" i="1"/>
  <c r="M12" i="1"/>
  <c r="N12" i="1" s="1"/>
  <c r="M13" i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M24" i="1"/>
  <c r="N24" i="1" s="1"/>
  <c r="M25" i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M35" i="1"/>
  <c r="M36" i="1"/>
  <c r="N36" i="1" s="1"/>
  <c r="M37" i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M59" i="1"/>
  <c r="M60" i="1"/>
  <c r="N60" i="1" s="1"/>
  <c r="M61" i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M71" i="1"/>
  <c r="M72" i="1"/>
  <c r="N72" i="1" s="1"/>
  <c r="M73" i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M83" i="1"/>
  <c r="M84" i="1"/>
  <c r="N84" i="1" s="1"/>
  <c r="M85" i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2" i="1"/>
  <c r="N2" i="1" s="1"/>
  <c r="P3" i="1" l="1"/>
  <c r="P2" i="1"/>
</calcChain>
</file>

<file path=xl/sharedStrings.xml><?xml version="1.0" encoding="utf-8"?>
<sst xmlns="http://schemas.openxmlformats.org/spreadsheetml/2006/main" count="839" uniqueCount="180">
  <si>
    <t>OID_</t>
  </si>
  <si>
    <t>TARGET_FID_1</t>
  </si>
  <si>
    <t>FID_SDW_TRANS_MPLS</t>
  </si>
  <si>
    <t>Through_Lanes_in_Minnesota_ROUTE_ID</t>
  </si>
  <si>
    <t>ST_NAME</t>
  </si>
  <si>
    <t>ST_POS_TYP</t>
  </si>
  <si>
    <t>ST_POS_DIR</t>
  </si>
  <si>
    <t>LONGITUDE</t>
  </si>
  <si>
    <t>LATITUDE</t>
  </si>
  <si>
    <t>STREET_ROAD_CLASSIFICATION</t>
  </si>
  <si>
    <t>ROAD_CLASS_STR</t>
  </si>
  <si>
    <t>Street</t>
  </si>
  <si>
    <t>West</t>
  </si>
  <si>
    <t>Road</t>
  </si>
  <si>
    <t>Avenue</t>
  </si>
  <si>
    <t xml:space="preserve"> </t>
  </si>
  <si>
    <t>15th</t>
  </si>
  <si>
    <t>South</t>
  </si>
  <si>
    <t>Lyndale</t>
  </si>
  <si>
    <t>Stroad</t>
  </si>
  <si>
    <t>14th</t>
  </si>
  <si>
    <t>4th</t>
  </si>
  <si>
    <t>East</t>
  </si>
  <si>
    <t>10th</t>
  </si>
  <si>
    <t>0100000000000035WD</t>
  </si>
  <si>
    <t>3rd</t>
  </si>
  <si>
    <t>0100000000000035WI</t>
  </si>
  <si>
    <t>Upton</t>
  </si>
  <si>
    <t>Vincent</t>
  </si>
  <si>
    <t>5th</t>
  </si>
  <si>
    <t>Penn</t>
  </si>
  <si>
    <t>Washburn</t>
  </si>
  <si>
    <t>Aldrich</t>
  </si>
  <si>
    <t>Morgan</t>
  </si>
  <si>
    <t>Lane</t>
  </si>
  <si>
    <t>Fremont</t>
  </si>
  <si>
    <t>2nd</t>
  </si>
  <si>
    <t>Stevens</t>
  </si>
  <si>
    <t>Clinton</t>
  </si>
  <si>
    <t>Columbus</t>
  </si>
  <si>
    <t>1000023953451642-I</t>
  </si>
  <si>
    <t>Pleasant</t>
  </si>
  <si>
    <t>Diamond Lake</t>
  </si>
  <si>
    <t>Emerson</t>
  </si>
  <si>
    <t>28th</t>
  </si>
  <si>
    <t>42nd</t>
  </si>
  <si>
    <t>26th</t>
  </si>
  <si>
    <t>Irving</t>
  </si>
  <si>
    <t>2200006594723656-I</t>
  </si>
  <si>
    <t>23rd</t>
  </si>
  <si>
    <t>Cedar</t>
  </si>
  <si>
    <t>1000023953451444-D</t>
  </si>
  <si>
    <t>24th</t>
  </si>
  <si>
    <t>25th</t>
  </si>
  <si>
    <t>Bryant</t>
  </si>
  <si>
    <t>38th</t>
  </si>
  <si>
    <t>21st</t>
  </si>
  <si>
    <t>22nd</t>
  </si>
  <si>
    <t>16th</t>
  </si>
  <si>
    <t>57th</t>
  </si>
  <si>
    <t>1000023953451037-D</t>
  </si>
  <si>
    <t>Boulevard</t>
  </si>
  <si>
    <t>0400006594720022-D</t>
  </si>
  <si>
    <t>Parkway</t>
  </si>
  <si>
    <t>0500023953450321-I</t>
  </si>
  <si>
    <t>Minnehaha</t>
  </si>
  <si>
    <t>0500023953450201-I</t>
  </si>
  <si>
    <t>0500023953450201-D</t>
  </si>
  <si>
    <t>0400006594720017-I</t>
  </si>
  <si>
    <t>Belmont</t>
  </si>
  <si>
    <t>17th</t>
  </si>
  <si>
    <t>1000023953451418-I</t>
  </si>
  <si>
    <t>50th</t>
  </si>
  <si>
    <t>0500023953450211-D</t>
  </si>
  <si>
    <t>0500023953450162-I</t>
  </si>
  <si>
    <t>0300000000000055-D</t>
  </si>
  <si>
    <t>Edmund</t>
  </si>
  <si>
    <t>1000023953450933-I</t>
  </si>
  <si>
    <t>1000023953450949-I</t>
  </si>
  <si>
    <t>0400006594720042-I</t>
  </si>
  <si>
    <t>1000023953451172-D</t>
  </si>
  <si>
    <t>Richfield</t>
  </si>
  <si>
    <t>0500023953450253-I</t>
  </si>
  <si>
    <t>Hennepin</t>
  </si>
  <si>
    <t>0500023953450249-I</t>
  </si>
  <si>
    <t>1000023953450811-I</t>
  </si>
  <si>
    <t>0500023953450244-D</t>
  </si>
  <si>
    <t>1000023953450839-D</t>
  </si>
  <si>
    <t>0400006594720003-I</t>
  </si>
  <si>
    <t>0400006594720003-D</t>
  </si>
  <si>
    <t>Lake</t>
  </si>
  <si>
    <t>1000023953452298-D</t>
  </si>
  <si>
    <t>Dean</t>
  </si>
  <si>
    <t>Cedar Lake</t>
  </si>
  <si>
    <t>1000023953452354-D</t>
  </si>
  <si>
    <t>1000023953451629-D</t>
  </si>
  <si>
    <t>Address Unassigned</t>
  </si>
  <si>
    <t>1000023953452073-I</t>
  </si>
  <si>
    <t>1000023953451952-I</t>
  </si>
  <si>
    <t>Southeast</t>
  </si>
  <si>
    <t>1000023953450825-D</t>
  </si>
  <si>
    <t>1000023953452086-D</t>
  </si>
  <si>
    <t>2200006594723950-I</t>
  </si>
  <si>
    <t>2200006594720837-I</t>
  </si>
  <si>
    <t>1000023953450758-I</t>
  </si>
  <si>
    <t>Lasalle</t>
  </si>
  <si>
    <t>9th</t>
  </si>
  <si>
    <t>0100000000000094-I</t>
  </si>
  <si>
    <t>2200006594724813-I</t>
  </si>
  <si>
    <t>1000023953450828-D</t>
  </si>
  <si>
    <t>1000023953450439-I</t>
  </si>
  <si>
    <t>7th</t>
  </si>
  <si>
    <t>6th</t>
  </si>
  <si>
    <t>Arthur</t>
  </si>
  <si>
    <t>1000023953450077-D</t>
  </si>
  <si>
    <t>Wayzata</t>
  </si>
  <si>
    <t>0500023953450468-I</t>
  </si>
  <si>
    <t>0500023953450221-I</t>
  </si>
  <si>
    <t>1000023953450491-D</t>
  </si>
  <si>
    <t>Delaware</t>
  </si>
  <si>
    <t>0500023953450341-I</t>
  </si>
  <si>
    <t>0500023953450312-D</t>
  </si>
  <si>
    <t>0500023953450340-D</t>
  </si>
  <si>
    <t>Washington</t>
  </si>
  <si>
    <t>North</t>
  </si>
  <si>
    <t>Laurel</t>
  </si>
  <si>
    <t>2200006594720339-I</t>
  </si>
  <si>
    <t>Union</t>
  </si>
  <si>
    <t>1000023953452321-D</t>
  </si>
  <si>
    <t>2200006594724555-I</t>
  </si>
  <si>
    <t>1000023953450689-D</t>
  </si>
  <si>
    <t>0500023953450304-D</t>
  </si>
  <si>
    <t>Glenwood</t>
  </si>
  <si>
    <t>5200000000000052-D</t>
  </si>
  <si>
    <t>5200000000000052-I</t>
  </si>
  <si>
    <t>0500023953450194-D</t>
  </si>
  <si>
    <t>1000023953452094-I</t>
  </si>
  <si>
    <t>2200006594725941-I</t>
  </si>
  <si>
    <t>1000023953450304-D</t>
  </si>
  <si>
    <t>Northeast</t>
  </si>
  <si>
    <t>2200006594720885-I</t>
  </si>
  <si>
    <t>Johnson</t>
  </si>
  <si>
    <t>Plymouth</t>
  </si>
  <si>
    <t>0500023953450193-I</t>
  </si>
  <si>
    <t>Fillmore</t>
  </si>
  <si>
    <t>Ulysses</t>
  </si>
  <si>
    <t>Hall</t>
  </si>
  <si>
    <t>Industrial</t>
  </si>
  <si>
    <t>1000023953450341-I</t>
  </si>
  <si>
    <t>Summer</t>
  </si>
  <si>
    <t>1000023953452372-I</t>
  </si>
  <si>
    <t>Cleveland</t>
  </si>
  <si>
    <t>0500023953450183-I</t>
  </si>
  <si>
    <t>0400006594720088-I</t>
  </si>
  <si>
    <t>0500023953450449-D</t>
  </si>
  <si>
    <t>1000023953450223-D</t>
  </si>
  <si>
    <t>1000023953450213-D</t>
  </si>
  <si>
    <t>1000023953450231-D</t>
  </si>
  <si>
    <t>1000023953450227-I</t>
  </si>
  <si>
    <t>2200006594723169-I</t>
  </si>
  <si>
    <t>0500023953450240-I</t>
  </si>
  <si>
    <t>1000023953450300-I</t>
  </si>
  <si>
    <t>1000023953450290-D</t>
  </si>
  <si>
    <t>1000023953450232-I</t>
  </si>
  <si>
    <t>Lowry</t>
  </si>
  <si>
    <t>1000023953451422-D</t>
  </si>
  <si>
    <t>1000023953450073-D</t>
  </si>
  <si>
    <t>2200006594724531-I</t>
  </si>
  <si>
    <t>0500023953450169-I</t>
  </si>
  <si>
    <t>0500023953450262-I</t>
  </si>
  <si>
    <t>0500023953450262-D</t>
  </si>
  <si>
    <t>1000023953450254-I</t>
  </si>
  <si>
    <t>OBSERVATIONAL_CLASS</t>
  </si>
  <si>
    <t>ROAD_CLASS_OBS</t>
  </si>
  <si>
    <t>SAME_CATEGORY</t>
  </si>
  <si>
    <t>p-value</t>
  </si>
  <si>
    <t>Pearson's r</t>
  </si>
  <si>
    <t>&lt; 0.00001</t>
  </si>
  <si>
    <t>rs = 0.86076, p (2-tailed) = 0.</t>
  </si>
  <si>
    <t>Spearman'sRho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</si>
</sst>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Stratified</a:t>
            </a:r>
            <a:r>
              <a:rPr lang="en-US" baseline="0"/>
              <a:t> Sampling Observations vs. GIS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street_road_classed!$L$1</c:f>
              <c:strCache>
                <c:ptCount val="1"/>
                <c:pt idx="0">
                  <c:v>OBSERVATIONAL_CLASS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street_road_classed!$J$2:$J$91</c:f>
              <c:numCache>
                <c:formatCode>General</c:formatCode>
                <c:ptCount val="90"/>
                <c:pt idx="0">
                  <c:v>6.27</c:v>
                </c:pt>
                <c:pt idx="1">
                  <c:v>8.58</c:v>
                </c:pt>
                <c:pt idx="2">
                  <c:v>6.27</c:v>
                </c:pt>
                <c:pt idx="3">
                  <c:v>6.27</c:v>
                </c:pt>
                <c:pt idx="4">
                  <c:v>6.27</c:v>
                </c:pt>
                <c:pt idx="5">
                  <c:v>6.93</c:v>
                </c:pt>
                <c:pt idx="6">
                  <c:v>6.6</c:v>
                </c:pt>
                <c:pt idx="7">
                  <c:v>6.27</c:v>
                </c:pt>
                <c:pt idx="8">
                  <c:v>6.6</c:v>
                </c:pt>
                <c:pt idx="9">
                  <c:v>7.26</c:v>
                </c:pt>
                <c:pt idx="10">
                  <c:v>6.27</c:v>
                </c:pt>
                <c:pt idx="11">
                  <c:v>6.27</c:v>
                </c:pt>
                <c:pt idx="12">
                  <c:v>6.27</c:v>
                </c:pt>
                <c:pt idx="13">
                  <c:v>7.26</c:v>
                </c:pt>
                <c:pt idx="14">
                  <c:v>6.27</c:v>
                </c:pt>
                <c:pt idx="15">
                  <c:v>7.59</c:v>
                </c:pt>
                <c:pt idx="16">
                  <c:v>7.26</c:v>
                </c:pt>
                <c:pt idx="17">
                  <c:v>8.58</c:v>
                </c:pt>
                <c:pt idx="18">
                  <c:v>8.58</c:v>
                </c:pt>
                <c:pt idx="19">
                  <c:v>6.27</c:v>
                </c:pt>
                <c:pt idx="20">
                  <c:v>7.26</c:v>
                </c:pt>
                <c:pt idx="21">
                  <c:v>6.6</c:v>
                </c:pt>
                <c:pt idx="22">
                  <c:v>9.24</c:v>
                </c:pt>
                <c:pt idx="23">
                  <c:v>6.27</c:v>
                </c:pt>
                <c:pt idx="24">
                  <c:v>6.27</c:v>
                </c:pt>
                <c:pt idx="25">
                  <c:v>7.26</c:v>
                </c:pt>
                <c:pt idx="26">
                  <c:v>6.27</c:v>
                </c:pt>
                <c:pt idx="27">
                  <c:v>6.6</c:v>
                </c:pt>
                <c:pt idx="28">
                  <c:v>6.27</c:v>
                </c:pt>
                <c:pt idx="29">
                  <c:v>6.27</c:v>
                </c:pt>
                <c:pt idx="30">
                  <c:v>1.98</c:v>
                </c:pt>
                <c:pt idx="31">
                  <c:v>1.32</c:v>
                </c:pt>
                <c:pt idx="32">
                  <c:v>2.97</c:v>
                </c:pt>
                <c:pt idx="33">
                  <c:v>1.98</c:v>
                </c:pt>
                <c:pt idx="34">
                  <c:v>2.64</c:v>
                </c:pt>
                <c:pt idx="35">
                  <c:v>0.99</c:v>
                </c:pt>
                <c:pt idx="36">
                  <c:v>3.3</c:v>
                </c:pt>
                <c:pt idx="37">
                  <c:v>1.65</c:v>
                </c:pt>
                <c:pt idx="38">
                  <c:v>2.31</c:v>
                </c:pt>
                <c:pt idx="39">
                  <c:v>0.99</c:v>
                </c:pt>
                <c:pt idx="40">
                  <c:v>1.98</c:v>
                </c:pt>
                <c:pt idx="41">
                  <c:v>3.3</c:v>
                </c:pt>
                <c:pt idx="42">
                  <c:v>1.98</c:v>
                </c:pt>
                <c:pt idx="43">
                  <c:v>1.98</c:v>
                </c:pt>
                <c:pt idx="44">
                  <c:v>2.31</c:v>
                </c:pt>
                <c:pt idx="45">
                  <c:v>0.99</c:v>
                </c:pt>
                <c:pt idx="46">
                  <c:v>2.31</c:v>
                </c:pt>
                <c:pt idx="47">
                  <c:v>1.65</c:v>
                </c:pt>
                <c:pt idx="48">
                  <c:v>1.98</c:v>
                </c:pt>
                <c:pt idx="49">
                  <c:v>2.31</c:v>
                </c:pt>
                <c:pt idx="50">
                  <c:v>2.64</c:v>
                </c:pt>
                <c:pt idx="51">
                  <c:v>3.3</c:v>
                </c:pt>
                <c:pt idx="52">
                  <c:v>2.97</c:v>
                </c:pt>
                <c:pt idx="53">
                  <c:v>1.32</c:v>
                </c:pt>
                <c:pt idx="54">
                  <c:v>3.3</c:v>
                </c:pt>
                <c:pt idx="55">
                  <c:v>1.65</c:v>
                </c:pt>
                <c:pt idx="56">
                  <c:v>0.99</c:v>
                </c:pt>
                <c:pt idx="57">
                  <c:v>1.98</c:v>
                </c:pt>
                <c:pt idx="58">
                  <c:v>2.31</c:v>
                </c:pt>
                <c:pt idx="59">
                  <c:v>2.97</c:v>
                </c:pt>
                <c:pt idx="60">
                  <c:v>3.63</c:v>
                </c:pt>
                <c:pt idx="61">
                  <c:v>4.95</c:v>
                </c:pt>
                <c:pt idx="62">
                  <c:v>3.96</c:v>
                </c:pt>
                <c:pt idx="63">
                  <c:v>5.94</c:v>
                </c:pt>
                <c:pt idx="64">
                  <c:v>3.63</c:v>
                </c:pt>
                <c:pt idx="65">
                  <c:v>3.63</c:v>
                </c:pt>
                <c:pt idx="66">
                  <c:v>4.29</c:v>
                </c:pt>
                <c:pt idx="67">
                  <c:v>3.63</c:v>
                </c:pt>
                <c:pt idx="68">
                  <c:v>3.96</c:v>
                </c:pt>
                <c:pt idx="69">
                  <c:v>3.63</c:v>
                </c:pt>
                <c:pt idx="70">
                  <c:v>4.62</c:v>
                </c:pt>
                <c:pt idx="71">
                  <c:v>3.63</c:v>
                </c:pt>
                <c:pt idx="72">
                  <c:v>3.96</c:v>
                </c:pt>
                <c:pt idx="73">
                  <c:v>3.96</c:v>
                </c:pt>
                <c:pt idx="74">
                  <c:v>3.96</c:v>
                </c:pt>
                <c:pt idx="75">
                  <c:v>3.63</c:v>
                </c:pt>
                <c:pt idx="76">
                  <c:v>3.63</c:v>
                </c:pt>
                <c:pt idx="77">
                  <c:v>3.96</c:v>
                </c:pt>
                <c:pt idx="78">
                  <c:v>3.96</c:v>
                </c:pt>
                <c:pt idx="79">
                  <c:v>5.28</c:v>
                </c:pt>
                <c:pt idx="80">
                  <c:v>3.96</c:v>
                </c:pt>
                <c:pt idx="81">
                  <c:v>3.63</c:v>
                </c:pt>
                <c:pt idx="82">
                  <c:v>3.63</c:v>
                </c:pt>
                <c:pt idx="83">
                  <c:v>3.63</c:v>
                </c:pt>
                <c:pt idx="84">
                  <c:v>3.63</c:v>
                </c:pt>
                <c:pt idx="85">
                  <c:v>3.96</c:v>
                </c:pt>
                <c:pt idx="86">
                  <c:v>3.63</c:v>
                </c:pt>
                <c:pt idx="87">
                  <c:v>4.29</c:v>
                </c:pt>
                <c:pt idx="88">
                  <c:v>3.63</c:v>
                </c:pt>
                <c:pt idx="89">
                  <c:v>3.96</c:v>
                </c:pt>
              </c:numCache>
            </c:numRef>
          </c:xVal>
          <c:yVal>
            <c:numRef>
              <c:f>street_road_classed!$L$2:$L$91</c:f>
              <c:numCache>
                <c:formatCode>General</c:formatCode>
                <c:ptCount val="90"/>
                <c:pt idx="0">
                  <c:v>9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9</c:v>
                </c:pt>
                <c:pt idx="19">
                  <c:v>6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5</c:v>
                </c:pt>
                <c:pt idx="24">
                  <c:v>7</c:v>
                </c:pt>
                <c:pt idx="25">
                  <c:v>9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4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6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5</c:v>
                </c:pt>
                <c:pt idx="71">
                  <c:v>6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5</c:v>
                </c:pt>
                <c:pt idx="86">
                  <c:v>3</c:v>
                </c:pt>
                <c:pt idx="87">
                  <c:v>4</c:v>
                </c:pt>
                <c:pt idx="88">
                  <c:v>4</c:v>
                </c:pt>
                <c:pt idx="8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D-4274-BF15-5FE1D7D3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56224"/>
        <c:axId val="93657472"/>
      </c:scatterChart>
      <c:valAx>
        <c:axId val="936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GIS Model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7472"/>
        <c:crosses val="autoZero"/>
        <c:crossBetween val="midCat"/>
        <c:majorUnit val="1"/>
      </c:valAx>
      <c:valAx>
        <c:axId val="936574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Observational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5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33337</xdr:colOff>
      <xdr:row>6</xdr:row>
      <xdr:rowOff>85724</xdr:rowOff>
    </xdr:from>
    <xdr:to>
      <xdr:col>25</xdr:col>
      <xdr:colOff>200025</xdr:colOff>
      <xdr:row>39</xdr:row>
      <xdr:rowOff>180309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DE0B0-06AC-4CF6-A8AD-09807FF08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1"/>
  <sheetViews>
    <sheetView tabSelected="1" topLeftCell="E1" workbookViewId="0">
      <selection activeCell="T4" sqref="T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172</v>
      </c>
      <c r="M1" t="s">
        <v>173</v>
      </c>
      <c r="N1" t="s">
        <v>174</v>
      </c>
    </row>
    <row r="2" spans="1:23" x14ac:dyDescent="0.25">
      <c r="A2">
        <v>17439</v>
      </c>
      <c r="B2">
        <v>22455</v>
      </c>
      <c r="C2">
        <v>2036</v>
      </c>
      <c r="D2" t="s">
        <v>102</v>
      </c>
      <c r="E2" t="s">
        <v>52</v>
      </c>
      <c r="F2" t="s">
        <v>11</v>
      </c>
      <c r="G2" t="s">
        <v>22</v>
      </c>
      <c r="H2">
        <v>-93.245165389999897</v>
      </c>
      <c r="I2">
        <v>44.959413320000003</v>
      </c>
      <c r="J2">
        <v>6.27</v>
      </c>
      <c r="K2" t="s">
        <v>13</v>
      </c>
      <c r="L2">
        <v>9</v>
      </c>
      <c r="M2" t="str">
        <f>IF(L2&gt;6, "Road", IF(L2&gt;3.5, "Stroad", "Street"))</f>
        <v>Road</v>
      </c>
      <c r="N2" t="b">
        <f>IF(M2=K2, TRUE, FALSE)</f>
        <v>1</v>
      </c>
      <c r="P2">
        <f>COUNTIF(N:N, TRUE)</f>
        <v>66</v>
      </c>
      <c r="S2" t="s">
        <v>176</v>
      </c>
      <c r="U2" t="s">
        <v>175</v>
      </c>
      <c r="W2" t="s">
        <v>179</v>
      </c>
    </row>
    <row r="3" spans="1:23" x14ac:dyDescent="0.25">
      <c r="A3">
        <v>22721</v>
      </c>
      <c r="B3">
        <v>28459</v>
      </c>
      <c r="C3">
        <v>2702</v>
      </c>
      <c r="D3" t="s">
        <v>107</v>
      </c>
      <c r="E3" t="s">
        <v>132</v>
      </c>
      <c r="F3" t="s">
        <v>14</v>
      </c>
      <c r="G3" t="s">
        <v>15</v>
      </c>
      <c r="H3">
        <v>-93.287218859999896</v>
      </c>
      <c r="I3">
        <v>44.97955176</v>
      </c>
      <c r="J3">
        <v>8.58</v>
      </c>
      <c r="K3" t="s">
        <v>13</v>
      </c>
      <c r="L3">
        <v>10</v>
      </c>
      <c r="M3" t="str">
        <f t="shared" ref="M3:M66" si="0">IF(L3&gt;6, "Road", IF(L3&gt;3.5, "Stroad", "Street"))</f>
        <v>Road</v>
      </c>
      <c r="N3" t="b">
        <f t="shared" ref="N3:N66" si="1">IF(M3=K3, TRUE, FALSE)</f>
        <v>1</v>
      </c>
      <c r="P3">
        <f>COUNTIF(N:N, FALSE)</f>
        <v>24</v>
      </c>
      <c r="S3">
        <f>CORREL(L:L,J:J)</f>
        <v>0.87400623312795289</v>
      </c>
      <c r="T3">
        <f>S3^2</f>
        <v>0.76388689554651357</v>
      </c>
      <c r="U3" t="s">
        <v>177</v>
      </c>
      <c r="W3" t="s">
        <v>178</v>
      </c>
    </row>
    <row r="4" spans="1:23" x14ac:dyDescent="0.25">
      <c r="A4">
        <v>21290</v>
      </c>
      <c r="B4">
        <v>26820</v>
      </c>
      <c r="C4">
        <v>6553</v>
      </c>
      <c r="D4" t="s">
        <v>129</v>
      </c>
      <c r="E4" t="s">
        <v>32</v>
      </c>
      <c r="F4" t="s">
        <v>14</v>
      </c>
      <c r="G4" t="s">
        <v>124</v>
      </c>
      <c r="H4">
        <v>-93.288919609999894</v>
      </c>
      <c r="I4">
        <v>44.97586244</v>
      </c>
      <c r="J4">
        <v>6.27</v>
      </c>
      <c r="K4" t="s">
        <v>13</v>
      </c>
      <c r="L4">
        <v>9</v>
      </c>
      <c r="M4" t="str">
        <f t="shared" si="0"/>
        <v>Road</v>
      </c>
      <c r="N4" t="b">
        <f t="shared" si="1"/>
        <v>1</v>
      </c>
      <c r="P4">
        <f>66/90</f>
        <v>0.73333333333333328</v>
      </c>
    </row>
    <row r="5" spans="1:23" x14ac:dyDescent="0.25">
      <c r="A5">
        <v>1093</v>
      </c>
      <c r="B5">
        <v>1373</v>
      </c>
      <c r="C5">
        <v>7214</v>
      </c>
      <c r="D5" t="s">
        <v>48</v>
      </c>
      <c r="E5" t="s">
        <v>44</v>
      </c>
      <c r="F5" t="s">
        <v>14</v>
      </c>
      <c r="G5" t="s">
        <v>17</v>
      </c>
      <c r="H5">
        <v>-93.2320245599999</v>
      </c>
      <c r="I5">
        <v>44.8968390799999</v>
      </c>
      <c r="J5">
        <v>6.27</v>
      </c>
      <c r="K5" t="s">
        <v>13</v>
      </c>
      <c r="L5">
        <v>9</v>
      </c>
      <c r="M5" t="str">
        <f t="shared" si="0"/>
        <v>Road</v>
      </c>
      <c r="N5" t="b">
        <f t="shared" si="1"/>
        <v>1</v>
      </c>
    </row>
    <row r="6" spans="1:23" x14ac:dyDescent="0.25">
      <c r="A6">
        <v>17911</v>
      </c>
      <c r="B6">
        <v>23085</v>
      </c>
      <c r="C6">
        <v>4224</v>
      </c>
      <c r="D6" t="s">
        <v>75</v>
      </c>
      <c r="E6" t="s">
        <v>50</v>
      </c>
      <c r="F6" t="s">
        <v>14</v>
      </c>
      <c r="G6" t="s">
        <v>17</v>
      </c>
      <c r="H6">
        <v>-93.247610649999899</v>
      </c>
      <c r="I6">
        <v>44.961588300000003</v>
      </c>
      <c r="J6">
        <v>6.27</v>
      </c>
      <c r="K6" t="s">
        <v>13</v>
      </c>
      <c r="L6">
        <v>9</v>
      </c>
      <c r="M6" t="str">
        <f t="shared" si="0"/>
        <v>Road</v>
      </c>
      <c r="N6" t="b">
        <f t="shared" si="1"/>
        <v>1</v>
      </c>
    </row>
    <row r="7" spans="1:23" x14ac:dyDescent="0.25">
      <c r="A7">
        <v>26788</v>
      </c>
      <c r="B7">
        <v>33488</v>
      </c>
      <c r="C7">
        <v>7106</v>
      </c>
      <c r="D7" t="s">
        <v>153</v>
      </c>
      <c r="E7" t="s">
        <v>113</v>
      </c>
      <c r="F7" t="s">
        <v>11</v>
      </c>
      <c r="G7" t="s">
        <v>139</v>
      </c>
      <c r="H7">
        <v>-93.229608029999895</v>
      </c>
      <c r="I7">
        <v>45.002323750000002</v>
      </c>
      <c r="J7">
        <v>6.93</v>
      </c>
      <c r="K7" t="s">
        <v>13</v>
      </c>
      <c r="L7">
        <v>8</v>
      </c>
      <c r="M7" t="str">
        <f t="shared" si="0"/>
        <v>Road</v>
      </c>
      <c r="N7" t="b">
        <f t="shared" si="1"/>
        <v>1</v>
      </c>
    </row>
    <row r="8" spans="1:23" x14ac:dyDescent="0.25">
      <c r="A8">
        <v>27526</v>
      </c>
      <c r="B8">
        <v>34456</v>
      </c>
      <c r="C8">
        <v>4928</v>
      </c>
      <c r="D8" t="s">
        <v>159</v>
      </c>
      <c r="E8" t="s">
        <v>25</v>
      </c>
      <c r="F8" t="s">
        <v>11</v>
      </c>
      <c r="G8" t="s">
        <v>124</v>
      </c>
      <c r="H8">
        <v>-93.28358772</v>
      </c>
      <c r="I8">
        <v>45.005053660000002</v>
      </c>
      <c r="J8">
        <v>6.6</v>
      </c>
      <c r="K8" t="s">
        <v>13</v>
      </c>
      <c r="L8">
        <v>9</v>
      </c>
      <c r="M8" t="str">
        <f t="shared" si="0"/>
        <v>Road</v>
      </c>
      <c r="N8" t="b">
        <f t="shared" si="1"/>
        <v>1</v>
      </c>
    </row>
    <row r="9" spans="1:23" x14ac:dyDescent="0.25">
      <c r="A9">
        <v>18525</v>
      </c>
      <c r="B9">
        <v>23819</v>
      </c>
      <c r="C9">
        <v>643</v>
      </c>
      <c r="D9" t="s">
        <v>108</v>
      </c>
      <c r="E9" t="s">
        <v>106</v>
      </c>
      <c r="F9" t="s">
        <v>11</v>
      </c>
      <c r="G9" t="s">
        <v>17</v>
      </c>
      <c r="H9">
        <v>-93.23118058</v>
      </c>
      <c r="I9">
        <v>44.9638116</v>
      </c>
      <c r="J9">
        <v>6.27</v>
      </c>
      <c r="K9" t="s">
        <v>13</v>
      </c>
      <c r="L9">
        <v>9</v>
      </c>
      <c r="M9" t="str">
        <f t="shared" si="0"/>
        <v>Road</v>
      </c>
      <c r="N9" t="b">
        <f t="shared" si="1"/>
        <v>1</v>
      </c>
    </row>
    <row r="10" spans="1:23" x14ac:dyDescent="0.25">
      <c r="A10">
        <v>25330</v>
      </c>
      <c r="B10">
        <v>31682</v>
      </c>
      <c r="C10">
        <v>4737</v>
      </c>
      <c r="D10" t="s">
        <v>140</v>
      </c>
      <c r="E10" t="s">
        <v>146</v>
      </c>
      <c r="F10" t="s">
        <v>34</v>
      </c>
      <c r="G10" t="s">
        <v>15</v>
      </c>
      <c r="H10">
        <v>-93.285123350000006</v>
      </c>
      <c r="I10">
        <v>44.994547140000002</v>
      </c>
      <c r="J10">
        <v>6.6</v>
      </c>
      <c r="K10" t="s">
        <v>13</v>
      </c>
      <c r="L10">
        <v>9</v>
      </c>
      <c r="M10" t="str">
        <f t="shared" si="0"/>
        <v>Road</v>
      </c>
      <c r="N10" t="b">
        <f t="shared" si="1"/>
        <v>1</v>
      </c>
    </row>
    <row r="11" spans="1:23" x14ac:dyDescent="0.25">
      <c r="A11">
        <v>22604</v>
      </c>
      <c r="B11">
        <v>28330</v>
      </c>
      <c r="C11">
        <v>2540</v>
      </c>
      <c r="D11" t="s">
        <v>133</v>
      </c>
      <c r="E11" t="s">
        <v>21</v>
      </c>
      <c r="F11" t="s">
        <v>11</v>
      </c>
      <c r="G11" t="s">
        <v>124</v>
      </c>
      <c r="H11">
        <v>-93.275633119999895</v>
      </c>
      <c r="I11">
        <v>44.983717980000002</v>
      </c>
      <c r="J11">
        <v>7.26</v>
      </c>
      <c r="K11" t="s">
        <v>13</v>
      </c>
      <c r="L11">
        <v>8</v>
      </c>
      <c r="M11" t="str">
        <f t="shared" si="0"/>
        <v>Road</v>
      </c>
      <c r="N11" t="b">
        <f t="shared" si="1"/>
        <v>1</v>
      </c>
    </row>
    <row r="12" spans="1:23" x14ac:dyDescent="0.25">
      <c r="A12">
        <v>22915</v>
      </c>
      <c r="B12">
        <v>28661</v>
      </c>
      <c r="C12">
        <v>7624</v>
      </c>
      <c r="D12" t="s">
        <v>137</v>
      </c>
      <c r="E12" t="s">
        <v>29</v>
      </c>
      <c r="F12" t="s">
        <v>11</v>
      </c>
      <c r="G12" t="s">
        <v>99</v>
      </c>
      <c r="H12">
        <v>-93.241455020000004</v>
      </c>
      <c r="I12">
        <v>44.983629399999899</v>
      </c>
      <c r="J12">
        <v>6.27</v>
      </c>
      <c r="K12" t="s">
        <v>13</v>
      </c>
      <c r="L12">
        <v>9</v>
      </c>
      <c r="M12" t="str">
        <f t="shared" si="0"/>
        <v>Road</v>
      </c>
      <c r="N12" t="b">
        <f t="shared" si="1"/>
        <v>1</v>
      </c>
    </row>
    <row r="13" spans="1:23" x14ac:dyDescent="0.25">
      <c r="A13">
        <v>26260</v>
      </c>
      <c r="B13">
        <v>32834</v>
      </c>
      <c r="C13">
        <v>1560</v>
      </c>
      <c r="D13" t="s">
        <v>152</v>
      </c>
      <c r="E13" t="s">
        <v>145</v>
      </c>
      <c r="F13" t="s">
        <v>11</v>
      </c>
      <c r="G13" t="s">
        <v>139</v>
      </c>
      <c r="H13">
        <v>-93.236241579999898</v>
      </c>
      <c r="I13">
        <v>44.999281510000003</v>
      </c>
      <c r="J13">
        <v>6.27</v>
      </c>
      <c r="K13" t="s">
        <v>13</v>
      </c>
      <c r="L13">
        <v>8</v>
      </c>
      <c r="M13" t="str">
        <f t="shared" si="0"/>
        <v>Road</v>
      </c>
      <c r="N13" t="b">
        <f t="shared" si="1"/>
        <v>1</v>
      </c>
    </row>
    <row r="14" spans="1:23" x14ac:dyDescent="0.25">
      <c r="A14">
        <v>21016</v>
      </c>
      <c r="B14">
        <v>26522</v>
      </c>
      <c r="C14">
        <v>6446</v>
      </c>
      <c r="D14" t="s">
        <v>126</v>
      </c>
      <c r="E14" t="s">
        <v>125</v>
      </c>
      <c r="F14" t="s">
        <v>14</v>
      </c>
      <c r="G14" t="s">
        <v>15</v>
      </c>
      <c r="H14">
        <v>-93.286212059999897</v>
      </c>
      <c r="I14">
        <v>44.974154230000003</v>
      </c>
      <c r="J14">
        <v>6.27</v>
      </c>
      <c r="K14" t="s">
        <v>13</v>
      </c>
      <c r="L14">
        <v>8</v>
      </c>
      <c r="M14" t="str">
        <f t="shared" si="0"/>
        <v>Road</v>
      </c>
      <c r="N14" t="b">
        <f t="shared" si="1"/>
        <v>1</v>
      </c>
    </row>
    <row r="15" spans="1:23" x14ac:dyDescent="0.25">
      <c r="A15">
        <v>18944</v>
      </c>
      <c r="B15">
        <v>24308</v>
      </c>
      <c r="C15">
        <v>1317</v>
      </c>
      <c r="D15" t="s">
        <v>26</v>
      </c>
      <c r="E15" t="s">
        <v>29</v>
      </c>
      <c r="F15" t="s">
        <v>14</v>
      </c>
      <c r="G15" t="s">
        <v>17</v>
      </c>
      <c r="H15">
        <v>-93.268437669999898</v>
      </c>
      <c r="I15">
        <v>44.96461369</v>
      </c>
      <c r="J15">
        <v>7.26</v>
      </c>
      <c r="K15" t="s">
        <v>13</v>
      </c>
      <c r="L15">
        <v>8</v>
      </c>
      <c r="M15" t="str">
        <f t="shared" si="0"/>
        <v>Road</v>
      </c>
      <c r="N15" t="b">
        <f t="shared" si="1"/>
        <v>1</v>
      </c>
    </row>
    <row r="16" spans="1:23" x14ac:dyDescent="0.25">
      <c r="A16">
        <v>32571</v>
      </c>
      <c r="B16">
        <v>40937</v>
      </c>
      <c r="C16">
        <v>122</v>
      </c>
      <c r="D16" t="s">
        <v>169</v>
      </c>
      <c r="E16" t="s">
        <v>45</v>
      </c>
      <c r="F16" t="s">
        <v>14</v>
      </c>
      <c r="G16" t="s">
        <v>124</v>
      </c>
      <c r="H16">
        <v>-93.286854379999895</v>
      </c>
      <c r="I16">
        <v>45.031682859999897</v>
      </c>
      <c r="J16">
        <v>6.27</v>
      </c>
      <c r="K16" t="s">
        <v>13</v>
      </c>
      <c r="L16">
        <v>6</v>
      </c>
      <c r="M16" t="str">
        <f t="shared" si="0"/>
        <v>Stroad</v>
      </c>
      <c r="N16" t="b">
        <f t="shared" si="1"/>
        <v>0</v>
      </c>
    </row>
    <row r="17" spans="1:14" x14ac:dyDescent="0.25">
      <c r="A17">
        <v>26789</v>
      </c>
      <c r="B17">
        <v>33489</v>
      </c>
      <c r="C17">
        <v>3702</v>
      </c>
      <c r="D17" t="s">
        <v>24</v>
      </c>
      <c r="E17" t="s">
        <v>113</v>
      </c>
      <c r="F17" t="s">
        <v>11</v>
      </c>
      <c r="G17" t="s">
        <v>139</v>
      </c>
      <c r="H17">
        <v>-93.229608029999895</v>
      </c>
      <c r="I17">
        <v>45.002323750000002</v>
      </c>
      <c r="J17">
        <v>7.59</v>
      </c>
      <c r="K17" t="s">
        <v>13</v>
      </c>
      <c r="L17">
        <v>8</v>
      </c>
      <c r="M17" t="str">
        <f t="shared" si="0"/>
        <v>Road</v>
      </c>
      <c r="N17" t="b">
        <f t="shared" si="1"/>
        <v>1</v>
      </c>
    </row>
    <row r="18" spans="1:14" x14ac:dyDescent="0.25">
      <c r="A18">
        <v>20671</v>
      </c>
      <c r="B18">
        <v>26155</v>
      </c>
      <c r="C18">
        <v>4011</v>
      </c>
      <c r="D18" t="s">
        <v>121</v>
      </c>
      <c r="E18" t="s">
        <v>115</v>
      </c>
      <c r="F18" t="s">
        <v>61</v>
      </c>
      <c r="G18" t="s">
        <v>15</v>
      </c>
      <c r="H18">
        <v>-93.293564079999896</v>
      </c>
      <c r="I18">
        <v>44.972624510000003</v>
      </c>
      <c r="J18">
        <v>7.26</v>
      </c>
      <c r="K18" t="s">
        <v>13</v>
      </c>
      <c r="L18">
        <v>8</v>
      </c>
      <c r="M18" t="str">
        <f t="shared" si="0"/>
        <v>Road</v>
      </c>
      <c r="N18" t="b">
        <f t="shared" si="1"/>
        <v>1</v>
      </c>
    </row>
    <row r="19" spans="1:14" x14ac:dyDescent="0.25">
      <c r="A19">
        <v>18999</v>
      </c>
      <c r="B19">
        <v>24371</v>
      </c>
      <c r="C19">
        <v>2702</v>
      </c>
      <c r="D19" t="s">
        <v>107</v>
      </c>
      <c r="E19" t="s">
        <v>105</v>
      </c>
      <c r="F19" t="s">
        <v>14</v>
      </c>
      <c r="G19" t="s">
        <v>15</v>
      </c>
      <c r="H19">
        <v>-93.279836009999897</v>
      </c>
      <c r="I19">
        <v>44.965221659999898</v>
      </c>
      <c r="J19">
        <v>8.58</v>
      </c>
      <c r="K19" t="s">
        <v>13</v>
      </c>
      <c r="L19">
        <v>10</v>
      </c>
      <c r="M19" t="str">
        <f t="shared" si="0"/>
        <v>Road</v>
      </c>
      <c r="N19" t="b">
        <f t="shared" si="1"/>
        <v>1</v>
      </c>
    </row>
    <row r="20" spans="1:14" x14ac:dyDescent="0.25">
      <c r="A20">
        <v>19111</v>
      </c>
      <c r="B20">
        <v>24493</v>
      </c>
      <c r="C20">
        <v>2702</v>
      </c>
      <c r="D20" t="s">
        <v>107</v>
      </c>
      <c r="E20" t="s">
        <v>70</v>
      </c>
      <c r="F20" t="s">
        <v>14</v>
      </c>
      <c r="G20" t="s">
        <v>17</v>
      </c>
      <c r="H20">
        <v>-93.2494229899999</v>
      </c>
      <c r="I20">
        <v>44.9661779999999</v>
      </c>
      <c r="J20">
        <v>8.58</v>
      </c>
      <c r="K20" t="s">
        <v>13</v>
      </c>
      <c r="L20">
        <v>9</v>
      </c>
      <c r="M20" t="str">
        <f t="shared" si="0"/>
        <v>Road</v>
      </c>
      <c r="N20" t="b">
        <f t="shared" si="1"/>
        <v>1</v>
      </c>
    </row>
    <row r="21" spans="1:14" x14ac:dyDescent="0.25">
      <c r="A21">
        <v>26589</v>
      </c>
      <c r="B21">
        <v>33235</v>
      </c>
      <c r="C21">
        <v>7106</v>
      </c>
      <c r="D21" t="s">
        <v>153</v>
      </c>
      <c r="E21" t="s">
        <v>151</v>
      </c>
      <c r="F21" t="s">
        <v>11</v>
      </c>
      <c r="G21" t="s">
        <v>139</v>
      </c>
      <c r="H21">
        <v>-93.231149970000004</v>
      </c>
      <c r="I21">
        <v>45.000602890000003</v>
      </c>
      <c r="J21">
        <v>6.27</v>
      </c>
      <c r="K21" t="s">
        <v>13</v>
      </c>
      <c r="L21">
        <v>6</v>
      </c>
      <c r="M21" t="str">
        <f t="shared" si="0"/>
        <v>Stroad</v>
      </c>
      <c r="N21" t="b">
        <f t="shared" si="1"/>
        <v>0</v>
      </c>
    </row>
    <row r="22" spans="1:14" x14ac:dyDescent="0.25">
      <c r="A22">
        <v>15601</v>
      </c>
      <c r="B22">
        <v>20069</v>
      </c>
      <c r="C22">
        <v>1317</v>
      </c>
      <c r="D22" t="s">
        <v>26</v>
      </c>
      <c r="E22" t="s">
        <v>37</v>
      </c>
      <c r="F22" t="s">
        <v>14</v>
      </c>
      <c r="G22" t="s">
        <v>15</v>
      </c>
      <c r="H22">
        <v>-93.274749940000007</v>
      </c>
      <c r="I22">
        <v>44.95011555</v>
      </c>
      <c r="J22">
        <v>7.26</v>
      </c>
      <c r="K22" t="s">
        <v>13</v>
      </c>
      <c r="L22">
        <v>10</v>
      </c>
      <c r="M22" t="str">
        <f t="shared" si="0"/>
        <v>Road</v>
      </c>
      <c r="N22" t="b">
        <f t="shared" si="1"/>
        <v>1</v>
      </c>
    </row>
    <row r="23" spans="1:14" x14ac:dyDescent="0.25">
      <c r="A23">
        <v>31451</v>
      </c>
      <c r="B23">
        <v>39521</v>
      </c>
      <c r="C23">
        <v>1684</v>
      </c>
      <c r="D23" t="s">
        <v>167</v>
      </c>
      <c r="E23" t="s">
        <v>123</v>
      </c>
      <c r="F23" t="s">
        <v>14</v>
      </c>
      <c r="G23" t="s">
        <v>124</v>
      </c>
      <c r="H23">
        <v>-93.282416850000004</v>
      </c>
      <c r="I23">
        <v>45.021559969999899</v>
      </c>
      <c r="J23">
        <v>6.6</v>
      </c>
      <c r="K23" t="s">
        <v>13</v>
      </c>
      <c r="L23">
        <v>10</v>
      </c>
      <c r="M23" t="str">
        <f t="shared" si="0"/>
        <v>Road</v>
      </c>
      <c r="N23" t="b">
        <f t="shared" si="1"/>
        <v>1</v>
      </c>
    </row>
    <row r="24" spans="1:14" x14ac:dyDescent="0.25">
      <c r="A24">
        <v>21302</v>
      </c>
      <c r="B24">
        <v>26832</v>
      </c>
      <c r="C24">
        <v>3702</v>
      </c>
      <c r="D24" t="s">
        <v>24</v>
      </c>
      <c r="E24" t="s">
        <v>96</v>
      </c>
      <c r="F24" t="s">
        <v>15</v>
      </c>
      <c r="G24" t="s">
        <v>15</v>
      </c>
      <c r="H24">
        <v>-93.247600000000006</v>
      </c>
      <c r="I24">
        <v>44.975900000000003</v>
      </c>
      <c r="J24">
        <v>9.24</v>
      </c>
      <c r="K24" t="s">
        <v>13</v>
      </c>
      <c r="L24">
        <v>10</v>
      </c>
      <c r="M24" t="str">
        <f t="shared" si="0"/>
        <v>Road</v>
      </c>
      <c r="N24" t="b">
        <f t="shared" si="1"/>
        <v>1</v>
      </c>
    </row>
    <row r="25" spans="1:14" x14ac:dyDescent="0.25">
      <c r="A25">
        <v>22262</v>
      </c>
      <c r="B25">
        <v>27946</v>
      </c>
      <c r="C25">
        <v>3426</v>
      </c>
      <c r="D25" t="s">
        <v>122</v>
      </c>
      <c r="E25" t="s">
        <v>25</v>
      </c>
      <c r="F25" t="s">
        <v>11</v>
      </c>
      <c r="G25" t="s">
        <v>124</v>
      </c>
      <c r="H25">
        <v>-93.270600000000002</v>
      </c>
      <c r="I25">
        <v>44.981900000000003</v>
      </c>
      <c r="J25">
        <v>6.27</v>
      </c>
      <c r="K25" t="s">
        <v>13</v>
      </c>
      <c r="L25">
        <v>5</v>
      </c>
      <c r="M25" t="str">
        <f t="shared" si="0"/>
        <v>Stroad</v>
      </c>
      <c r="N25" t="b">
        <f t="shared" si="1"/>
        <v>0</v>
      </c>
    </row>
    <row r="26" spans="1:14" x14ac:dyDescent="0.25">
      <c r="A26">
        <v>31495</v>
      </c>
      <c r="B26">
        <v>39571</v>
      </c>
      <c r="C26">
        <v>36</v>
      </c>
      <c r="D26" t="s">
        <v>168</v>
      </c>
      <c r="E26" t="s">
        <v>112</v>
      </c>
      <c r="F26" t="s">
        <v>11</v>
      </c>
      <c r="G26" t="s">
        <v>124</v>
      </c>
      <c r="H26">
        <v>-93.286108060000004</v>
      </c>
      <c r="I26">
        <v>45.024066060000003</v>
      </c>
      <c r="J26">
        <v>6.27</v>
      </c>
      <c r="K26" t="s">
        <v>13</v>
      </c>
      <c r="L26">
        <v>7</v>
      </c>
      <c r="M26" t="str">
        <f t="shared" si="0"/>
        <v>Road</v>
      </c>
      <c r="N26" t="b">
        <f t="shared" si="1"/>
        <v>1</v>
      </c>
    </row>
    <row r="27" spans="1:14" x14ac:dyDescent="0.25">
      <c r="A27">
        <v>24717</v>
      </c>
      <c r="B27">
        <v>30941</v>
      </c>
      <c r="C27">
        <v>2070</v>
      </c>
      <c r="D27" t="s">
        <v>134</v>
      </c>
      <c r="E27" t="s">
        <v>142</v>
      </c>
      <c r="F27" t="s">
        <v>14</v>
      </c>
      <c r="G27" t="s">
        <v>124</v>
      </c>
      <c r="H27">
        <v>-93.283266560000001</v>
      </c>
      <c r="I27">
        <v>44.99226144</v>
      </c>
      <c r="J27">
        <v>7.26</v>
      </c>
      <c r="K27" t="s">
        <v>13</v>
      </c>
      <c r="L27">
        <v>9</v>
      </c>
      <c r="M27" t="str">
        <f t="shared" si="0"/>
        <v>Road</v>
      </c>
      <c r="N27" t="b">
        <f t="shared" si="1"/>
        <v>1</v>
      </c>
    </row>
    <row r="28" spans="1:14" x14ac:dyDescent="0.25">
      <c r="A28">
        <v>5634</v>
      </c>
      <c r="B28">
        <v>7152</v>
      </c>
      <c r="C28">
        <v>1283</v>
      </c>
      <c r="D28" t="s">
        <v>68</v>
      </c>
      <c r="E28" t="s">
        <v>72</v>
      </c>
      <c r="F28" t="s">
        <v>11</v>
      </c>
      <c r="G28" t="s">
        <v>12</v>
      </c>
      <c r="H28">
        <v>-93.328661260000004</v>
      </c>
      <c r="I28">
        <v>44.912369579999897</v>
      </c>
      <c r="J28">
        <v>6.27</v>
      </c>
      <c r="K28" t="s">
        <v>13</v>
      </c>
      <c r="L28">
        <v>5</v>
      </c>
      <c r="M28" t="str">
        <f t="shared" si="0"/>
        <v>Stroad</v>
      </c>
      <c r="N28" t="b">
        <f t="shared" si="1"/>
        <v>0</v>
      </c>
    </row>
    <row r="29" spans="1:14" x14ac:dyDescent="0.25">
      <c r="A29">
        <v>20790</v>
      </c>
      <c r="B29">
        <v>26286</v>
      </c>
      <c r="C29">
        <v>4656</v>
      </c>
      <c r="D29" t="s">
        <v>117</v>
      </c>
      <c r="E29" t="s">
        <v>111</v>
      </c>
      <c r="F29" t="s">
        <v>11</v>
      </c>
      <c r="G29" t="s">
        <v>17</v>
      </c>
      <c r="H29">
        <v>-93.263246199999898</v>
      </c>
      <c r="I29">
        <v>44.972835709999899</v>
      </c>
      <c r="J29">
        <v>6.6</v>
      </c>
      <c r="K29" t="s">
        <v>13</v>
      </c>
      <c r="L29">
        <v>5</v>
      </c>
      <c r="M29" t="str">
        <f t="shared" si="0"/>
        <v>Stroad</v>
      </c>
      <c r="N29" t="b">
        <f t="shared" si="1"/>
        <v>0</v>
      </c>
    </row>
    <row r="30" spans="1:14" x14ac:dyDescent="0.25">
      <c r="A30">
        <v>21369</v>
      </c>
      <c r="B30">
        <v>26907</v>
      </c>
      <c r="C30">
        <v>2460</v>
      </c>
      <c r="D30" t="s">
        <v>120</v>
      </c>
      <c r="E30" t="s">
        <v>21</v>
      </c>
      <c r="F30" t="s">
        <v>11</v>
      </c>
      <c r="G30" t="s">
        <v>17</v>
      </c>
      <c r="H30">
        <v>-93.260800000000003</v>
      </c>
      <c r="I30">
        <v>44.976199999999899</v>
      </c>
      <c r="J30">
        <v>6.27</v>
      </c>
      <c r="K30" t="s">
        <v>13</v>
      </c>
      <c r="L30">
        <v>5</v>
      </c>
      <c r="M30" t="str">
        <f t="shared" si="0"/>
        <v>Stroad</v>
      </c>
      <c r="N30" t="b">
        <f t="shared" si="1"/>
        <v>0</v>
      </c>
    </row>
    <row r="31" spans="1:14" x14ac:dyDescent="0.25">
      <c r="A31">
        <v>21523</v>
      </c>
      <c r="B31">
        <v>27073</v>
      </c>
      <c r="C31">
        <v>2460</v>
      </c>
      <c r="D31" t="s">
        <v>120</v>
      </c>
      <c r="E31" t="s">
        <v>21</v>
      </c>
      <c r="F31" t="s">
        <v>11</v>
      </c>
      <c r="G31" t="s">
        <v>17</v>
      </c>
      <c r="H31">
        <v>-93.263199999999898</v>
      </c>
      <c r="I31">
        <v>44.977200000000003</v>
      </c>
      <c r="J31">
        <v>6.27</v>
      </c>
      <c r="K31" t="s">
        <v>13</v>
      </c>
      <c r="L31">
        <v>5</v>
      </c>
      <c r="M31" t="str">
        <f t="shared" si="0"/>
        <v>Stroad</v>
      </c>
      <c r="N31" t="b">
        <f t="shared" si="1"/>
        <v>0</v>
      </c>
    </row>
    <row r="32" spans="1:14" x14ac:dyDescent="0.25">
      <c r="A32">
        <v>12410</v>
      </c>
      <c r="B32">
        <v>15852</v>
      </c>
      <c r="C32">
        <v>571</v>
      </c>
      <c r="D32" t="s">
        <v>85</v>
      </c>
      <c r="E32" t="s">
        <v>35</v>
      </c>
      <c r="F32" t="s">
        <v>14</v>
      </c>
      <c r="G32" t="s">
        <v>17</v>
      </c>
      <c r="H32">
        <v>-93.295479880000002</v>
      </c>
      <c r="I32">
        <v>44.93937923</v>
      </c>
      <c r="J32">
        <v>1.98</v>
      </c>
      <c r="K32" t="s">
        <v>11</v>
      </c>
      <c r="L32">
        <v>2</v>
      </c>
      <c r="M32" t="str">
        <f t="shared" si="0"/>
        <v>Street</v>
      </c>
      <c r="N32" t="b">
        <f t="shared" si="1"/>
        <v>1</v>
      </c>
    </row>
    <row r="33" spans="1:14" x14ac:dyDescent="0.25">
      <c r="A33">
        <v>25257</v>
      </c>
      <c r="B33">
        <v>31589</v>
      </c>
      <c r="C33">
        <v>5171</v>
      </c>
      <c r="D33" t="s">
        <v>148</v>
      </c>
      <c r="E33" t="s">
        <v>33</v>
      </c>
      <c r="F33" t="s">
        <v>14</v>
      </c>
      <c r="G33" t="s">
        <v>124</v>
      </c>
      <c r="H33">
        <v>-93.304808780000002</v>
      </c>
      <c r="I33">
        <v>44.994847640000003</v>
      </c>
      <c r="J33">
        <v>1.32</v>
      </c>
      <c r="K33" t="s">
        <v>11</v>
      </c>
      <c r="L33">
        <v>2</v>
      </c>
      <c r="M33" t="str">
        <f t="shared" si="0"/>
        <v>Street</v>
      </c>
      <c r="N33" t="b">
        <f t="shared" si="1"/>
        <v>1</v>
      </c>
    </row>
    <row r="34" spans="1:14" x14ac:dyDescent="0.25">
      <c r="A34">
        <v>8762</v>
      </c>
      <c r="B34">
        <v>11116</v>
      </c>
      <c r="C34">
        <v>7773</v>
      </c>
      <c r="D34" t="s">
        <v>79</v>
      </c>
      <c r="E34" t="s">
        <v>45</v>
      </c>
      <c r="F34" t="s">
        <v>11</v>
      </c>
      <c r="G34" t="s">
        <v>22</v>
      </c>
      <c r="H34">
        <v>-93.220072340000002</v>
      </c>
      <c r="I34">
        <v>44.92671163</v>
      </c>
      <c r="J34">
        <v>2.97</v>
      </c>
      <c r="K34" t="s">
        <v>11</v>
      </c>
      <c r="L34">
        <v>3</v>
      </c>
      <c r="M34" t="str">
        <f t="shared" si="0"/>
        <v>Street</v>
      </c>
      <c r="N34" t="b">
        <f t="shared" si="1"/>
        <v>1</v>
      </c>
    </row>
    <row r="35" spans="1:14" x14ac:dyDescent="0.25">
      <c r="A35">
        <v>7894</v>
      </c>
      <c r="B35">
        <v>10012</v>
      </c>
      <c r="C35">
        <v>2524</v>
      </c>
      <c r="D35" t="s">
        <v>77</v>
      </c>
      <c r="E35" t="s">
        <v>18</v>
      </c>
      <c r="F35" t="s">
        <v>14</v>
      </c>
      <c r="G35" t="s">
        <v>17</v>
      </c>
      <c r="H35">
        <v>-93.287893209999893</v>
      </c>
      <c r="I35">
        <v>44.923487739999899</v>
      </c>
      <c r="J35">
        <v>1.98</v>
      </c>
      <c r="K35" t="s">
        <v>11</v>
      </c>
      <c r="L35">
        <v>3</v>
      </c>
      <c r="M35" t="str">
        <f t="shared" si="0"/>
        <v>Street</v>
      </c>
      <c r="N35" t="b">
        <f t="shared" si="1"/>
        <v>1</v>
      </c>
    </row>
    <row r="36" spans="1:14" x14ac:dyDescent="0.25">
      <c r="A36">
        <v>29334</v>
      </c>
      <c r="B36">
        <v>36746</v>
      </c>
      <c r="C36">
        <v>6571</v>
      </c>
      <c r="D36" t="s">
        <v>163</v>
      </c>
      <c r="E36" t="s">
        <v>164</v>
      </c>
      <c r="F36" t="s">
        <v>14</v>
      </c>
      <c r="G36" t="s">
        <v>139</v>
      </c>
      <c r="H36">
        <v>-93.254131189999896</v>
      </c>
      <c r="I36">
        <v>45.013433970000001</v>
      </c>
      <c r="J36">
        <v>2.64</v>
      </c>
      <c r="K36" t="s">
        <v>11</v>
      </c>
      <c r="L36">
        <v>4</v>
      </c>
      <c r="M36" t="str">
        <f t="shared" si="0"/>
        <v>Stroad</v>
      </c>
      <c r="N36" t="b">
        <f t="shared" si="1"/>
        <v>0</v>
      </c>
    </row>
    <row r="37" spans="1:14" x14ac:dyDescent="0.25">
      <c r="A37">
        <v>8299</v>
      </c>
      <c r="B37">
        <v>10519</v>
      </c>
      <c r="C37">
        <v>6365</v>
      </c>
      <c r="D37" t="s">
        <v>74</v>
      </c>
      <c r="E37" t="s">
        <v>54</v>
      </c>
      <c r="F37" t="s">
        <v>14</v>
      </c>
      <c r="G37" t="s">
        <v>17</v>
      </c>
      <c r="H37">
        <v>-93.290459479999896</v>
      </c>
      <c r="I37">
        <v>44.924421350000003</v>
      </c>
      <c r="J37">
        <v>0.99</v>
      </c>
      <c r="K37" t="s">
        <v>11</v>
      </c>
      <c r="L37">
        <v>3</v>
      </c>
      <c r="M37" t="str">
        <f t="shared" si="0"/>
        <v>Street</v>
      </c>
      <c r="N37" t="b">
        <f t="shared" si="1"/>
        <v>1</v>
      </c>
    </row>
    <row r="38" spans="1:14" x14ac:dyDescent="0.25">
      <c r="A38">
        <v>4516</v>
      </c>
      <c r="B38">
        <v>5692</v>
      </c>
      <c r="C38">
        <v>6001</v>
      </c>
      <c r="D38" t="s">
        <v>62</v>
      </c>
      <c r="E38" t="s">
        <v>18</v>
      </c>
      <c r="F38" t="s">
        <v>14</v>
      </c>
      <c r="G38" t="s">
        <v>17</v>
      </c>
      <c r="H38">
        <v>-93.287921420000004</v>
      </c>
      <c r="I38">
        <v>44.909094590000002</v>
      </c>
      <c r="J38">
        <v>3.3</v>
      </c>
      <c r="K38" t="s">
        <v>11</v>
      </c>
      <c r="L38">
        <v>3</v>
      </c>
      <c r="M38" t="str">
        <f t="shared" si="0"/>
        <v>Street</v>
      </c>
      <c r="N38" t="b">
        <f t="shared" si="1"/>
        <v>1</v>
      </c>
    </row>
    <row r="39" spans="1:14" x14ac:dyDescent="0.25">
      <c r="A39">
        <v>11015</v>
      </c>
      <c r="B39">
        <v>13991</v>
      </c>
      <c r="C39">
        <v>5715</v>
      </c>
      <c r="D39" t="s">
        <v>82</v>
      </c>
      <c r="E39" t="s">
        <v>55</v>
      </c>
      <c r="F39" t="s">
        <v>11</v>
      </c>
      <c r="G39" t="s">
        <v>12</v>
      </c>
      <c r="H39">
        <v>-93.287640300000007</v>
      </c>
      <c r="I39">
        <v>44.93393245</v>
      </c>
      <c r="J39">
        <v>1.65</v>
      </c>
      <c r="K39" t="s">
        <v>11</v>
      </c>
      <c r="L39">
        <v>3</v>
      </c>
      <c r="M39" t="str">
        <f t="shared" si="0"/>
        <v>Street</v>
      </c>
      <c r="N39" t="b">
        <f t="shared" si="1"/>
        <v>1</v>
      </c>
    </row>
    <row r="40" spans="1:14" x14ac:dyDescent="0.25">
      <c r="A40">
        <v>17394</v>
      </c>
      <c r="B40">
        <v>22390</v>
      </c>
      <c r="C40">
        <v>6904</v>
      </c>
      <c r="D40" t="s">
        <v>100</v>
      </c>
      <c r="E40" t="s">
        <v>16</v>
      </c>
      <c r="F40" t="s">
        <v>14</v>
      </c>
      <c r="G40" t="s">
        <v>17</v>
      </c>
      <c r="H40">
        <v>-93.253300359999898</v>
      </c>
      <c r="I40">
        <v>44.960288759999898</v>
      </c>
      <c r="J40">
        <v>2.31</v>
      </c>
      <c r="K40" t="s">
        <v>11</v>
      </c>
      <c r="L40">
        <v>2</v>
      </c>
      <c r="M40" t="str">
        <f t="shared" si="0"/>
        <v>Street</v>
      </c>
      <c r="N40" t="b">
        <f t="shared" si="1"/>
        <v>1</v>
      </c>
    </row>
    <row r="41" spans="1:14" x14ac:dyDescent="0.25">
      <c r="A41">
        <v>14579</v>
      </c>
      <c r="B41">
        <v>18757</v>
      </c>
      <c r="C41">
        <v>4209</v>
      </c>
      <c r="D41" t="s">
        <v>89</v>
      </c>
      <c r="E41" t="s">
        <v>90</v>
      </c>
      <c r="F41" t="s">
        <v>11</v>
      </c>
      <c r="G41" t="s">
        <v>22</v>
      </c>
      <c r="H41">
        <v>-93.268487500000006</v>
      </c>
      <c r="I41">
        <v>44.94813766</v>
      </c>
      <c r="J41">
        <v>0.99</v>
      </c>
      <c r="K41" t="s">
        <v>11</v>
      </c>
      <c r="L41">
        <v>4</v>
      </c>
      <c r="M41" t="str">
        <f t="shared" si="0"/>
        <v>Stroad</v>
      </c>
      <c r="N41" t="b">
        <f t="shared" si="1"/>
        <v>0</v>
      </c>
    </row>
    <row r="42" spans="1:14" x14ac:dyDescent="0.25">
      <c r="A42">
        <v>30760</v>
      </c>
      <c r="B42">
        <v>38620</v>
      </c>
      <c r="C42">
        <v>6215</v>
      </c>
      <c r="D42" t="s">
        <v>162</v>
      </c>
      <c r="E42" t="s">
        <v>151</v>
      </c>
      <c r="F42" t="s">
        <v>11</v>
      </c>
      <c r="G42" t="s">
        <v>139</v>
      </c>
      <c r="H42">
        <v>-93.231076049999899</v>
      </c>
      <c r="I42">
        <v>45.0188021499999</v>
      </c>
      <c r="J42">
        <v>1.98</v>
      </c>
      <c r="K42" t="s">
        <v>11</v>
      </c>
      <c r="L42">
        <v>2</v>
      </c>
      <c r="M42" t="str">
        <f t="shared" si="0"/>
        <v>Street</v>
      </c>
      <c r="N42" t="b">
        <f t="shared" si="1"/>
        <v>1</v>
      </c>
    </row>
    <row r="43" spans="1:14" x14ac:dyDescent="0.25">
      <c r="A43">
        <v>18942</v>
      </c>
      <c r="B43">
        <v>24306</v>
      </c>
      <c r="C43">
        <v>5744</v>
      </c>
      <c r="D43" t="s">
        <v>110</v>
      </c>
      <c r="E43" t="s">
        <v>47</v>
      </c>
      <c r="F43" t="s">
        <v>14</v>
      </c>
      <c r="G43" t="s">
        <v>17</v>
      </c>
      <c r="H43">
        <v>-93.299817849999897</v>
      </c>
      <c r="I43">
        <v>44.965276080000002</v>
      </c>
      <c r="J43">
        <v>3.3</v>
      </c>
      <c r="K43" t="s">
        <v>11</v>
      </c>
      <c r="L43">
        <v>2</v>
      </c>
      <c r="M43" t="str">
        <f t="shared" si="0"/>
        <v>Street</v>
      </c>
      <c r="N43" t="b">
        <f t="shared" si="1"/>
        <v>1</v>
      </c>
    </row>
    <row r="44" spans="1:14" x14ac:dyDescent="0.25">
      <c r="A44">
        <v>8437</v>
      </c>
      <c r="B44">
        <v>10689</v>
      </c>
      <c r="C44">
        <v>5049</v>
      </c>
      <c r="D44" t="s">
        <v>78</v>
      </c>
      <c r="E44" t="s">
        <v>58</v>
      </c>
      <c r="F44" t="s">
        <v>14</v>
      </c>
      <c r="G44" t="s">
        <v>17</v>
      </c>
      <c r="H44">
        <v>-93.251461849999899</v>
      </c>
      <c r="I44">
        <v>44.925282639999899</v>
      </c>
      <c r="J44">
        <v>1.98</v>
      </c>
      <c r="K44" t="s">
        <v>11</v>
      </c>
      <c r="L44">
        <v>2</v>
      </c>
      <c r="M44" t="str">
        <f t="shared" si="0"/>
        <v>Street</v>
      </c>
      <c r="N44" t="b">
        <f t="shared" si="1"/>
        <v>1</v>
      </c>
    </row>
    <row r="45" spans="1:14" x14ac:dyDescent="0.25">
      <c r="A45">
        <v>31096</v>
      </c>
      <c r="B45">
        <v>39064</v>
      </c>
      <c r="C45">
        <v>6631</v>
      </c>
      <c r="D45" t="s">
        <v>166</v>
      </c>
      <c r="E45" t="s">
        <v>27</v>
      </c>
      <c r="F45" t="s">
        <v>14</v>
      </c>
      <c r="G45" t="s">
        <v>124</v>
      </c>
      <c r="H45">
        <v>-93.314975169999897</v>
      </c>
      <c r="I45">
        <v>45.020333319999899</v>
      </c>
      <c r="J45">
        <v>1.98</v>
      </c>
      <c r="K45" t="s">
        <v>11</v>
      </c>
      <c r="L45">
        <v>2</v>
      </c>
      <c r="M45" t="str">
        <f t="shared" si="0"/>
        <v>Street</v>
      </c>
      <c r="N45" t="b">
        <f t="shared" si="1"/>
        <v>1</v>
      </c>
    </row>
    <row r="46" spans="1:14" x14ac:dyDescent="0.25">
      <c r="A46">
        <v>26910</v>
      </c>
      <c r="B46">
        <v>33644</v>
      </c>
      <c r="C46">
        <v>3799</v>
      </c>
      <c r="D46" t="s">
        <v>157</v>
      </c>
      <c r="E46" t="s">
        <v>49</v>
      </c>
      <c r="F46" t="s">
        <v>14</v>
      </c>
      <c r="G46" t="s">
        <v>124</v>
      </c>
      <c r="H46">
        <v>-93.287738970000007</v>
      </c>
      <c r="I46">
        <v>45.002758210000003</v>
      </c>
      <c r="J46">
        <v>2.31</v>
      </c>
      <c r="K46" t="s">
        <v>11</v>
      </c>
      <c r="L46">
        <v>2</v>
      </c>
      <c r="M46" t="str">
        <f t="shared" si="0"/>
        <v>Street</v>
      </c>
      <c r="N46" t="b">
        <f t="shared" si="1"/>
        <v>1</v>
      </c>
    </row>
    <row r="47" spans="1:14" x14ac:dyDescent="0.25">
      <c r="A47">
        <v>17889</v>
      </c>
      <c r="B47">
        <v>23023</v>
      </c>
      <c r="C47">
        <v>508</v>
      </c>
      <c r="D47" t="s">
        <v>98</v>
      </c>
      <c r="E47" t="s">
        <v>52</v>
      </c>
      <c r="F47" t="s">
        <v>14</v>
      </c>
      <c r="G47" t="s">
        <v>17</v>
      </c>
      <c r="H47">
        <v>-93.237338260000001</v>
      </c>
      <c r="I47">
        <v>44.962224040000002</v>
      </c>
      <c r="J47">
        <v>0.99</v>
      </c>
      <c r="K47" t="s">
        <v>11</v>
      </c>
      <c r="L47">
        <v>2</v>
      </c>
      <c r="M47" t="str">
        <f t="shared" si="0"/>
        <v>Street</v>
      </c>
      <c r="N47" t="b">
        <f t="shared" si="1"/>
        <v>1</v>
      </c>
    </row>
    <row r="48" spans="1:14" x14ac:dyDescent="0.25">
      <c r="A48">
        <v>31983</v>
      </c>
      <c r="B48">
        <v>40195</v>
      </c>
      <c r="C48">
        <v>1560</v>
      </c>
      <c r="D48" t="s">
        <v>152</v>
      </c>
      <c r="E48" t="s">
        <v>141</v>
      </c>
      <c r="F48" t="s">
        <v>11</v>
      </c>
      <c r="G48" t="s">
        <v>139</v>
      </c>
      <c r="H48">
        <v>-93.236735150000001</v>
      </c>
      <c r="I48">
        <v>45.026313809999898</v>
      </c>
      <c r="J48">
        <v>2.31</v>
      </c>
      <c r="K48" t="s">
        <v>11</v>
      </c>
      <c r="L48">
        <v>3</v>
      </c>
      <c r="M48" t="str">
        <f t="shared" si="0"/>
        <v>Street</v>
      </c>
      <c r="N48" t="b">
        <f t="shared" si="1"/>
        <v>1</v>
      </c>
    </row>
    <row r="49" spans="1:14" x14ac:dyDescent="0.25">
      <c r="A49">
        <v>13405</v>
      </c>
      <c r="B49">
        <v>17167</v>
      </c>
      <c r="C49">
        <v>7346</v>
      </c>
      <c r="D49" t="s">
        <v>87</v>
      </c>
      <c r="E49" t="s">
        <v>39</v>
      </c>
      <c r="F49" t="s">
        <v>14</v>
      </c>
      <c r="G49" t="s">
        <v>15</v>
      </c>
      <c r="H49">
        <v>-93.264262979999899</v>
      </c>
      <c r="I49">
        <v>44.94496204</v>
      </c>
      <c r="J49">
        <v>1.65</v>
      </c>
      <c r="K49" t="s">
        <v>11</v>
      </c>
      <c r="L49">
        <v>2</v>
      </c>
      <c r="M49" t="str">
        <f t="shared" si="0"/>
        <v>Street</v>
      </c>
      <c r="N49" t="b">
        <f t="shared" si="1"/>
        <v>1</v>
      </c>
    </row>
    <row r="50" spans="1:14" x14ac:dyDescent="0.25">
      <c r="A50">
        <v>12376</v>
      </c>
      <c r="B50">
        <v>15808</v>
      </c>
      <c r="C50">
        <v>1788</v>
      </c>
      <c r="D50" t="s">
        <v>84</v>
      </c>
      <c r="E50" t="s">
        <v>32</v>
      </c>
      <c r="F50" t="s">
        <v>14</v>
      </c>
      <c r="G50" t="s">
        <v>17</v>
      </c>
      <c r="H50">
        <v>-93.289117230000002</v>
      </c>
      <c r="I50">
        <v>44.939774319999898</v>
      </c>
      <c r="J50">
        <v>1.98</v>
      </c>
      <c r="K50" t="s">
        <v>11</v>
      </c>
      <c r="L50">
        <v>2</v>
      </c>
      <c r="M50" t="str">
        <f t="shared" si="0"/>
        <v>Street</v>
      </c>
      <c r="N50" t="b">
        <f t="shared" si="1"/>
        <v>1</v>
      </c>
    </row>
    <row r="51" spans="1:14" x14ac:dyDescent="0.25">
      <c r="A51">
        <v>27326</v>
      </c>
      <c r="B51">
        <v>34188</v>
      </c>
      <c r="C51">
        <v>5356</v>
      </c>
      <c r="D51" t="s">
        <v>158</v>
      </c>
      <c r="E51" t="s">
        <v>53</v>
      </c>
      <c r="F51" t="s">
        <v>14</v>
      </c>
      <c r="G51" t="s">
        <v>124</v>
      </c>
      <c r="H51">
        <v>-93.284355809999894</v>
      </c>
      <c r="I51">
        <v>45.005000160000002</v>
      </c>
      <c r="J51">
        <v>2.31</v>
      </c>
      <c r="K51" t="s">
        <v>11</v>
      </c>
      <c r="L51">
        <v>2</v>
      </c>
      <c r="M51" t="str">
        <f t="shared" si="0"/>
        <v>Street</v>
      </c>
      <c r="N51" t="b">
        <f t="shared" si="1"/>
        <v>1</v>
      </c>
    </row>
    <row r="52" spans="1:14" x14ac:dyDescent="0.25">
      <c r="A52">
        <v>919</v>
      </c>
      <c r="B52">
        <v>1163</v>
      </c>
      <c r="C52">
        <v>7841</v>
      </c>
      <c r="D52" t="s">
        <v>40</v>
      </c>
      <c r="E52" t="s">
        <v>35</v>
      </c>
      <c r="F52" t="s">
        <v>14</v>
      </c>
      <c r="G52" t="s">
        <v>17</v>
      </c>
      <c r="H52">
        <v>-93.295600320000005</v>
      </c>
      <c r="I52">
        <v>44.8944887299999</v>
      </c>
      <c r="J52">
        <v>2.64</v>
      </c>
      <c r="K52" t="s">
        <v>11</v>
      </c>
      <c r="L52">
        <v>2</v>
      </c>
      <c r="M52" t="str">
        <f t="shared" si="0"/>
        <v>Street</v>
      </c>
      <c r="N52" t="b">
        <f t="shared" si="1"/>
        <v>1</v>
      </c>
    </row>
    <row r="53" spans="1:14" x14ac:dyDescent="0.25">
      <c r="A53">
        <v>2010</v>
      </c>
      <c r="B53">
        <v>2502</v>
      </c>
      <c r="C53">
        <v>3075</v>
      </c>
      <c r="D53" t="s">
        <v>60</v>
      </c>
      <c r="E53" t="s">
        <v>59</v>
      </c>
      <c r="F53" t="s">
        <v>11</v>
      </c>
      <c r="G53" t="s">
        <v>12</v>
      </c>
      <c r="H53">
        <v>-93.318464930000005</v>
      </c>
      <c r="I53">
        <v>44.899661260000002</v>
      </c>
      <c r="J53">
        <v>3.3</v>
      </c>
      <c r="K53" t="s">
        <v>11</v>
      </c>
      <c r="L53">
        <v>2</v>
      </c>
      <c r="M53" t="str">
        <f t="shared" si="0"/>
        <v>Street</v>
      </c>
      <c r="N53" t="b">
        <f t="shared" si="1"/>
        <v>1</v>
      </c>
    </row>
    <row r="54" spans="1:14" x14ac:dyDescent="0.25">
      <c r="A54">
        <v>24531</v>
      </c>
      <c r="B54">
        <v>30679</v>
      </c>
      <c r="C54">
        <v>5003</v>
      </c>
      <c r="D54" t="s">
        <v>138</v>
      </c>
      <c r="E54" t="s">
        <v>28</v>
      </c>
      <c r="F54" t="s">
        <v>14</v>
      </c>
      <c r="G54" t="s">
        <v>124</v>
      </c>
      <c r="H54">
        <v>-93.315529330000004</v>
      </c>
      <c r="I54">
        <v>44.991130349999899</v>
      </c>
      <c r="J54">
        <v>2.97</v>
      </c>
      <c r="K54" t="s">
        <v>11</v>
      </c>
      <c r="L54">
        <v>2</v>
      </c>
      <c r="M54" t="str">
        <f t="shared" si="0"/>
        <v>Street</v>
      </c>
      <c r="N54" t="b">
        <f t="shared" si="1"/>
        <v>1</v>
      </c>
    </row>
    <row r="55" spans="1:14" x14ac:dyDescent="0.25">
      <c r="A55">
        <v>32589</v>
      </c>
      <c r="B55">
        <v>40959</v>
      </c>
      <c r="C55">
        <v>7150</v>
      </c>
      <c r="D55" t="s">
        <v>170</v>
      </c>
      <c r="E55" t="s">
        <v>45</v>
      </c>
      <c r="F55" t="s">
        <v>14</v>
      </c>
      <c r="G55" t="s">
        <v>124</v>
      </c>
      <c r="H55">
        <v>-93.290913259999897</v>
      </c>
      <c r="I55">
        <v>45.031286369999897</v>
      </c>
      <c r="J55">
        <v>1.32</v>
      </c>
      <c r="K55" t="s">
        <v>11</v>
      </c>
      <c r="L55">
        <v>3</v>
      </c>
      <c r="M55" t="str">
        <f t="shared" si="0"/>
        <v>Street</v>
      </c>
      <c r="N55" t="b">
        <f t="shared" si="1"/>
        <v>1</v>
      </c>
    </row>
    <row r="56" spans="1:14" x14ac:dyDescent="0.25">
      <c r="A56">
        <v>2942</v>
      </c>
      <c r="B56">
        <v>3698</v>
      </c>
      <c r="C56">
        <v>7968</v>
      </c>
      <c r="D56" t="s">
        <v>51</v>
      </c>
      <c r="E56" t="s">
        <v>42</v>
      </c>
      <c r="F56" t="s">
        <v>13</v>
      </c>
      <c r="G56" t="s">
        <v>12</v>
      </c>
      <c r="H56">
        <v>-93.279549829999894</v>
      </c>
      <c r="I56">
        <v>44.903907609999898</v>
      </c>
      <c r="J56">
        <v>3.3</v>
      </c>
      <c r="K56" t="s">
        <v>11</v>
      </c>
      <c r="L56">
        <v>4</v>
      </c>
      <c r="M56" t="str">
        <f t="shared" si="0"/>
        <v>Stroad</v>
      </c>
      <c r="N56" t="b">
        <f t="shared" si="1"/>
        <v>0</v>
      </c>
    </row>
    <row r="57" spans="1:14" x14ac:dyDescent="0.25">
      <c r="A57">
        <v>26462</v>
      </c>
      <c r="B57">
        <v>33074</v>
      </c>
      <c r="C57">
        <v>65</v>
      </c>
      <c r="D57" t="s">
        <v>156</v>
      </c>
      <c r="E57" t="s">
        <v>56</v>
      </c>
      <c r="F57" t="s">
        <v>14</v>
      </c>
      <c r="G57" t="s">
        <v>124</v>
      </c>
      <c r="H57">
        <v>-93.315628469999893</v>
      </c>
      <c r="I57">
        <v>45.000896490000002</v>
      </c>
      <c r="J57">
        <v>1.65</v>
      </c>
      <c r="K57" t="s">
        <v>11</v>
      </c>
      <c r="L57">
        <v>2</v>
      </c>
      <c r="M57" t="str">
        <f t="shared" si="0"/>
        <v>Street</v>
      </c>
      <c r="N57" t="b">
        <f t="shared" si="1"/>
        <v>1</v>
      </c>
    </row>
    <row r="58" spans="1:14" x14ac:dyDescent="0.25">
      <c r="A58">
        <v>28806</v>
      </c>
      <c r="B58">
        <v>36082</v>
      </c>
      <c r="C58">
        <v>4171</v>
      </c>
      <c r="D58" t="s">
        <v>143</v>
      </c>
      <c r="E58" t="s">
        <v>49</v>
      </c>
      <c r="F58" t="s">
        <v>14</v>
      </c>
      <c r="G58" t="s">
        <v>139</v>
      </c>
      <c r="H58">
        <v>-93.252772460000003</v>
      </c>
      <c r="I58">
        <v>45.010916369999897</v>
      </c>
      <c r="J58">
        <v>0.99</v>
      </c>
      <c r="K58" t="s">
        <v>11</v>
      </c>
      <c r="L58">
        <v>2</v>
      </c>
      <c r="M58" t="str">
        <f t="shared" si="0"/>
        <v>Street</v>
      </c>
      <c r="N58" t="b">
        <f t="shared" si="1"/>
        <v>1</v>
      </c>
    </row>
    <row r="59" spans="1:14" x14ac:dyDescent="0.25">
      <c r="A59">
        <v>26321</v>
      </c>
      <c r="B59">
        <v>32905</v>
      </c>
      <c r="C59">
        <v>7755</v>
      </c>
      <c r="D59" t="s">
        <v>155</v>
      </c>
      <c r="E59" t="s">
        <v>43</v>
      </c>
      <c r="F59" t="s">
        <v>14</v>
      </c>
      <c r="G59" t="s">
        <v>124</v>
      </c>
      <c r="H59">
        <v>-93.294531939999899</v>
      </c>
      <c r="I59">
        <v>45.0001082</v>
      </c>
      <c r="J59">
        <v>1.98</v>
      </c>
      <c r="K59" t="s">
        <v>11</v>
      </c>
      <c r="L59">
        <v>2</v>
      </c>
      <c r="M59" t="str">
        <f t="shared" si="0"/>
        <v>Street</v>
      </c>
      <c r="N59" t="b">
        <f t="shared" si="1"/>
        <v>1</v>
      </c>
    </row>
    <row r="60" spans="1:14" x14ac:dyDescent="0.25">
      <c r="A60">
        <v>19197</v>
      </c>
      <c r="B60">
        <v>24591</v>
      </c>
      <c r="C60">
        <v>1403</v>
      </c>
      <c r="D60" t="s">
        <v>104</v>
      </c>
      <c r="E60" t="s">
        <v>70</v>
      </c>
      <c r="F60" t="s">
        <v>11</v>
      </c>
      <c r="G60" t="s">
        <v>22</v>
      </c>
      <c r="H60">
        <v>-93.273535409999894</v>
      </c>
      <c r="I60">
        <v>44.966094069999897</v>
      </c>
      <c r="J60">
        <v>2.31</v>
      </c>
      <c r="K60" t="s">
        <v>11</v>
      </c>
      <c r="L60">
        <v>2</v>
      </c>
      <c r="M60" t="str">
        <f t="shared" si="0"/>
        <v>Street</v>
      </c>
      <c r="N60" t="b">
        <f t="shared" si="1"/>
        <v>1</v>
      </c>
    </row>
    <row r="61" spans="1:14" x14ac:dyDescent="0.25">
      <c r="A61">
        <v>17410</v>
      </c>
      <c r="B61">
        <v>22408</v>
      </c>
      <c r="C61">
        <v>7526</v>
      </c>
      <c r="D61" t="s">
        <v>101</v>
      </c>
      <c r="E61" t="s">
        <v>30</v>
      </c>
      <c r="F61" t="s">
        <v>14</v>
      </c>
      <c r="G61" t="s">
        <v>17</v>
      </c>
      <c r="H61">
        <v>-93.308783349999899</v>
      </c>
      <c r="I61">
        <v>44.960436909999899</v>
      </c>
      <c r="J61">
        <v>2.97</v>
      </c>
      <c r="K61" t="s">
        <v>11</v>
      </c>
      <c r="L61">
        <v>2</v>
      </c>
      <c r="M61" t="str">
        <f t="shared" si="0"/>
        <v>Street</v>
      </c>
      <c r="N61" t="b">
        <f t="shared" si="1"/>
        <v>1</v>
      </c>
    </row>
    <row r="62" spans="1:14" x14ac:dyDescent="0.25">
      <c r="A62">
        <v>30277</v>
      </c>
      <c r="B62">
        <v>37967</v>
      </c>
      <c r="C62">
        <v>3844</v>
      </c>
      <c r="D62" t="s">
        <v>165</v>
      </c>
      <c r="E62" t="s">
        <v>112</v>
      </c>
      <c r="F62" t="s">
        <v>11</v>
      </c>
      <c r="G62" t="s">
        <v>139</v>
      </c>
      <c r="H62">
        <v>-93.2587876999999</v>
      </c>
      <c r="I62">
        <v>45.0166732799999</v>
      </c>
      <c r="J62">
        <v>3.63</v>
      </c>
      <c r="K62" t="s">
        <v>19</v>
      </c>
      <c r="L62">
        <v>2</v>
      </c>
      <c r="M62" t="str">
        <f t="shared" si="0"/>
        <v>Street</v>
      </c>
      <c r="N62" t="b">
        <f t="shared" si="1"/>
        <v>0</v>
      </c>
    </row>
    <row r="63" spans="1:14" x14ac:dyDescent="0.25">
      <c r="A63">
        <v>21641</v>
      </c>
      <c r="B63">
        <v>27203</v>
      </c>
      <c r="C63">
        <v>3426</v>
      </c>
      <c r="D63" t="s">
        <v>122</v>
      </c>
      <c r="E63" t="s">
        <v>25</v>
      </c>
      <c r="F63" t="s">
        <v>11</v>
      </c>
      <c r="G63" t="s">
        <v>17</v>
      </c>
      <c r="H63">
        <v>-93.263573750000006</v>
      </c>
      <c r="I63">
        <v>44.97872469</v>
      </c>
      <c r="J63">
        <v>4.95</v>
      </c>
      <c r="K63" t="s">
        <v>19</v>
      </c>
      <c r="L63">
        <v>5</v>
      </c>
      <c r="M63" t="str">
        <f t="shared" si="0"/>
        <v>Stroad</v>
      </c>
      <c r="N63" t="b">
        <f t="shared" si="1"/>
        <v>1</v>
      </c>
    </row>
    <row r="64" spans="1:14" x14ac:dyDescent="0.25">
      <c r="A64">
        <v>14613</v>
      </c>
      <c r="B64">
        <v>18795</v>
      </c>
      <c r="C64">
        <v>3147</v>
      </c>
      <c r="D64" t="s">
        <v>88</v>
      </c>
      <c r="E64" t="s">
        <v>90</v>
      </c>
      <c r="F64" t="s">
        <v>11</v>
      </c>
      <c r="G64" t="s">
        <v>22</v>
      </c>
      <c r="H64">
        <v>-93.270773980000001</v>
      </c>
      <c r="I64">
        <v>44.948135700000002</v>
      </c>
      <c r="J64">
        <v>3.96</v>
      </c>
      <c r="K64" t="s">
        <v>19</v>
      </c>
      <c r="L64">
        <v>4</v>
      </c>
      <c r="M64" t="str">
        <f t="shared" si="0"/>
        <v>Stroad</v>
      </c>
      <c r="N64" t="b">
        <f t="shared" si="1"/>
        <v>1</v>
      </c>
    </row>
    <row r="65" spans="1:14" x14ac:dyDescent="0.25">
      <c r="A65">
        <v>17865</v>
      </c>
      <c r="B65">
        <v>22973</v>
      </c>
      <c r="C65">
        <v>3587</v>
      </c>
      <c r="D65" t="s">
        <v>103</v>
      </c>
      <c r="E65" t="s">
        <v>57</v>
      </c>
      <c r="F65" t="s">
        <v>11</v>
      </c>
      <c r="G65" t="s">
        <v>22</v>
      </c>
      <c r="H65">
        <v>-93.248215509999895</v>
      </c>
      <c r="I65">
        <v>44.960782330000001</v>
      </c>
      <c r="J65">
        <v>5.94</v>
      </c>
      <c r="K65" t="s">
        <v>19</v>
      </c>
      <c r="L65">
        <v>3</v>
      </c>
      <c r="M65" t="str">
        <f t="shared" si="0"/>
        <v>Street</v>
      </c>
      <c r="N65" t="b">
        <f t="shared" si="1"/>
        <v>0</v>
      </c>
    </row>
    <row r="66" spans="1:14" x14ac:dyDescent="0.25">
      <c r="A66">
        <v>16133</v>
      </c>
      <c r="B66">
        <v>20749</v>
      </c>
      <c r="C66">
        <v>6692</v>
      </c>
      <c r="D66" t="s">
        <v>94</v>
      </c>
      <c r="E66" t="s">
        <v>92</v>
      </c>
      <c r="F66" t="s">
        <v>63</v>
      </c>
      <c r="G66" t="s">
        <v>15</v>
      </c>
      <c r="H66">
        <v>-93.313613079999897</v>
      </c>
      <c r="I66">
        <v>44.954026740000003</v>
      </c>
      <c r="J66">
        <v>3.63</v>
      </c>
      <c r="K66" t="s">
        <v>19</v>
      </c>
      <c r="L66">
        <v>3</v>
      </c>
      <c r="M66" t="str">
        <f t="shared" si="0"/>
        <v>Street</v>
      </c>
      <c r="N66" t="b">
        <f t="shared" si="1"/>
        <v>0</v>
      </c>
    </row>
    <row r="67" spans="1:14" x14ac:dyDescent="0.25">
      <c r="A67">
        <v>13448</v>
      </c>
      <c r="B67">
        <v>17224</v>
      </c>
      <c r="C67">
        <v>48</v>
      </c>
      <c r="D67" t="s">
        <v>86</v>
      </c>
      <c r="E67" t="s">
        <v>52</v>
      </c>
      <c r="F67" t="s">
        <v>14</v>
      </c>
      <c r="G67" t="s">
        <v>17</v>
      </c>
      <c r="H67">
        <v>-93.236719469999898</v>
      </c>
      <c r="I67">
        <v>44.944919679999899</v>
      </c>
      <c r="J67">
        <v>3.63</v>
      </c>
      <c r="K67" t="s">
        <v>19</v>
      </c>
      <c r="L67">
        <v>4</v>
      </c>
      <c r="M67" t="str">
        <f t="shared" ref="M67:M91" si="2">IF(L67&gt;6, "Road", IF(L67&gt;3.5, "Stroad", "Street"))</f>
        <v>Stroad</v>
      </c>
      <c r="N67" t="b">
        <f t="shared" ref="N67:N91" si="3">IF(M67=K67, TRUE, FALSE)</f>
        <v>1</v>
      </c>
    </row>
    <row r="68" spans="1:14" x14ac:dyDescent="0.25">
      <c r="A68">
        <v>28562</v>
      </c>
      <c r="B68">
        <v>35752</v>
      </c>
      <c r="C68">
        <v>6677</v>
      </c>
      <c r="D68" t="s">
        <v>161</v>
      </c>
      <c r="E68" t="s">
        <v>31</v>
      </c>
      <c r="F68" t="s">
        <v>14</v>
      </c>
      <c r="G68" t="s">
        <v>124</v>
      </c>
      <c r="H68">
        <v>-93.316889630000006</v>
      </c>
      <c r="I68">
        <v>45.009840220000001</v>
      </c>
      <c r="J68">
        <v>4.29</v>
      </c>
      <c r="K68" t="s">
        <v>19</v>
      </c>
      <c r="L68">
        <v>6</v>
      </c>
      <c r="M68" t="str">
        <f t="shared" si="2"/>
        <v>Stroad</v>
      </c>
      <c r="N68" t="b">
        <f t="shared" si="3"/>
        <v>1</v>
      </c>
    </row>
    <row r="69" spans="1:14" x14ac:dyDescent="0.25">
      <c r="A69">
        <v>22869</v>
      </c>
      <c r="B69">
        <v>28613</v>
      </c>
      <c r="C69">
        <v>5604</v>
      </c>
      <c r="D69" t="s">
        <v>136</v>
      </c>
      <c r="E69" t="s">
        <v>20</v>
      </c>
      <c r="F69" t="s">
        <v>14</v>
      </c>
      <c r="G69" t="s">
        <v>99</v>
      </c>
      <c r="H69">
        <v>-93.232226420000003</v>
      </c>
      <c r="I69">
        <v>44.984436680000002</v>
      </c>
      <c r="J69">
        <v>3.63</v>
      </c>
      <c r="K69" t="s">
        <v>19</v>
      </c>
      <c r="L69">
        <v>3</v>
      </c>
      <c r="M69" t="str">
        <f t="shared" si="2"/>
        <v>Street</v>
      </c>
      <c r="N69" t="b">
        <f t="shared" si="3"/>
        <v>0</v>
      </c>
    </row>
    <row r="70" spans="1:14" x14ac:dyDescent="0.25">
      <c r="A70">
        <v>19232</v>
      </c>
      <c r="B70">
        <v>24628</v>
      </c>
      <c r="C70">
        <v>5835</v>
      </c>
      <c r="D70" t="s">
        <v>109</v>
      </c>
      <c r="E70" t="s">
        <v>56</v>
      </c>
      <c r="F70" t="s">
        <v>14</v>
      </c>
      <c r="G70" t="s">
        <v>17</v>
      </c>
      <c r="H70">
        <v>-93.242199999999897</v>
      </c>
      <c r="I70">
        <v>44.9651</v>
      </c>
      <c r="J70">
        <v>3.96</v>
      </c>
      <c r="K70" t="s">
        <v>19</v>
      </c>
      <c r="L70">
        <v>2</v>
      </c>
      <c r="M70" t="str">
        <f t="shared" si="2"/>
        <v>Street</v>
      </c>
      <c r="N70" t="b">
        <f t="shared" si="3"/>
        <v>0</v>
      </c>
    </row>
    <row r="71" spans="1:14" x14ac:dyDescent="0.25">
      <c r="A71">
        <v>26705</v>
      </c>
      <c r="B71">
        <v>33385</v>
      </c>
      <c r="C71">
        <v>601</v>
      </c>
      <c r="D71" t="s">
        <v>154</v>
      </c>
      <c r="E71" t="s">
        <v>147</v>
      </c>
      <c r="F71" t="s">
        <v>61</v>
      </c>
      <c r="G71" t="s">
        <v>15</v>
      </c>
      <c r="H71">
        <v>-93.211100909999899</v>
      </c>
      <c r="I71">
        <v>45.002006450000003</v>
      </c>
      <c r="J71">
        <v>3.63</v>
      </c>
      <c r="K71" t="s">
        <v>19</v>
      </c>
      <c r="L71">
        <v>2</v>
      </c>
      <c r="M71" t="str">
        <f t="shared" si="2"/>
        <v>Street</v>
      </c>
      <c r="N71" t="b">
        <f t="shared" si="3"/>
        <v>0</v>
      </c>
    </row>
    <row r="72" spans="1:14" x14ac:dyDescent="0.25">
      <c r="A72">
        <v>20157</v>
      </c>
      <c r="B72">
        <v>25599</v>
      </c>
      <c r="C72">
        <v>638</v>
      </c>
      <c r="D72" t="s">
        <v>116</v>
      </c>
      <c r="E72" t="s">
        <v>93</v>
      </c>
      <c r="F72" t="s">
        <v>13</v>
      </c>
      <c r="G72" t="s">
        <v>17</v>
      </c>
      <c r="H72">
        <v>-93.318938149999894</v>
      </c>
      <c r="I72">
        <v>44.969602190000003</v>
      </c>
      <c r="J72">
        <v>4.62</v>
      </c>
      <c r="K72" t="s">
        <v>19</v>
      </c>
      <c r="L72">
        <v>5</v>
      </c>
      <c r="M72" t="str">
        <f t="shared" si="2"/>
        <v>Stroad</v>
      </c>
      <c r="N72" t="b">
        <f t="shared" si="3"/>
        <v>1</v>
      </c>
    </row>
    <row r="73" spans="1:14" x14ac:dyDescent="0.25">
      <c r="A73">
        <v>19744</v>
      </c>
      <c r="B73">
        <v>25168</v>
      </c>
      <c r="C73">
        <v>1311</v>
      </c>
      <c r="D73" t="s">
        <v>114</v>
      </c>
      <c r="E73" t="s">
        <v>83</v>
      </c>
      <c r="F73" t="s">
        <v>14</v>
      </c>
      <c r="G73" t="s">
        <v>15</v>
      </c>
      <c r="H73">
        <v>-93.289080310000003</v>
      </c>
      <c r="I73">
        <v>44.966970629999899</v>
      </c>
      <c r="J73">
        <v>3.63</v>
      </c>
      <c r="K73" t="s">
        <v>19</v>
      </c>
      <c r="L73">
        <v>6</v>
      </c>
      <c r="M73" t="str">
        <f t="shared" si="2"/>
        <v>Stroad</v>
      </c>
      <c r="N73" t="b">
        <f t="shared" si="3"/>
        <v>1</v>
      </c>
    </row>
    <row r="74" spans="1:14" x14ac:dyDescent="0.25">
      <c r="A74">
        <v>21041</v>
      </c>
      <c r="B74">
        <v>26549</v>
      </c>
      <c r="C74">
        <v>7354</v>
      </c>
      <c r="D74" t="s">
        <v>128</v>
      </c>
      <c r="E74" t="s">
        <v>127</v>
      </c>
      <c r="F74" t="s">
        <v>11</v>
      </c>
      <c r="G74" t="s">
        <v>99</v>
      </c>
      <c r="H74">
        <v>-93.232172259999899</v>
      </c>
      <c r="I74">
        <v>44.974519800000003</v>
      </c>
      <c r="J74">
        <v>3.96</v>
      </c>
      <c r="K74" t="s">
        <v>19</v>
      </c>
      <c r="L74">
        <v>4</v>
      </c>
      <c r="M74" t="str">
        <f t="shared" si="2"/>
        <v>Stroad</v>
      </c>
      <c r="N74" t="b">
        <f t="shared" si="3"/>
        <v>1</v>
      </c>
    </row>
    <row r="75" spans="1:14" x14ac:dyDescent="0.25">
      <c r="A75">
        <v>16326</v>
      </c>
      <c r="B75">
        <v>21018</v>
      </c>
      <c r="C75">
        <v>5557</v>
      </c>
      <c r="D75" t="s">
        <v>91</v>
      </c>
      <c r="E75" t="s">
        <v>23</v>
      </c>
      <c r="F75" t="s">
        <v>14</v>
      </c>
      <c r="G75" t="s">
        <v>17</v>
      </c>
      <c r="H75">
        <v>-93.259633379999897</v>
      </c>
      <c r="I75">
        <v>44.953251590000001</v>
      </c>
      <c r="J75">
        <v>3.96</v>
      </c>
      <c r="K75" t="s">
        <v>19</v>
      </c>
      <c r="L75">
        <v>3</v>
      </c>
      <c r="M75" t="str">
        <f t="shared" si="2"/>
        <v>Street</v>
      </c>
      <c r="N75" t="b">
        <f t="shared" si="3"/>
        <v>0</v>
      </c>
    </row>
    <row r="76" spans="1:14" x14ac:dyDescent="0.25">
      <c r="A76">
        <v>25573</v>
      </c>
      <c r="B76">
        <v>31985</v>
      </c>
      <c r="C76">
        <v>5042</v>
      </c>
      <c r="D76" t="s">
        <v>150</v>
      </c>
      <c r="E76" t="s">
        <v>149</v>
      </c>
      <c r="F76" t="s">
        <v>11</v>
      </c>
      <c r="G76" t="s">
        <v>139</v>
      </c>
      <c r="H76">
        <v>-93.229886870000001</v>
      </c>
      <c r="I76">
        <v>44.997240429999898</v>
      </c>
      <c r="J76">
        <v>3.96</v>
      </c>
      <c r="K76" t="s">
        <v>19</v>
      </c>
      <c r="L76">
        <v>4</v>
      </c>
      <c r="M76" t="str">
        <f t="shared" si="2"/>
        <v>Stroad</v>
      </c>
      <c r="N76" t="b">
        <f t="shared" si="3"/>
        <v>1</v>
      </c>
    </row>
    <row r="77" spans="1:14" x14ac:dyDescent="0.25">
      <c r="A77">
        <v>3346</v>
      </c>
      <c r="B77">
        <v>4214</v>
      </c>
      <c r="C77">
        <v>5687</v>
      </c>
      <c r="D77" t="s">
        <v>64</v>
      </c>
      <c r="E77" t="s">
        <v>65</v>
      </c>
      <c r="F77" t="s">
        <v>14</v>
      </c>
      <c r="G77" t="s">
        <v>15</v>
      </c>
      <c r="H77">
        <v>-93.203144330000001</v>
      </c>
      <c r="I77">
        <v>44.905633190000003</v>
      </c>
      <c r="J77">
        <v>3.63</v>
      </c>
      <c r="K77" t="s">
        <v>19</v>
      </c>
      <c r="L77">
        <v>4</v>
      </c>
      <c r="M77" t="str">
        <f t="shared" si="2"/>
        <v>Stroad</v>
      </c>
      <c r="N77" t="b">
        <f t="shared" si="3"/>
        <v>1</v>
      </c>
    </row>
    <row r="78" spans="1:14" x14ac:dyDescent="0.25">
      <c r="A78">
        <v>15794</v>
      </c>
      <c r="B78">
        <v>20330</v>
      </c>
      <c r="C78">
        <v>1924</v>
      </c>
      <c r="D78" t="s">
        <v>95</v>
      </c>
      <c r="E78" t="s">
        <v>92</v>
      </c>
      <c r="F78" t="s">
        <v>63</v>
      </c>
      <c r="G78" t="s">
        <v>15</v>
      </c>
      <c r="H78">
        <v>-93.317125399999895</v>
      </c>
      <c r="I78">
        <v>44.953400799999898</v>
      </c>
      <c r="J78">
        <v>3.63</v>
      </c>
      <c r="K78" t="s">
        <v>19</v>
      </c>
      <c r="L78">
        <v>3</v>
      </c>
      <c r="M78" t="str">
        <f t="shared" si="2"/>
        <v>Street</v>
      </c>
      <c r="N78" t="b">
        <f t="shared" si="3"/>
        <v>0</v>
      </c>
    </row>
    <row r="79" spans="1:14" x14ac:dyDescent="0.25">
      <c r="A79">
        <v>9614</v>
      </c>
      <c r="B79">
        <v>12170</v>
      </c>
      <c r="C79">
        <v>7640</v>
      </c>
      <c r="D79" t="s">
        <v>80</v>
      </c>
      <c r="E79" t="s">
        <v>76</v>
      </c>
      <c r="F79" t="s">
        <v>61</v>
      </c>
      <c r="G79" t="s">
        <v>15</v>
      </c>
      <c r="H79">
        <v>-93.203388950000004</v>
      </c>
      <c r="I79">
        <v>44.92881431</v>
      </c>
      <c r="J79">
        <v>3.96</v>
      </c>
      <c r="K79" t="s">
        <v>19</v>
      </c>
      <c r="L79">
        <v>3</v>
      </c>
      <c r="M79" t="str">
        <f t="shared" si="2"/>
        <v>Street</v>
      </c>
      <c r="N79" t="b">
        <f t="shared" si="3"/>
        <v>0</v>
      </c>
    </row>
    <row r="80" spans="1:14" x14ac:dyDescent="0.25">
      <c r="A80">
        <v>10609</v>
      </c>
      <c r="B80">
        <v>13479</v>
      </c>
      <c r="C80">
        <v>2400</v>
      </c>
      <c r="D80" t="s">
        <v>67</v>
      </c>
      <c r="E80" t="s">
        <v>81</v>
      </c>
      <c r="F80" t="s">
        <v>13</v>
      </c>
      <c r="G80" t="s">
        <v>15</v>
      </c>
      <c r="H80">
        <v>-93.311981739999894</v>
      </c>
      <c r="I80">
        <v>44.932723330000002</v>
      </c>
      <c r="J80">
        <v>3.96</v>
      </c>
      <c r="K80" t="s">
        <v>19</v>
      </c>
      <c r="L80">
        <v>4</v>
      </c>
      <c r="M80" t="str">
        <f t="shared" si="2"/>
        <v>Stroad</v>
      </c>
      <c r="N80" t="b">
        <f t="shared" si="3"/>
        <v>1</v>
      </c>
    </row>
    <row r="81" spans="1:14" x14ac:dyDescent="0.25">
      <c r="A81">
        <v>9366</v>
      </c>
      <c r="B81">
        <v>11874</v>
      </c>
      <c r="C81">
        <v>427</v>
      </c>
      <c r="D81" t="s">
        <v>73</v>
      </c>
      <c r="E81" t="s">
        <v>21</v>
      </c>
      <c r="F81" t="s">
        <v>14</v>
      </c>
      <c r="G81" t="s">
        <v>17</v>
      </c>
      <c r="H81">
        <v>-93.269769920000002</v>
      </c>
      <c r="I81">
        <v>44.927729380000002</v>
      </c>
      <c r="J81">
        <v>5.28</v>
      </c>
      <c r="K81" t="s">
        <v>19</v>
      </c>
      <c r="L81">
        <v>4</v>
      </c>
      <c r="M81" t="str">
        <f t="shared" si="2"/>
        <v>Stroad</v>
      </c>
      <c r="N81" t="b">
        <f t="shared" si="3"/>
        <v>1</v>
      </c>
    </row>
    <row r="82" spans="1:14" x14ac:dyDescent="0.25">
      <c r="A82">
        <v>22643</v>
      </c>
      <c r="B82">
        <v>28375</v>
      </c>
      <c r="C82">
        <v>2417</v>
      </c>
      <c r="D82" t="s">
        <v>131</v>
      </c>
      <c r="E82" t="s">
        <v>49</v>
      </c>
      <c r="F82" t="s">
        <v>14</v>
      </c>
      <c r="G82" t="s">
        <v>99</v>
      </c>
      <c r="H82">
        <v>-93.220658920000005</v>
      </c>
      <c r="I82">
        <v>44.98457354</v>
      </c>
      <c r="J82">
        <v>3.96</v>
      </c>
      <c r="K82" t="s">
        <v>19</v>
      </c>
      <c r="L82">
        <v>4</v>
      </c>
      <c r="M82" t="str">
        <f t="shared" si="2"/>
        <v>Stroad</v>
      </c>
      <c r="N82" t="b">
        <f t="shared" si="3"/>
        <v>1</v>
      </c>
    </row>
    <row r="83" spans="1:14" x14ac:dyDescent="0.25">
      <c r="A83">
        <v>27664</v>
      </c>
      <c r="B83">
        <v>34616</v>
      </c>
      <c r="C83">
        <v>7510</v>
      </c>
      <c r="D83" t="s">
        <v>160</v>
      </c>
      <c r="E83" t="s">
        <v>46</v>
      </c>
      <c r="F83" t="s">
        <v>14</v>
      </c>
      <c r="G83" t="s">
        <v>124</v>
      </c>
      <c r="H83">
        <v>-93.286210249999897</v>
      </c>
      <c r="I83">
        <v>45.005650180000004</v>
      </c>
      <c r="J83">
        <v>3.63</v>
      </c>
      <c r="K83" t="s">
        <v>19</v>
      </c>
      <c r="L83">
        <v>3</v>
      </c>
      <c r="M83" t="str">
        <f t="shared" si="2"/>
        <v>Street</v>
      </c>
      <c r="N83" t="b">
        <f t="shared" si="3"/>
        <v>0</v>
      </c>
    </row>
    <row r="84" spans="1:14" x14ac:dyDescent="0.25">
      <c r="A84">
        <v>21303</v>
      </c>
      <c r="B84">
        <v>26833</v>
      </c>
      <c r="C84">
        <v>3091</v>
      </c>
      <c r="D84" t="s">
        <v>130</v>
      </c>
      <c r="E84" t="s">
        <v>41</v>
      </c>
      <c r="F84" t="s">
        <v>11</v>
      </c>
      <c r="G84" t="s">
        <v>99</v>
      </c>
      <c r="H84">
        <v>-93.237339750000004</v>
      </c>
      <c r="I84">
        <v>44.976272790000003</v>
      </c>
      <c r="J84">
        <v>3.63</v>
      </c>
      <c r="K84" t="s">
        <v>19</v>
      </c>
      <c r="L84">
        <v>3</v>
      </c>
      <c r="M84" t="str">
        <f t="shared" si="2"/>
        <v>Street</v>
      </c>
      <c r="N84" t="b">
        <f t="shared" si="3"/>
        <v>0</v>
      </c>
    </row>
    <row r="85" spans="1:14" x14ac:dyDescent="0.25">
      <c r="A85">
        <v>7712</v>
      </c>
      <c r="B85">
        <v>9792</v>
      </c>
      <c r="C85">
        <v>182</v>
      </c>
      <c r="D85" t="s">
        <v>66</v>
      </c>
      <c r="E85" t="s">
        <v>27</v>
      </c>
      <c r="F85" t="s">
        <v>14</v>
      </c>
      <c r="G85" t="s">
        <v>17</v>
      </c>
      <c r="H85">
        <v>-93.315456859999898</v>
      </c>
      <c r="I85">
        <v>44.92177109</v>
      </c>
      <c r="J85">
        <v>3.63</v>
      </c>
      <c r="K85" t="s">
        <v>19</v>
      </c>
      <c r="L85">
        <v>2</v>
      </c>
      <c r="M85" t="str">
        <f t="shared" si="2"/>
        <v>Street</v>
      </c>
      <c r="N85" t="b">
        <f t="shared" si="3"/>
        <v>0</v>
      </c>
    </row>
    <row r="86" spans="1:14" x14ac:dyDescent="0.25">
      <c r="A86">
        <v>33158</v>
      </c>
      <c r="B86">
        <v>41754</v>
      </c>
      <c r="C86">
        <v>4435</v>
      </c>
      <c r="D86" t="s">
        <v>171</v>
      </c>
      <c r="E86" t="s">
        <v>144</v>
      </c>
      <c r="F86" t="s">
        <v>11</v>
      </c>
      <c r="G86" t="s">
        <v>139</v>
      </c>
      <c r="H86">
        <v>-93.242453699999899</v>
      </c>
      <c r="I86">
        <v>45.035377539999899</v>
      </c>
      <c r="J86">
        <v>3.63</v>
      </c>
      <c r="K86" t="s">
        <v>19</v>
      </c>
      <c r="L86">
        <v>4</v>
      </c>
      <c r="M86" t="str">
        <f t="shared" si="2"/>
        <v>Stroad</v>
      </c>
      <c r="N86" t="b">
        <f t="shared" si="3"/>
        <v>1</v>
      </c>
    </row>
    <row r="87" spans="1:14" x14ac:dyDescent="0.25">
      <c r="A87">
        <v>23270</v>
      </c>
      <c r="B87">
        <v>29092</v>
      </c>
      <c r="C87">
        <v>7504</v>
      </c>
      <c r="D87" t="s">
        <v>135</v>
      </c>
      <c r="E87" t="s">
        <v>111</v>
      </c>
      <c r="F87" t="s">
        <v>11</v>
      </c>
      <c r="G87" t="s">
        <v>124</v>
      </c>
      <c r="H87">
        <v>-93.285832040000003</v>
      </c>
      <c r="I87">
        <v>44.986147250000002</v>
      </c>
      <c r="J87">
        <v>3.96</v>
      </c>
      <c r="K87" t="s">
        <v>19</v>
      </c>
      <c r="L87">
        <v>5</v>
      </c>
      <c r="M87" t="str">
        <f t="shared" si="2"/>
        <v>Stroad</v>
      </c>
      <c r="N87" t="b">
        <f t="shared" si="3"/>
        <v>1</v>
      </c>
    </row>
    <row r="88" spans="1:14" x14ac:dyDescent="0.25">
      <c r="A88">
        <v>16727</v>
      </c>
      <c r="B88">
        <v>21537</v>
      </c>
      <c r="C88">
        <v>6764</v>
      </c>
      <c r="D88" t="s">
        <v>97</v>
      </c>
      <c r="E88" t="s">
        <v>38</v>
      </c>
      <c r="F88" t="s">
        <v>14</v>
      </c>
      <c r="G88" t="s">
        <v>15</v>
      </c>
      <c r="H88">
        <v>-93.271139239999897</v>
      </c>
      <c r="I88">
        <v>44.9570376</v>
      </c>
      <c r="J88">
        <v>3.63</v>
      </c>
      <c r="K88" t="s">
        <v>19</v>
      </c>
      <c r="L88">
        <v>3</v>
      </c>
      <c r="M88" t="str">
        <f t="shared" si="2"/>
        <v>Street</v>
      </c>
      <c r="N88" t="b">
        <f t="shared" si="3"/>
        <v>0</v>
      </c>
    </row>
    <row r="89" spans="1:14" x14ac:dyDescent="0.25">
      <c r="A89">
        <v>24328</v>
      </c>
      <c r="B89">
        <v>30450</v>
      </c>
      <c r="C89">
        <v>7504</v>
      </c>
      <c r="D89" t="s">
        <v>135</v>
      </c>
      <c r="E89" t="s">
        <v>36</v>
      </c>
      <c r="F89" t="s">
        <v>11</v>
      </c>
      <c r="G89" t="s">
        <v>124</v>
      </c>
      <c r="H89">
        <v>-93.279360909999895</v>
      </c>
      <c r="I89">
        <v>44.990618140000002</v>
      </c>
      <c r="J89">
        <v>4.29</v>
      </c>
      <c r="K89" t="s">
        <v>19</v>
      </c>
      <c r="L89">
        <v>4</v>
      </c>
      <c r="M89" t="str">
        <f t="shared" si="2"/>
        <v>Stroad</v>
      </c>
      <c r="N89" t="b">
        <f t="shared" si="3"/>
        <v>1</v>
      </c>
    </row>
    <row r="90" spans="1:14" x14ac:dyDescent="0.25">
      <c r="A90">
        <v>4605</v>
      </c>
      <c r="B90">
        <v>5829</v>
      </c>
      <c r="C90">
        <v>4638</v>
      </c>
      <c r="D90" t="s">
        <v>71</v>
      </c>
      <c r="E90" t="s">
        <v>69</v>
      </c>
      <c r="F90" t="s">
        <v>14</v>
      </c>
      <c r="G90" t="s">
        <v>17</v>
      </c>
      <c r="H90">
        <v>-93.278667040000002</v>
      </c>
      <c r="I90">
        <v>44.908615240000003</v>
      </c>
      <c r="J90">
        <v>3.63</v>
      </c>
      <c r="K90" t="s">
        <v>19</v>
      </c>
      <c r="L90">
        <v>4</v>
      </c>
      <c r="M90" t="str">
        <f t="shared" si="2"/>
        <v>Stroad</v>
      </c>
      <c r="N90" t="b">
        <f t="shared" si="3"/>
        <v>1</v>
      </c>
    </row>
    <row r="91" spans="1:14" x14ac:dyDescent="0.25">
      <c r="A91">
        <v>20354</v>
      </c>
      <c r="B91">
        <v>25816</v>
      </c>
      <c r="C91">
        <v>2262</v>
      </c>
      <c r="D91" t="s">
        <v>118</v>
      </c>
      <c r="E91" t="s">
        <v>119</v>
      </c>
      <c r="F91" t="s">
        <v>11</v>
      </c>
      <c r="G91" t="s">
        <v>99</v>
      </c>
      <c r="H91">
        <v>-93.218096250000002</v>
      </c>
      <c r="I91">
        <v>44.971165399999897</v>
      </c>
      <c r="J91">
        <v>3.96</v>
      </c>
      <c r="K91" t="s">
        <v>19</v>
      </c>
      <c r="L91">
        <v>3</v>
      </c>
      <c r="M91" t="str">
        <f t="shared" si="2"/>
        <v>Street</v>
      </c>
      <c r="N91" t="b">
        <f t="shared" si="3"/>
        <v>0</v>
      </c>
    </row>
  </sheetData>
  <sortState xmlns:xlrd2="http://schemas.microsoft.com/office/spreadsheetml/2017/richdata2" ref="A2:L91">
    <sortCondition ref="K2:K91"/>
    <sortCondition descending="1" ref="L2:L91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J91" sqref="J1:J1048576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172</v>
      </c>
    </row>
    <row r="2" spans="1:10" x14ac:dyDescent="0.25">
      <c r="A2">
        <v>17439</v>
      </c>
      <c r="B2">
        <v>22455</v>
      </c>
      <c r="C2">
        <v>2036</v>
      </c>
      <c r="D2" t="s">
        <v>102</v>
      </c>
      <c r="E2" t="s">
        <v>52</v>
      </c>
      <c r="F2" t="s">
        <v>11</v>
      </c>
      <c r="G2" t="s">
        <v>22</v>
      </c>
      <c r="H2">
        <v>44.959413320000003</v>
      </c>
      <c r="I2">
        <v>-93.245165389999897</v>
      </c>
      <c r="J2">
        <v>9</v>
      </c>
    </row>
    <row r="3" spans="1:10" x14ac:dyDescent="0.25">
      <c r="A3">
        <v>22721</v>
      </c>
      <c r="B3">
        <v>28459</v>
      </c>
      <c r="C3">
        <v>2702</v>
      </c>
      <c r="D3" t="s">
        <v>107</v>
      </c>
      <c r="E3" t="s">
        <v>132</v>
      </c>
      <c r="F3" t="s">
        <v>14</v>
      </c>
      <c r="G3" t="s">
        <v>15</v>
      </c>
      <c r="H3">
        <v>44.97955176</v>
      </c>
      <c r="I3">
        <v>-93.287218859999896</v>
      </c>
      <c r="J3">
        <v>10</v>
      </c>
    </row>
    <row r="4" spans="1:10" x14ac:dyDescent="0.25">
      <c r="A4">
        <v>21290</v>
      </c>
      <c r="B4">
        <v>26820</v>
      </c>
      <c r="C4">
        <v>6553</v>
      </c>
      <c r="D4" t="s">
        <v>129</v>
      </c>
      <c r="E4" t="s">
        <v>32</v>
      </c>
      <c r="F4" t="s">
        <v>14</v>
      </c>
      <c r="G4" t="s">
        <v>124</v>
      </c>
      <c r="H4">
        <v>44.97586244</v>
      </c>
      <c r="I4">
        <v>-93.288919609999894</v>
      </c>
      <c r="J4">
        <v>9</v>
      </c>
    </row>
    <row r="5" spans="1:10" x14ac:dyDescent="0.25">
      <c r="A5">
        <v>1093</v>
      </c>
      <c r="B5">
        <v>1373</v>
      </c>
      <c r="C5">
        <v>7214</v>
      </c>
      <c r="D5" t="s">
        <v>48</v>
      </c>
      <c r="E5" t="s">
        <v>44</v>
      </c>
      <c r="F5" t="s">
        <v>14</v>
      </c>
      <c r="G5" t="s">
        <v>17</v>
      </c>
      <c r="H5">
        <v>44.8968390799999</v>
      </c>
      <c r="I5">
        <v>-93.2320245599999</v>
      </c>
      <c r="J5">
        <v>9</v>
      </c>
    </row>
    <row r="6" spans="1:10" x14ac:dyDescent="0.25">
      <c r="A6">
        <v>17911</v>
      </c>
      <c r="B6">
        <v>23085</v>
      </c>
      <c r="C6">
        <v>4224</v>
      </c>
      <c r="D6" t="s">
        <v>75</v>
      </c>
      <c r="E6" t="s">
        <v>50</v>
      </c>
      <c r="F6" t="s">
        <v>14</v>
      </c>
      <c r="G6" t="s">
        <v>17</v>
      </c>
      <c r="H6">
        <v>44.961588300000003</v>
      </c>
      <c r="I6">
        <v>-93.247610649999899</v>
      </c>
      <c r="J6">
        <v>9</v>
      </c>
    </row>
    <row r="7" spans="1:10" x14ac:dyDescent="0.25">
      <c r="A7">
        <v>26788</v>
      </c>
      <c r="B7">
        <v>33488</v>
      </c>
      <c r="C7">
        <v>7106</v>
      </c>
      <c r="D7" t="s">
        <v>153</v>
      </c>
      <c r="E7" t="s">
        <v>113</v>
      </c>
      <c r="F7" t="s">
        <v>11</v>
      </c>
      <c r="G7" t="s">
        <v>139</v>
      </c>
      <c r="H7">
        <v>45.002323750000002</v>
      </c>
      <c r="I7">
        <v>-93.229608029999895</v>
      </c>
      <c r="J7">
        <v>8</v>
      </c>
    </row>
    <row r="8" spans="1:10" x14ac:dyDescent="0.25">
      <c r="A8">
        <v>27526</v>
      </c>
      <c r="B8">
        <v>34456</v>
      </c>
      <c r="C8">
        <v>4928</v>
      </c>
      <c r="D8" t="s">
        <v>159</v>
      </c>
      <c r="E8" t="s">
        <v>25</v>
      </c>
      <c r="F8" t="s">
        <v>11</v>
      </c>
      <c r="G8" t="s">
        <v>124</v>
      </c>
      <c r="H8">
        <v>45.005053660000002</v>
      </c>
      <c r="I8">
        <v>-93.28358772</v>
      </c>
      <c r="J8">
        <v>9</v>
      </c>
    </row>
    <row r="9" spans="1:10" x14ac:dyDescent="0.25">
      <c r="A9">
        <v>18525</v>
      </c>
      <c r="B9">
        <v>23819</v>
      </c>
      <c r="C9">
        <v>643</v>
      </c>
      <c r="D9" t="s">
        <v>108</v>
      </c>
      <c r="E9" t="s">
        <v>106</v>
      </c>
      <c r="F9" t="s">
        <v>11</v>
      </c>
      <c r="G9" t="s">
        <v>17</v>
      </c>
      <c r="H9">
        <v>44.9638116</v>
      </c>
      <c r="I9">
        <v>-93.23118058</v>
      </c>
      <c r="J9">
        <v>9</v>
      </c>
    </row>
    <row r="10" spans="1:10" x14ac:dyDescent="0.25">
      <c r="A10">
        <v>25330</v>
      </c>
      <c r="B10">
        <v>31682</v>
      </c>
      <c r="C10">
        <v>4737</v>
      </c>
      <c r="D10" t="s">
        <v>140</v>
      </c>
      <c r="E10" t="s">
        <v>146</v>
      </c>
      <c r="F10" t="s">
        <v>34</v>
      </c>
      <c r="G10" t="s">
        <v>15</v>
      </c>
      <c r="H10">
        <v>44.994547140000002</v>
      </c>
      <c r="I10">
        <v>-93.285123350000006</v>
      </c>
      <c r="J10">
        <v>9</v>
      </c>
    </row>
    <row r="11" spans="1:10" x14ac:dyDescent="0.25">
      <c r="A11">
        <v>22604</v>
      </c>
      <c r="B11">
        <v>28330</v>
      </c>
      <c r="C11">
        <v>2540</v>
      </c>
      <c r="D11" t="s">
        <v>133</v>
      </c>
      <c r="E11" t="s">
        <v>21</v>
      </c>
      <c r="F11" t="s">
        <v>11</v>
      </c>
      <c r="G11" t="s">
        <v>124</v>
      </c>
      <c r="H11">
        <v>44.983717980000002</v>
      </c>
      <c r="I11">
        <v>-93.275633119999895</v>
      </c>
      <c r="J11">
        <v>8</v>
      </c>
    </row>
    <row r="12" spans="1:10" x14ac:dyDescent="0.25">
      <c r="A12">
        <v>22915</v>
      </c>
      <c r="B12">
        <v>28661</v>
      </c>
      <c r="C12">
        <v>7624</v>
      </c>
      <c r="D12" t="s">
        <v>137</v>
      </c>
      <c r="E12" t="s">
        <v>29</v>
      </c>
      <c r="F12" t="s">
        <v>11</v>
      </c>
      <c r="G12" t="s">
        <v>99</v>
      </c>
      <c r="H12">
        <v>44.983629399999899</v>
      </c>
      <c r="I12">
        <v>-93.241455020000004</v>
      </c>
      <c r="J12">
        <v>9</v>
      </c>
    </row>
    <row r="13" spans="1:10" x14ac:dyDescent="0.25">
      <c r="A13">
        <v>26260</v>
      </c>
      <c r="B13">
        <v>32834</v>
      </c>
      <c r="C13">
        <v>1560</v>
      </c>
      <c r="D13" t="s">
        <v>152</v>
      </c>
      <c r="E13" t="s">
        <v>145</v>
      </c>
      <c r="F13" t="s">
        <v>11</v>
      </c>
      <c r="G13" t="s">
        <v>139</v>
      </c>
      <c r="H13">
        <v>44.999281510000003</v>
      </c>
      <c r="I13">
        <v>-93.236241579999898</v>
      </c>
      <c r="J13">
        <v>8</v>
      </c>
    </row>
    <row r="14" spans="1:10" x14ac:dyDescent="0.25">
      <c r="A14">
        <v>21016</v>
      </c>
      <c r="B14">
        <v>26522</v>
      </c>
      <c r="C14">
        <v>6446</v>
      </c>
      <c r="D14" t="s">
        <v>126</v>
      </c>
      <c r="E14" t="s">
        <v>125</v>
      </c>
      <c r="F14" t="s">
        <v>14</v>
      </c>
      <c r="G14" t="s">
        <v>15</v>
      </c>
      <c r="H14">
        <v>44.974154230000003</v>
      </c>
      <c r="I14">
        <v>-93.286212059999897</v>
      </c>
      <c r="J14">
        <v>8</v>
      </c>
    </row>
    <row r="15" spans="1:10" x14ac:dyDescent="0.25">
      <c r="A15">
        <v>18944</v>
      </c>
      <c r="B15">
        <v>24308</v>
      </c>
      <c r="C15">
        <v>1317</v>
      </c>
      <c r="D15" t="s">
        <v>26</v>
      </c>
      <c r="E15" t="s">
        <v>29</v>
      </c>
      <c r="F15" t="s">
        <v>14</v>
      </c>
      <c r="G15" t="s">
        <v>17</v>
      </c>
      <c r="H15">
        <v>44.96461369</v>
      </c>
      <c r="I15">
        <v>-93.268437669999898</v>
      </c>
      <c r="J15">
        <v>8</v>
      </c>
    </row>
    <row r="16" spans="1:10" x14ac:dyDescent="0.25">
      <c r="A16">
        <v>32571</v>
      </c>
      <c r="B16">
        <v>40937</v>
      </c>
      <c r="C16">
        <v>122</v>
      </c>
      <c r="D16" t="s">
        <v>169</v>
      </c>
      <c r="E16" t="s">
        <v>45</v>
      </c>
      <c r="F16" t="s">
        <v>14</v>
      </c>
      <c r="G16" t="s">
        <v>124</v>
      </c>
      <c r="H16">
        <v>45.031682859999897</v>
      </c>
      <c r="I16">
        <v>-93.286854379999895</v>
      </c>
      <c r="J16">
        <v>6</v>
      </c>
    </row>
    <row r="17" spans="1:10" x14ac:dyDescent="0.25">
      <c r="A17">
        <v>26789</v>
      </c>
      <c r="B17">
        <v>33489</v>
      </c>
      <c r="C17">
        <v>3702</v>
      </c>
      <c r="D17" t="s">
        <v>24</v>
      </c>
      <c r="E17" t="s">
        <v>113</v>
      </c>
      <c r="F17" t="s">
        <v>11</v>
      </c>
      <c r="G17" t="s">
        <v>139</v>
      </c>
      <c r="H17">
        <v>45.002323750000002</v>
      </c>
      <c r="I17">
        <v>-93.229608029999895</v>
      </c>
      <c r="J17">
        <v>8</v>
      </c>
    </row>
    <row r="18" spans="1:10" x14ac:dyDescent="0.25">
      <c r="A18">
        <v>20671</v>
      </c>
      <c r="B18">
        <v>26155</v>
      </c>
      <c r="C18">
        <v>4011</v>
      </c>
      <c r="D18" t="s">
        <v>121</v>
      </c>
      <c r="E18" t="s">
        <v>115</v>
      </c>
      <c r="F18" t="s">
        <v>61</v>
      </c>
      <c r="G18" t="s">
        <v>15</v>
      </c>
      <c r="H18">
        <v>44.972624510000003</v>
      </c>
      <c r="I18">
        <v>-93.293564079999896</v>
      </c>
      <c r="J18">
        <v>8</v>
      </c>
    </row>
    <row r="19" spans="1:10" x14ac:dyDescent="0.25">
      <c r="A19">
        <v>18999</v>
      </c>
      <c r="B19">
        <v>24371</v>
      </c>
      <c r="C19">
        <v>2702</v>
      </c>
      <c r="D19" t="s">
        <v>107</v>
      </c>
      <c r="E19" t="s">
        <v>105</v>
      </c>
      <c r="F19" t="s">
        <v>14</v>
      </c>
      <c r="G19" t="s">
        <v>15</v>
      </c>
      <c r="H19">
        <v>44.965221659999898</v>
      </c>
      <c r="I19">
        <v>-93.279836009999897</v>
      </c>
      <c r="J19">
        <v>10</v>
      </c>
    </row>
    <row r="20" spans="1:10" x14ac:dyDescent="0.25">
      <c r="A20">
        <v>19111</v>
      </c>
      <c r="B20">
        <v>24493</v>
      </c>
      <c r="C20">
        <v>2702</v>
      </c>
      <c r="D20" t="s">
        <v>107</v>
      </c>
      <c r="E20" t="s">
        <v>70</v>
      </c>
      <c r="F20" t="s">
        <v>14</v>
      </c>
      <c r="G20" t="s">
        <v>17</v>
      </c>
      <c r="H20">
        <v>44.9661779999999</v>
      </c>
      <c r="I20">
        <v>-93.2494229899999</v>
      </c>
      <c r="J20">
        <v>9</v>
      </c>
    </row>
    <row r="21" spans="1:10" x14ac:dyDescent="0.25">
      <c r="A21">
        <v>26589</v>
      </c>
      <c r="B21">
        <v>33235</v>
      </c>
      <c r="C21">
        <v>7106</v>
      </c>
      <c r="D21" t="s">
        <v>153</v>
      </c>
      <c r="E21" t="s">
        <v>151</v>
      </c>
      <c r="F21" t="s">
        <v>11</v>
      </c>
      <c r="G21" t="s">
        <v>139</v>
      </c>
      <c r="H21">
        <v>45.000602890000003</v>
      </c>
      <c r="I21">
        <v>-93.231149970000004</v>
      </c>
      <c r="J21">
        <v>6</v>
      </c>
    </row>
    <row r="22" spans="1:10" x14ac:dyDescent="0.25">
      <c r="A22">
        <v>15601</v>
      </c>
      <c r="B22">
        <v>20069</v>
      </c>
      <c r="C22">
        <v>1317</v>
      </c>
      <c r="D22" t="s">
        <v>26</v>
      </c>
      <c r="E22" t="s">
        <v>37</v>
      </c>
      <c r="F22" t="s">
        <v>14</v>
      </c>
      <c r="G22" t="s">
        <v>15</v>
      </c>
      <c r="H22">
        <v>44.95011555</v>
      </c>
      <c r="I22">
        <v>-93.274749940000007</v>
      </c>
      <c r="J22">
        <v>10</v>
      </c>
    </row>
    <row r="23" spans="1:10" x14ac:dyDescent="0.25">
      <c r="A23">
        <v>31451</v>
      </c>
      <c r="B23">
        <v>39521</v>
      </c>
      <c r="C23">
        <v>1684</v>
      </c>
      <c r="D23" t="s">
        <v>167</v>
      </c>
      <c r="E23" t="s">
        <v>123</v>
      </c>
      <c r="F23" t="s">
        <v>14</v>
      </c>
      <c r="G23" t="s">
        <v>124</v>
      </c>
      <c r="H23">
        <v>45.021559969999899</v>
      </c>
      <c r="I23">
        <v>-93.282416850000004</v>
      </c>
      <c r="J23">
        <v>10</v>
      </c>
    </row>
    <row r="24" spans="1:10" x14ac:dyDescent="0.25">
      <c r="A24">
        <v>21302</v>
      </c>
      <c r="B24">
        <v>26832</v>
      </c>
      <c r="C24">
        <v>3702</v>
      </c>
      <c r="D24" t="s">
        <v>24</v>
      </c>
      <c r="E24" t="s">
        <v>96</v>
      </c>
      <c r="F24" t="s">
        <v>15</v>
      </c>
      <c r="G24" t="s">
        <v>15</v>
      </c>
      <c r="H24">
        <v>44.975900000000003</v>
      </c>
      <c r="I24">
        <v>-93.247600000000006</v>
      </c>
      <c r="J24">
        <v>10</v>
      </c>
    </row>
    <row r="25" spans="1:10" x14ac:dyDescent="0.25">
      <c r="A25">
        <v>22262</v>
      </c>
      <c r="B25">
        <v>27946</v>
      </c>
      <c r="C25">
        <v>3426</v>
      </c>
      <c r="D25" t="s">
        <v>122</v>
      </c>
      <c r="E25" t="s">
        <v>25</v>
      </c>
      <c r="F25" t="s">
        <v>11</v>
      </c>
      <c r="G25" t="s">
        <v>124</v>
      </c>
      <c r="H25">
        <v>44.981900000000003</v>
      </c>
      <c r="I25">
        <v>-93.270600000000002</v>
      </c>
      <c r="J25">
        <v>5</v>
      </c>
    </row>
    <row r="26" spans="1:10" x14ac:dyDescent="0.25">
      <c r="A26">
        <v>31495</v>
      </c>
      <c r="B26">
        <v>39571</v>
      </c>
      <c r="C26">
        <v>36</v>
      </c>
      <c r="D26" t="s">
        <v>168</v>
      </c>
      <c r="E26" t="s">
        <v>112</v>
      </c>
      <c r="F26" t="s">
        <v>11</v>
      </c>
      <c r="G26" t="s">
        <v>124</v>
      </c>
      <c r="H26">
        <v>45.024066060000003</v>
      </c>
      <c r="I26">
        <v>-93.286108060000004</v>
      </c>
      <c r="J26">
        <v>7</v>
      </c>
    </row>
    <row r="27" spans="1:10" x14ac:dyDescent="0.25">
      <c r="A27">
        <v>24717</v>
      </c>
      <c r="B27">
        <v>30941</v>
      </c>
      <c r="C27">
        <v>2070</v>
      </c>
      <c r="D27" t="s">
        <v>134</v>
      </c>
      <c r="E27" t="s">
        <v>142</v>
      </c>
      <c r="F27" t="s">
        <v>14</v>
      </c>
      <c r="G27" t="s">
        <v>124</v>
      </c>
      <c r="H27">
        <v>44.99226144</v>
      </c>
      <c r="I27">
        <v>-93.283266560000001</v>
      </c>
      <c r="J27">
        <v>9</v>
      </c>
    </row>
    <row r="28" spans="1:10" x14ac:dyDescent="0.25">
      <c r="A28">
        <v>5634</v>
      </c>
      <c r="B28">
        <v>7152</v>
      </c>
      <c r="C28">
        <v>1283</v>
      </c>
      <c r="D28" t="s">
        <v>68</v>
      </c>
      <c r="E28" t="s">
        <v>72</v>
      </c>
      <c r="F28" t="s">
        <v>11</v>
      </c>
      <c r="G28" t="s">
        <v>12</v>
      </c>
      <c r="H28">
        <v>44.912369579999897</v>
      </c>
      <c r="I28">
        <v>-93.328661260000004</v>
      </c>
      <c r="J28">
        <v>5</v>
      </c>
    </row>
    <row r="29" spans="1:10" x14ac:dyDescent="0.25">
      <c r="A29">
        <v>20790</v>
      </c>
      <c r="B29">
        <v>26286</v>
      </c>
      <c r="C29">
        <v>4656</v>
      </c>
      <c r="D29" t="s">
        <v>117</v>
      </c>
      <c r="E29" t="s">
        <v>111</v>
      </c>
      <c r="F29" t="s">
        <v>11</v>
      </c>
      <c r="G29" t="s">
        <v>17</v>
      </c>
      <c r="H29">
        <v>44.972835709999899</v>
      </c>
      <c r="I29">
        <v>-93.263246199999898</v>
      </c>
      <c r="J29">
        <v>5</v>
      </c>
    </row>
    <row r="30" spans="1:10" x14ac:dyDescent="0.25">
      <c r="A30">
        <v>21369</v>
      </c>
      <c r="B30">
        <v>26907</v>
      </c>
      <c r="C30">
        <v>2460</v>
      </c>
      <c r="D30" t="s">
        <v>120</v>
      </c>
      <c r="E30" t="s">
        <v>21</v>
      </c>
      <c r="F30" t="s">
        <v>11</v>
      </c>
      <c r="G30" t="s">
        <v>17</v>
      </c>
      <c r="H30">
        <v>44.976199999999899</v>
      </c>
      <c r="I30">
        <v>-93.260800000000003</v>
      </c>
      <c r="J30">
        <v>5</v>
      </c>
    </row>
    <row r="31" spans="1:10" x14ac:dyDescent="0.25">
      <c r="A31">
        <v>21523</v>
      </c>
      <c r="B31">
        <v>27073</v>
      </c>
      <c r="C31">
        <v>2460</v>
      </c>
      <c r="D31" t="s">
        <v>120</v>
      </c>
      <c r="E31" t="s">
        <v>21</v>
      </c>
      <c r="F31" t="s">
        <v>11</v>
      </c>
      <c r="G31" t="s">
        <v>17</v>
      </c>
      <c r="H31">
        <v>44.977200000000003</v>
      </c>
      <c r="I31">
        <v>-93.263199999999898</v>
      </c>
      <c r="J31">
        <v>5</v>
      </c>
    </row>
    <row r="32" spans="1:10" x14ac:dyDescent="0.25">
      <c r="A32">
        <v>12410</v>
      </c>
      <c r="B32">
        <v>15852</v>
      </c>
      <c r="C32">
        <v>571</v>
      </c>
      <c r="D32" t="s">
        <v>85</v>
      </c>
      <c r="E32" t="s">
        <v>35</v>
      </c>
      <c r="F32" t="s">
        <v>14</v>
      </c>
      <c r="G32" t="s">
        <v>17</v>
      </c>
      <c r="H32">
        <v>44.93937923</v>
      </c>
      <c r="I32">
        <v>-93.295479880000002</v>
      </c>
      <c r="J32">
        <v>2</v>
      </c>
    </row>
    <row r="33" spans="1:10" x14ac:dyDescent="0.25">
      <c r="A33">
        <v>25257</v>
      </c>
      <c r="B33">
        <v>31589</v>
      </c>
      <c r="C33">
        <v>5171</v>
      </c>
      <c r="D33" t="s">
        <v>148</v>
      </c>
      <c r="E33" t="s">
        <v>33</v>
      </c>
      <c r="F33" t="s">
        <v>14</v>
      </c>
      <c r="G33" t="s">
        <v>124</v>
      </c>
      <c r="H33">
        <v>44.994847640000003</v>
      </c>
      <c r="I33">
        <v>-93.304808780000002</v>
      </c>
      <c r="J33">
        <v>2</v>
      </c>
    </row>
    <row r="34" spans="1:10" x14ac:dyDescent="0.25">
      <c r="A34">
        <v>8762</v>
      </c>
      <c r="B34">
        <v>11116</v>
      </c>
      <c r="C34">
        <v>7773</v>
      </c>
      <c r="D34" t="s">
        <v>79</v>
      </c>
      <c r="E34" t="s">
        <v>45</v>
      </c>
      <c r="F34" t="s">
        <v>11</v>
      </c>
      <c r="G34" t="s">
        <v>22</v>
      </c>
      <c r="H34">
        <v>44.92671163</v>
      </c>
      <c r="I34">
        <v>-93.220072340000002</v>
      </c>
      <c r="J34">
        <v>3</v>
      </c>
    </row>
    <row r="35" spans="1:10" x14ac:dyDescent="0.25">
      <c r="A35">
        <v>7894</v>
      </c>
      <c r="B35">
        <v>10012</v>
      </c>
      <c r="C35">
        <v>2524</v>
      </c>
      <c r="D35" t="s">
        <v>77</v>
      </c>
      <c r="E35" t="s">
        <v>18</v>
      </c>
      <c r="F35" t="s">
        <v>14</v>
      </c>
      <c r="G35" t="s">
        <v>17</v>
      </c>
      <c r="H35">
        <v>44.923487739999899</v>
      </c>
      <c r="I35">
        <v>-93.287893209999893</v>
      </c>
      <c r="J35">
        <v>3</v>
      </c>
    </row>
    <row r="36" spans="1:10" x14ac:dyDescent="0.25">
      <c r="A36">
        <v>29334</v>
      </c>
      <c r="B36">
        <v>36746</v>
      </c>
      <c r="C36">
        <v>6571</v>
      </c>
      <c r="D36" t="s">
        <v>163</v>
      </c>
      <c r="E36" t="s">
        <v>164</v>
      </c>
      <c r="F36" t="s">
        <v>14</v>
      </c>
      <c r="G36" t="s">
        <v>139</v>
      </c>
      <c r="H36">
        <v>45.013433970000001</v>
      </c>
      <c r="I36">
        <v>-93.254131189999896</v>
      </c>
      <c r="J36">
        <v>4</v>
      </c>
    </row>
    <row r="37" spans="1:10" x14ac:dyDescent="0.25">
      <c r="A37">
        <v>8299</v>
      </c>
      <c r="B37">
        <v>10519</v>
      </c>
      <c r="C37">
        <v>6365</v>
      </c>
      <c r="D37" t="s">
        <v>74</v>
      </c>
      <c r="E37" t="s">
        <v>54</v>
      </c>
      <c r="F37" t="s">
        <v>14</v>
      </c>
      <c r="G37" t="s">
        <v>17</v>
      </c>
      <c r="H37">
        <v>44.924421350000003</v>
      </c>
      <c r="I37">
        <v>-93.290459479999896</v>
      </c>
      <c r="J37">
        <v>3</v>
      </c>
    </row>
    <row r="38" spans="1:10" x14ac:dyDescent="0.25">
      <c r="A38">
        <v>4516</v>
      </c>
      <c r="B38">
        <v>5692</v>
      </c>
      <c r="C38">
        <v>6001</v>
      </c>
      <c r="D38" t="s">
        <v>62</v>
      </c>
      <c r="E38" t="s">
        <v>18</v>
      </c>
      <c r="F38" t="s">
        <v>14</v>
      </c>
      <c r="G38" t="s">
        <v>17</v>
      </c>
      <c r="H38">
        <v>44.909094590000002</v>
      </c>
      <c r="I38">
        <v>-93.287921420000004</v>
      </c>
      <c r="J38">
        <v>3</v>
      </c>
    </row>
    <row r="39" spans="1:10" x14ac:dyDescent="0.25">
      <c r="A39">
        <v>11015</v>
      </c>
      <c r="B39">
        <v>13991</v>
      </c>
      <c r="C39">
        <v>5715</v>
      </c>
      <c r="D39" t="s">
        <v>82</v>
      </c>
      <c r="E39" t="s">
        <v>55</v>
      </c>
      <c r="F39" t="s">
        <v>11</v>
      </c>
      <c r="G39" t="s">
        <v>12</v>
      </c>
      <c r="H39">
        <v>44.93393245</v>
      </c>
      <c r="I39">
        <v>-93.287640300000007</v>
      </c>
      <c r="J39">
        <v>3</v>
      </c>
    </row>
    <row r="40" spans="1:10" x14ac:dyDescent="0.25">
      <c r="A40">
        <v>17394</v>
      </c>
      <c r="B40">
        <v>22390</v>
      </c>
      <c r="C40">
        <v>6904</v>
      </c>
      <c r="D40" t="s">
        <v>100</v>
      </c>
      <c r="E40" t="s">
        <v>16</v>
      </c>
      <c r="F40" t="s">
        <v>14</v>
      </c>
      <c r="G40" t="s">
        <v>17</v>
      </c>
      <c r="H40">
        <v>44.960288759999898</v>
      </c>
      <c r="I40">
        <v>-93.253300359999898</v>
      </c>
      <c r="J40">
        <v>2</v>
      </c>
    </row>
    <row r="41" spans="1:10" x14ac:dyDescent="0.25">
      <c r="A41">
        <v>14579</v>
      </c>
      <c r="B41">
        <v>18757</v>
      </c>
      <c r="C41">
        <v>4209</v>
      </c>
      <c r="D41" t="s">
        <v>89</v>
      </c>
      <c r="E41" t="s">
        <v>90</v>
      </c>
      <c r="F41" t="s">
        <v>11</v>
      </c>
      <c r="G41" t="s">
        <v>22</v>
      </c>
      <c r="H41">
        <v>44.94813766</v>
      </c>
      <c r="I41">
        <v>-93.268487500000006</v>
      </c>
      <c r="J41">
        <v>4</v>
      </c>
    </row>
    <row r="42" spans="1:10" x14ac:dyDescent="0.25">
      <c r="A42">
        <v>30760</v>
      </c>
      <c r="B42">
        <v>38620</v>
      </c>
      <c r="C42">
        <v>6215</v>
      </c>
      <c r="D42" t="s">
        <v>162</v>
      </c>
      <c r="E42" t="s">
        <v>151</v>
      </c>
      <c r="F42" t="s">
        <v>11</v>
      </c>
      <c r="G42" t="s">
        <v>139</v>
      </c>
      <c r="H42">
        <v>45.0188021499999</v>
      </c>
      <c r="I42">
        <v>-93.231076049999899</v>
      </c>
      <c r="J42">
        <v>2</v>
      </c>
    </row>
    <row r="43" spans="1:10" x14ac:dyDescent="0.25">
      <c r="A43">
        <v>18942</v>
      </c>
      <c r="B43">
        <v>24306</v>
      </c>
      <c r="C43">
        <v>5744</v>
      </c>
      <c r="D43" t="s">
        <v>110</v>
      </c>
      <c r="E43" t="s">
        <v>47</v>
      </c>
      <c r="F43" t="s">
        <v>14</v>
      </c>
      <c r="G43" t="s">
        <v>17</v>
      </c>
      <c r="H43">
        <v>44.965276080000002</v>
      </c>
      <c r="I43">
        <v>-93.299817849999897</v>
      </c>
      <c r="J43">
        <v>2</v>
      </c>
    </row>
    <row r="44" spans="1:10" x14ac:dyDescent="0.25">
      <c r="A44">
        <v>8437</v>
      </c>
      <c r="B44">
        <v>10689</v>
      </c>
      <c r="C44">
        <v>5049</v>
      </c>
      <c r="D44" t="s">
        <v>78</v>
      </c>
      <c r="E44" t="s">
        <v>58</v>
      </c>
      <c r="F44" t="s">
        <v>14</v>
      </c>
      <c r="G44" t="s">
        <v>17</v>
      </c>
      <c r="H44">
        <v>44.925282639999899</v>
      </c>
      <c r="I44">
        <v>-93.251461849999899</v>
      </c>
      <c r="J44">
        <v>2</v>
      </c>
    </row>
    <row r="45" spans="1:10" x14ac:dyDescent="0.25">
      <c r="A45">
        <v>31096</v>
      </c>
      <c r="B45">
        <v>39064</v>
      </c>
      <c r="C45">
        <v>6631</v>
      </c>
      <c r="D45" t="s">
        <v>166</v>
      </c>
      <c r="E45" t="s">
        <v>27</v>
      </c>
      <c r="F45" t="s">
        <v>14</v>
      </c>
      <c r="G45" t="s">
        <v>124</v>
      </c>
      <c r="H45">
        <v>45.020333319999899</v>
      </c>
      <c r="I45">
        <v>-93.314975169999897</v>
      </c>
      <c r="J45">
        <v>2</v>
      </c>
    </row>
    <row r="46" spans="1:10" x14ac:dyDescent="0.25">
      <c r="A46">
        <v>26910</v>
      </c>
      <c r="B46">
        <v>33644</v>
      </c>
      <c r="C46">
        <v>3799</v>
      </c>
      <c r="D46" t="s">
        <v>157</v>
      </c>
      <c r="E46" t="s">
        <v>49</v>
      </c>
      <c r="F46" t="s">
        <v>14</v>
      </c>
      <c r="G46" t="s">
        <v>124</v>
      </c>
      <c r="H46">
        <v>45.002758210000003</v>
      </c>
      <c r="I46">
        <v>-93.287738970000007</v>
      </c>
      <c r="J46">
        <v>2</v>
      </c>
    </row>
    <row r="47" spans="1:10" x14ac:dyDescent="0.25">
      <c r="A47">
        <v>17889</v>
      </c>
      <c r="B47">
        <v>23023</v>
      </c>
      <c r="C47">
        <v>508</v>
      </c>
      <c r="D47" t="s">
        <v>98</v>
      </c>
      <c r="E47" t="s">
        <v>52</v>
      </c>
      <c r="F47" t="s">
        <v>14</v>
      </c>
      <c r="G47" t="s">
        <v>17</v>
      </c>
      <c r="H47">
        <v>44.962224040000002</v>
      </c>
      <c r="I47">
        <v>-93.237338260000001</v>
      </c>
      <c r="J47">
        <v>2</v>
      </c>
    </row>
    <row r="48" spans="1:10" x14ac:dyDescent="0.25">
      <c r="A48">
        <v>31983</v>
      </c>
      <c r="B48">
        <v>40195</v>
      </c>
      <c r="C48">
        <v>1560</v>
      </c>
      <c r="D48" t="s">
        <v>152</v>
      </c>
      <c r="E48" t="s">
        <v>141</v>
      </c>
      <c r="F48" t="s">
        <v>11</v>
      </c>
      <c r="G48" t="s">
        <v>139</v>
      </c>
      <c r="H48">
        <v>45.026313809999898</v>
      </c>
      <c r="I48">
        <v>-93.236735150000001</v>
      </c>
      <c r="J48">
        <v>3</v>
      </c>
    </row>
    <row r="49" spans="1:10" x14ac:dyDescent="0.25">
      <c r="A49">
        <v>13405</v>
      </c>
      <c r="B49">
        <v>17167</v>
      </c>
      <c r="C49">
        <v>7346</v>
      </c>
      <c r="D49" t="s">
        <v>87</v>
      </c>
      <c r="E49" t="s">
        <v>39</v>
      </c>
      <c r="F49" t="s">
        <v>14</v>
      </c>
      <c r="G49" t="s">
        <v>15</v>
      </c>
      <c r="H49">
        <v>44.94496204</v>
      </c>
      <c r="I49">
        <v>-93.264262979999899</v>
      </c>
      <c r="J49">
        <v>2</v>
      </c>
    </row>
    <row r="50" spans="1:10" x14ac:dyDescent="0.25">
      <c r="A50">
        <v>12376</v>
      </c>
      <c r="B50">
        <v>15808</v>
      </c>
      <c r="C50">
        <v>1788</v>
      </c>
      <c r="D50" t="s">
        <v>84</v>
      </c>
      <c r="E50" t="s">
        <v>32</v>
      </c>
      <c r="F50" t="s">
        <v>14</v>
      </c>
      <c r="G50" t="s">
        <v>17</v>
      </c>
      <c r="H50">
        <v>44.939774319999898</v>
      </c>
      <c r="I50">
        <v>-93.289117230000002</v>
      </c>
      <c r="J50">
        <v>2</v>
      </c>
    </row>
    <row r="51" spans="1:10" x14ac:dyDescent="0.25">
      <c r="A51">
        <v>27326</v>
      </c>
      <c r="B51">
        <v>34188</v>
      </c>
      <c r="C51">
        <v>5356</v>
      </c>
      <c r="D51" t="s">
        <v>158</v>
      </c>
      <c r="E51" t="s">
        <v>53</v>
      </c>
      <c r="F51" t="s">
        <v>14</v>
      </c>
      <c r="G51" t="s">
        <v>124</v>
      </c>
      <c r="H51">
        <v>45.005000160000002</v>
      </c>
      <c r="I51">
        <v>-93.284355809999894</v>
      </c>
      <c r="J51">
        <v>2</v>
      </c>
    </row>
    <row r="52" spans="1:10" x14ac:dyDescent="0.25">
      <c r="A52">
        <v>919</v>
      </c>
      <c r="B52">
        <v>1163</v>
      </c>
      <c r="C52">
        <v>7841</v>
      </c>
      <c r="D52" t="s">
        <v>40</v>
      </c>
      <c r="E52" t="s">
        <v>35</v>
      </c>
      <c r="F52" t="s">
        <v>14</v>
      </c>
      <c r="G52" t="s">
        <v>17</v>
      </c>
      <c r="H52">
        <v>44.8944887299999</v>
      </c>
      <c r="I52">
        <v>-93.295600320000005</v>
      </c>
      <c r="J52">
        <v>2</v>
      </c>
    </row>
    <row r="53" spans="1:10" x14ac:dyDescent="0.25">
      <c r="A53">
        <v>2010</v>
      </c>
      <c r="B53">
        <v>2502</v>
      </c>
      <c r="C53">
        <v>3075</v>
      </c>
      <c r="D53" t="s">
        <v>60</v>
      </c>
      <c r="E53" t="s">
        <v>59</v>
      </c>
      <c r="F53" t="s">
        <v>11</v>
      </c>
      <c r="G53" t="s">
        <v>12</v>
      </c>
      <c r="H53">
        <v>44.899661260000002</v>
      </c>
      <c r="I53">
        <v>-93.318464930000005</v>
      </c>
      <c r="J53">
        <v>2</v>
      </c>
    </row>
    <row r="54" spans="1:10" x14ac:dyDescent="0.25">
      <c r="A54">
        <v>24531</v>
      </c>
      <c r="B54">
        <v>30679</v>
      </c>
      <c r="C54">
        <v>5003</v>
      </c>
      <c r="D54" t="s">
        <v>138</v>
      </c>
      <c r="E54" t="s">
        <v>28</v>
      </c>
      <c r="F54" t="s">
        <v>14</v>
      </c>
      <c r="G54" t="s">
        <v>124</v>
      </c>
      <c r="H54">
        <v>44.991130349999899</v>
      </c>
      <c r="I54">
        <v>-93.315529330000004</v>
      </c>
      <c r="J54">
        <v>2</v>
      </c>
    </row>
    <row r="55" spans="1:10" x14ac:dyDescent="0.25">
      <c r="A55">
        <v>32589</v>
      </c>
      <c r="B55">
        <v>40959</v>
      </c>
      <c r="C55">
        <v>7150</v>
      </c>
      <c r="D55" t="s">
        <v>170</v>
      </c>
      <c r="E55" t="s">
        <v>45</v>
      </c>
      <c r="F55" t="s">
        <v>14</v>
      </c>
      <c r="G55" t="s">
        <v>124</v>
      </c>
      <c r="H55">
        <v>45.031286369999897</v>
      </c>
      <c r="I55">
        <v>-93.290913259999897</v>
      </c>
      <c r="J55">
        <v>3</v>
      </c>
    </row>
    <row r="56" spans="1:10" x14ac:dyDescent="0.25">
      <c r="A56">
        <v>2942</v>
      </c>
      <c r="B56">
        <v>3698</v>
      </c>
      <c r="C56">
        <v>7968</v>
      </c>
      <c r="D56" t="s">
        <v>51</v>
      </c>
      <c r="E56" t="s">
        <v>42</v>
      </c>
      <c r="F56" t="s">
        <v>13</v>
      </c>
      <c r="G56" t="s">
        <v>12</v>
      </c>
      <c r="H56">
        <v>44.903907609999898</v>
      </c>
      <c r="I56">
        <v>-93.279549829999894</v>
      </c>
      <c r="J56">
        <v>4</v>
      </c>
    </row>
    <row r="57" spans="1:10" x14ac:dyDescent="0.25">
      <c r="A57">
        <v>26462</v>
      </c>
      <c r="B57">
        <v>33074</v>
      </c>
      <c r="C57">
        <v>65</v>
      </c>
      <c r="D57" t="s">
        <v>156</v>
      </c>
      <c r="E57" t="s">
        <v>56</v>
      </c>
      <c r="F57" t="s">
        <v>14</v>
      </c>
      <c r="G57" t="s">
        <v>124</v>
      </c>
      <c r="H57">
        <v>45.000896490000002</v>
      </c>
      <c r="I57">
        <v>-93.315628469999893</v>
      </c>
      <c r="J57">
        <v>2</v>
      </c>
    </row>
    <row r="58" spans="1:10" x14ac:dyDescent="0.25">
      <c r="A58">
        <v>28806</v>
      </c>
      <c r="B58">
        <v>36082</v>
      </c>
      <c r="C58">
        <v>4171</v>
      </c>
      <c r="D58" t="s">
        <v>143</v>
      </c>
      <c r="E58" t="s">
        <v>49</v>
      </c>
      <c r="F58" t="s">
        <v>14</v>
      </c>
      <c r="G58" t="s">
        <v>139</v>
      </c>
      <c r="H58">
        <v>45.010916369999897</v>
      </c>
      <c r="I58">
        <v>-93.252772460000003</v>
      </c>
      <c r="J58">
        <v>2</v>
      </c>
    </row>
    <row r="59" spans="1:10" x14ac:dyDescent="0.25">
      <c r="A59">
        <v>26321</v>
      </c>
      <c r="B59">
        <v>32905</v>
      </c>
      <c r="C59">
        <v>7755</v>
      </c>
      <c r="D59" t="s">
        <v>155</v>
      </c>
      <c r="E59" t="s">
        <v>43</v>
      </c>
      <c r="F59" t="s">
        <v>14</v>
      </c>
      <c r="G59" t="s">
        <v>124</v>
      </c>
      <c r="H59">
        <v>45.0001082</v>
      </c>
      <c r="I59">
        <v>-93.294531939999899</v>
      </c>
      <c r="J59">
        <v>2</v>
      </c>
    </row>
    <row r="60" spans="1:10" x14ac:dyDescent="0.25">
      <c r="A60">
        <v>19197</v>
      </c>
      <c r="B60">
        <v>24591</v>
      </c>
      <c r="C60">
        <v>1403</v>
      </c>
      <c r="D60" t="s">
        <v>104</v>
      </c>
      <c r="E60" t="s">
        <v>70</v>
      </c>
      <c r="F60" t="s">
        <v>11</v>
      </c>
      <c r="G60" t="s">
        <v>22</v>
      </c>
      <c r="H60">
        <v>44.966094069999897</v>
      </c>
      <c r="I60">
        <v>-93.273535409999894</v>
      </c>
      <c r="J60">
        <v>2</v>
      </c>
    </row>
    <row r="61" spans="1:10" x14ac:dyDescent="0.25">
      <c r="A61">
        <v>17410</v>
      </c>
      <c r="B61">
        <v>22408</v>
      </c>
      <c r="C61">
        <v>7526</v>
      </c>
      <c r="D61" t="s">
        <v>101</v>
      </c>
      <c r="E61" t="s">
        <v>30</v>
      </c>
      <c r="F61" t="s">
        <v>14</v>
      </c>
      <c r="G61" t="s">
        <v>17</v>
      </c>
      <c r="H61">
        <v>44.960436909999899</v>
      </c>
      <c r="I61">
        <v>-93.308783349999899</v>
      </c>
      <c r="J61">
        <v>2</v>
      </c>
    </row>
    <row r="62" spans="1:10" x14ac:dyDescent="0.25">
      <c r="A62">
        <v>30277</v>
      </c>
      <c r="B62">
        <v>37967</v>
      </c>
      <c r="C62">
        <v>3844</v>
      </c>
      <c r="D62" t="s">
        <v>165</v>
      </c>
      <c r="E62" t="s">
        <v>112</v>
      </c>
      <c r="F62" t="s">
        <v>11</v>
      </c>
      <c r="G62" t="s">
        <v>139</v>
      </c>
      <c r="H62">
        <v>45.0166732799999</v>
      </c>
      <c r="I62">
        <v>-93.2587876999999</v>
      </c>
      <c r="J62">
        <v>2</v>
      </c>
    </row>
    <row r="63" spans="1:10" x14ac:dyDescent="0.25">
      <c r="A63">
        <v>21641</v>
      </c>
      <c r="B63">
        <v>27203</v>
      </c>
      <c r="C63">
        <v>3426</v>
      </c>
      <c r="D63" t="s">
        <v>122</v>
      </c>
      <c r="E63" t="s">
        <v>25</v>
      </c>
      <c r="F63" t="s">
        <v>11</v>
      </c>
      <c r="G63" t="s">
        <v>17</v>
      </c>
      <c r="H63">
        <v>44.97872469</v>
      </c>
      <c r="I63">
        <v>-93.263573750000006</v>
      </c>
      <c r="J63">
        <v>5</v>
      </c>
    </row>
    <row r="64" spans="1:10" x14ac:dyDescent="0.25">
      <c r="A64">
        <v>14613</v>
      </c>
      <c r="B64">
        <v>18795</v>
      </c>
      <c r="C64">
        <v>3147</v>
      </c>
      <c r="D64" t="s">
        <v>88</v>
      </c>
      <c r="E64" t="s">
        <v>90</v>
      </c>
      <c r="F64" t="s">
        <v>11</v>
      </c>
      <c r="G64" t="s">
        <v>22</v>
      </c>
      <c r="H64">
        <v>44.948135700000002</v>
      </c>
      <c r="I64">
        <v>-93.270773980000001</v>
      </c>
      <c r="J64">
        <v>4</v>
      </c>
    </row>
    <row r="65" spans="1:10" x14ac:dyDescent="0.25">
      <c r="A65">
        <v>17865</v>
      </c>
      <c r="B65">
        <v>22973</v>
      </c>
      <c r="C65">
        <v>3587</v>
      </c>
      <c r="D65" t="s">
        <v>103</v>
      </c>
      <c r="E65" t="s">
        <v>57</v>
      </c>
      <c r="F65" t="s">
        <v>11</v>
      </c>
      <c r="G65" t="s">
        <v>22</v>
      </c>
      <c r="H65">
        <v>44.960782330000001</v>
      </c>
      <c r="I65">
        <v>-93.248215509999895</v>
      </c>
      <c r="J65">
        <v>3</v>
      </c>
    </row>
    <row r="66" spans="1:10" x14ac:dyDescent="0.25">
      <c r="A66">
        <v>16133</v>
      </c>
      <c r="B66">
        <v>20749</v>
      </c>
      <c r="C66">
        <v>6692</v>
      </c>
      <c r="D66" t="s">
        <v>94</v>
      </c>
      <c r="E66" t="s">
        <v>92</v>
      </c>
      <c r="F66" t="s">
        <v>63</v>
      </c>
      <c r="G66" t="s">
        <v>15</v>
      </c>
      <c r="H66">
        <v>44.954026740000003</v>
      </c>
      <c r="I66">
        <v>-93.313613079999897</v>
      </c>
      <c r="J66">
        <v>3</v>
      </c>
    </row>
    <row r="67" spans="1:10" x14ac:dyDescent="0.25">
      <c r="A67">
        <v>13448</v>
      </c>
      <c r="B67">
        <v>17224</v>
      </c>
      <c r="C67">
        <v>48</v>
      </c>
      <c r="D67" t="s">
        <v>86</v>
      </c>
      <c r="E67" t="s">
        <v>52</v>
      </c>
      <c r="F67" t="s">
        <v>14</v>
      </c>
      <c r="G67" t="s">
        <v>17</v>
      </c>
      <c r="H67">
        <v>44.944919679999899</v>
      </c>
      <c r="I67">
        <v>-93.236719469999898</v>
      </c>
      <c r="J67">
        <v>4</v>
      </c>
    </row>
    <row r="68" spans="1:10" x14ac:dyDescent="0.25">
      <c r="A68">
        <v>28562</v>
      </c>
      <c r="B68">
        <v>35752</v>
      </c>
      <c r="C68">
        <v>6677</v>
      </c>
      <c r="D68" t="s">
        <v>161</v>
      </c>
      <c r="E68" t="s">
        <v>31</v>
      </c>
      <c r="F68" t="s">
        <v>14</v>
      </c>
      <c r="G68" t="s">
        <v>124</v>
      </c>
      <c r="H68">
        <v>45.009840220000001</v>
      </c>
      <c r="I68">
        <v>-93.316889630000006</v>
      </c>
      <c r="J68">
        <v>6</v>
      </c>
    </row>
    <row r="69" spans="1:10" x14ac:dyDescent="0.25">
      <c r="A69">
        <v>22869</v>
      </c>
      <c r="B69">
        <v>28613</v>
      </c>
      <c r="C69">
        <v>5604</v>
      </c>
      <c r="D69" t="s">
        <v>136</v>
      </c>
      <c r="E69" t="s">
        <v>20</v>
      </c>
      <c r="F69" t="s">
        <v>14</v>
      </c>
      <c r="G69" t="s">
        <v>99</v>
      </c>
      <c r="H69">
        <v>44.984436680000002</v>
      </c>
      <c r="I69">
        <v>-93.232226420000003</v>
      </c>
      <c r="J69">
        <v>3</v>
      </c>
    </row>
    <row r="70" spans="1:10" x14ac:dyDescent="0.25">
      <c r="A70">
        <v>19232</v>
      </c>
      <c r="B70">
        <v>24628</v>
      </c>
      <c r="C70">
        <v>5835</v>
      </c>
      <c r="D70" t="s">
        <v>109</v>
      </c>
      <c r="E70" t="s">
        <v>56</v>
      </c>
      <c r="F70" t="s">
        <v>14</v>
      </c>
      <c r="G70" t="s">
        <v>17</v>
      </c>
      <c r="H70">
        <v>44.9651</v>
      </c>
      <c r="I70">
        <v>-93.242199999999897</v>
      </c>
      <c r="J70">
        <v>2</v>
      </c>
    </row>
    <row r="71" spans="1:10" x14ac:dyDescent="0.25">
      <c r="A71">
        <v>26705</v>
      </c>
      <c r="B71">
        <v>33385</v>
      </c>
      <c r="C71">
        <v>601</v>
      </c>
      <c r="D71" t="s">
        <v>154</v>
      </c>
      <c r="E71" t="s">
        <v>147</v>
      </c>
      <c r="F71" t="s">
        <v>61</v>
      </c>
      <c r="G71" t="s">
        <v>15</v>
      </c>
      <c r="H71">
        <v>45.002006450000003</v>
      </c>
      <c r="I71">
        <v>-93.211100909999899</v>
      </c>
      <c r="J71">
        <v>2</v>
      </c>
    </row>
    <row r="72" spans="1:10" x14ac:dyDescent="0.25">
      <c r="A72">
        <v>20157</v>
      </c>
      <c r="B72">
        <v>25599</v>
      </c>
      <c r="C72">
        <v>638</v>
      </c>
      <c r="D72" t="s">
        <v>116</v>
      </c>
      <c r="E72" t="s">
        <v>93</v>
      </c>
      <c r="F72" t="s">
        <v>13</v>
      </c>
      <c r="G72" t="s">
        <v>17</v>
      </c>
      <c r="H72">
        <v>44.969602190000003</v>
      </c>
      <c r="I72">
        <v>-93.318938149999894</v>
      </c>
      <c r="J72">
        <v>5</v>
      </c>
    </row>
    <row r="73" spans="1:10" x14ac:dyDescent="0.25">
      <c r="A73">
        <v>19744</v>
      </c>
      <c r="B73">
        <v>25168</v>
      </c>
      <c r="C73">
        <v>1311</v>
      </c>
      <c r="D73" t="s">
        <v>114</v>
      </c>
      <c r="E73" t="s">
        <v>83</v>
      </c>
      <c r="F73" t="s">
        <v>14</v>
      </c>
      <c r="G73" t="s">
        <v>15</v>
      </c>
      <c r="H73">
        <v>44.966970629999899</v>
      </c>
      <c r="I73">
        <v>-93.289080310000003</v>
      </c>
      <c r="J73">
        <v>6</v>
      </c>
    </row>
    <row r="74" spans="1:10" x14ac:dyDescent="0.25">
      <c r="A74">
        <v>21041</v>
      </c>
      <c r="B74">
        <v>26549</v>
      </c>
      <c r="C74">
        <v>7354</v>
      </c>
      <c r="D74" t="s">
        <v>128</v>
      </c>
      <c r="E74" t="s">
        <v>127</v>
      </c>
      <c r="F74" t="s">
        <v>11</v>
      </c>
      <c r="G74" t="s">
        <v>99</v>
      </c>
      <c r="H74">
        <v>44.974519800000003</v>
      </c>
      <c r="I74">
        <v>-93.232172259999899</v>
      </c>
      <c r="J74">
        <v>4</v>
      </c>
    </row>
    <row r="75" spans="1:10" x14ac:dyDescent="0.25">
      <c r="A75">
        <v>16326</v>
      </c>
      <c r="B75">
        <v>21018</v>
      </c>
      <c r="C75">
        <v>5557</v>
      </c>
      <c r="D75" t="s">
        <v>91</v>
      </c>
      <c r="E75" t="s">
        <v>23</v>
      </c>
      <c r="F75" t="s">
        <v>14</v>
      </c>
      <c r="G75" t="s">
        <v>17</v>
      </c>
      <c r="H75">
        <v>44.953251590000001</v>
      </c>
      <c r="I75">
        <v>-93.259633379999897</v>
      </c>
      <c r="J75">
        <v>3</v>
      </c>
    </row>
    <row r="76" spans="1:10" x14ac:dyDescent="0.25">
      <c r="A76">
        <v>25573</v>
      </c>
      <c r="B76">
        <v>31985</v>
      </c>
      <c r="C76">
        <v>5042</v>
      </c>
      <c r="D76" t="s">
        <v>150</v>
      </c>
      <c r="E76" t="s">
        <v>149</v>
      </c>
      <c r="F76" t="s">
        <v>11</v>
      </c>
      <c r="G76" t="s">
        <v>139</v>
      </c>
      <c r="H76">
        <v>44.997240429999898</v>
      </c>
      <c r="I76">
        <v>-93.229886870000001</v>
      </c>
      <c r="J76">
        <v>4</v>
      </c>
    </row>
    <row r="77" spans="1:10" x14ac:dyDescent="0.25">
      <c r="A77">
        <v>3346</v>
      </c>
      <c r="B77">
        <v>4214</v>
      </c>
      <c r="C77">
        <v>5687</v>
      </c>
      <c r="D77" t="s">
        <v>64</v>
      </c>
      <c r="E77" t="s">
        <v>65</v>
      </c>
      <c r="F77" t="s">
        <v>14</v>
      </c>
      <c r="G77" t="s">
        <v>15</v>
      </c>
      <c r="H77">
        <v>44.905633190000003</v>
      </c>
      <c r="I77">
        <v>-93.203144330000001</v>
      </c>
      <c r="J77">
        <v>4</v>
      </c>
    </row>
    <row r="78" spans="1:10" x14ac:dyDescent="0.25">
      <c r="A78">
        <v>15794</v>
      </c>
      <c r="B78">
        <v>20330</v>
      </c>
      <c r="C78">
        <v>1924</v>
      </c>
      <c r="D78" t="s">
        <v>95</v>
      </c>
      <c r="E78" t="s">
        <v>92</v>
      </c>
      <c r="F78" t="s">
        <v>63</v>
      </c>
      <c r="G78" t="s">
        <v>15</v>
      </c>
      <c r="H78">
        <v>44.953400799999898</v>
      </c>
      <c r="I78">
        <v>-93.317125399999895</v>
      </c>
      <c r="J78">
        <v>3</v>
      </c>
    </row>
    <row r="79" spans="1:10" x14ac:dyDescent="0.25">
      <c r="A79">
        <v>9614</v>
      </c>
      <c r="B79">
        <v>12170</v>
      </c>
      <c r="C79">
        <v>7640</v>
      </c>
      <c r="D79" t="s">
        <v>80</v>
      </c>
      <c r="E79" t="s">
        <v>76</v>
      </c>
      <c r="F79" t="s">
        <v>61</v>
      </c>
      <c r="G79" t="s">
        <v>15</v>
      </c>
      <c r="H79">
        <v>44.92881431</v>
      </c>
      <c r="I79">
        <v>-93.203388950000004</v>
      </c>
      <c r="J79">
        <v>3</v>
      </c>
    </row>
    <row r="80" spans="1:10" x14ac:dyDescent="0.25">
      <c r="A80">
        <v>10609</v>
      </c>
      <c r="B80">
        <v>13479</v>
      </c>
      <c r="C80">
        <v>2400</v>
      </c>
      <c r="D80" t="s">
        <v>67</v>
      </c>
      <c r="E80" t="s">
        <v>81</v>
      </c>
      <c r="F80" t="s">
        <v>13</v>
      </c>
      <c r="G80" t="s">
        <v>15</v>
      </c>
      <c r="H80">
        <v>44.932723330000002</v>
      </c>
      <c r="I80">
        <v>-93.311981739999894</v>
      </c>
      <c r="J80">
        <v>4</v>
      </c>
    </row>
    <row r="81" spans="1:10" x14ac:dyDescent="0.25">
      <c r="A81">
        <v>9366</v>
      </c>
      <c r="B81">
        <v>11874</v>
      </c>
      <c r="C81">
        <v>427</v>
      </c>
      <c r="D81" t="s">
        <v>73</v>
      </c>
      <c r="E81" t="s">
        <v>21</v>
      </c>
      <c r="F81" t="s">
        <v>14</v>
      </c>
      <c r="G81" t="s">
        <v>17</v>
      </c>
      <c r="H81">
        <v>44.927729380000002</v>
      </c>
      <c r="I81">
        <v>-93.269769920000002</v>
      </c>
      <c r="J81">
        <v>4</v>
      </c>
    </row>
    <row r="82" spans="1:10" x14ac:dyDescent="0.25">
      <c r="A82">
        <v>22643</v>
      </c>
      <c r="B82">
        <v>28375</v>
      </c>
      <c r="C82">
        <v>2417</v>
      </c>
      <c r="D82" t="s">
        <v>131</v>
      </c>
      <c r="E82" t="s">
        <v>49</v>
      </c>
      <c r="F82" t="s">
        <v>14</v>
      </c>
      <c r="G82" t="s">
        <v>99</v>
      </c>
      <c r="H82">
        <v>44.98457354</v>
      </c>
      <c r="I82">
        <v>-93.220658920000005</v>
      </c>
      <c r="J82">
        <v>4</v>
      </c>
    </row>
    <row r="83" spans="1:10" x14ac:dyDescent="0.25">
      <c r="A83">
        <v>27664</v>
      </c>
      <c r="B83">
        <v>34616</v>
      </c>
      <c r="C83">
        <v>7510</v>
      </c>
      <c r="D83" t="s">
        <v>160</v>
      </c>
      <c r="E83" t="s">
        <v>46</v>
      </c>
      <c r="F83" t="s">
        <v>14</v>
      </c>
      <c r="G83" t="s">
        <v>124</v>
      </c>
      <c r="H83">
        <v>45.005650180000004</v>
      </c>
      <c r="I83">
        <v>-93.286210249999897</v>
      </c>
      <c r="J83">
        <v>3</v>
      </c>
    </row>
    <row r="84" spans="1:10" x14ac:dyDescent="0.25">
      <c r="A84">
        <v>21303</v>
      </c>
      <c r="B84">
        <v>26833</v>
      </c>
      <c r="C84">
        <v>3091</v>
      </c>
      <c r="D84" t="s">
        <v>130</v>
      </c>
      <c r="E84" t="s">
        <v>41</v>
      </c>
      <c r="F84" t="s">
        <v>11</v>
      </c>
      <c r="G84" t="s">
        <v>99</v>
      </c>
      <c r="H84">
        <v>44.976272790000003</v>
      </c>
      <c r="I84">
        <v>-93.237339750000004</v>
      </c>
      <c r="J84">
        <v>3</v>
      </c>
    </row>
    <row r="85" spans="1:10" x14ac:dyDescent="0.25">
      <c r="A85">
        <v>7712</v>
      </c>
      <c r="B85">
        <v>9792</v>
      </c>
      <c r="C85">
        <v>182</v>
      </c>
      <c r="D85" t="s">
        <v>66</v>
      </c>
      <c r="E85" t="s">
        <v>27</v>
      </c>
      <c r="F85" t="s">
        <v>14</v>
      </c>
      <c r="G85" t="s">
        <v>17</v>
      </c>
      <c r="H85">
        <v>44.92177109</v>
      </c>
      <c r="I85">
        <v>-93.315456859999898</v>
      </c>
      <c r="J85">
        <v>2</v>
      </c>
    </row>
    <row r="86" spans="1:10" x14ac:dyDescent="0.25">
      <c r="A86">
        <v>33158</v>
      </c>
      <c r="B86">
        <v>41754</v>
      </c>
      <c r="C86">
        <v>4435</v>
      </c>
      <c r="D86" t="s">
        <v>171</v>
      </c>
      <c r="E86" t="s">
        <v>144</v>
      </c>
      <c r="F86" t="s">
        <v>11</v>
      </c>
      <c r="G86" t="s">
        <v>139</v>
      </c>
      <c r="H86">
        <v>45.035377539999899</v>
      </c>
      <c r="I86">
        <v>-93.242453699999899</v>
      </c>
      <c r="J86">
        <v>4</v>
      </c>
    </row>
    <row r="87" spans="1:10" x14ac:dyDescent="0.25">
      <c r="A87">
        <v>23270</v>
      </c>
      <c r="B87">
        <v>29092</v>
      </c>
      <c r="C87">
        <v>7504</v>
      </c>
      <c r="D87" t="s">
        <v>135</v>
      </c>
      <c r="E87" t="s">
        <v>111</v>
      </c>
      <c r="F87" t="s">
        <v>11</v>
      </c>
      <c r="G87" t="s">
        <v>124</v>
      </c>
      <c r="H87">
        <v>44.986147250000002</v>
      </c>
      <c r="I87">
        <v>-93.285832040000003</v>
      </c>
      <c r="J87">
        <v>5</v>
      </c>
    </row>
    <row r="88" spans="1:10" x14ac:dyDescent="0.25">
      <c r="A88">
        <v>16727</v>
      </c>
      <c r="B88">
        <v>21537</v>
      </c>
      <c r="C88">
        <v>6764</v>
      </c>
      <c r="D88" t="s">
        <v>97</v>
      </c>
      <c r="E88" t="s">
        <v>38</v>
      </c>
      <c r="F88" t="s">
        <v>14</v>
      </c>
      <c r="G88" t="s">
        <v>15</v>
      </c>
      <c r="H88">
        <v>44.9570376</v>
      </c>
      <c r="I88">
        <v>-93.271139239999897</v>
      </c>
      <c r="J88">
        <v>3</v>
      </c>
    </row>
    <row r="89" spans="1:10" x14ac:dyDescent="0.25">
      <c r="A89">
        <v>24328</v>
      </c>
      <c r="B89">
        <v>30450</v>
      </c>
      <c r="C89">
        <v>7504</v>
      </c>
      <c r="D89" t="s">
        <v>135</v>
      </c>
      <c r="E89" t="s">
        <v>36</v>
      </c>
      <c r="F89" t="s">
        <v>11</v>
      </c>
      <c r="G89" t="s">
        <v>124</v>
      </c>
      <c r="H89">
        <v>44.990618140000002</v>
      </c>
      <c r="I89">
        <v>-93.279360909999895</v>
      </c>
      <c r="J89">
        <v>4</v>
      </c>
    </row>
    <row r="90" spans="1:10" x14ac:dyDescent="0.25">
      <c r="A90">
        <v>4605</v>
      </c>
      <c r="B90">
        <v>5829</v>
      </c>
      <c r="C90">
        <v>4638</v>
      </c>
      <c r="D90" t="s">
        <v>71</v>
      </c>
      <c r="E90" t="s">
        <v>69</v>
      </c>
      <c r="F90" t="s">
        <v>14</v>
      </c>
      <c r="G90" t="s">
        <v>17</v>
      </c>
      <c r="H90">
        <v>44.908615240000003</v>
      </c>
      <c r="I90">
        <v>-93.278667040000002</v>
      </c>
      <c r="J90">
        <v>4</v>
      </c>
    </row>
    <row r="91" spans="1:10" x14ac:dyDescent="0.25">
      <c r="A91">
        <v>20354</v>
      </c>
      <c r="B91">
        <v>25816</v>
      </c>
      <c r="C91">
        <v>2262</v>
      </c>
      <c r="D91" t="s">
        <v>118</v>
      </c>
      <c r="E91" t="s">
        <v>119</v>
      </c>
      <c r="F91" t="s">
        <v>11</v>
      </c>
      <c r="G91" t="s">
        <v>99</v>
      </c>
      <c r="H91">
        <v>44.971165399999897</v>
      </c>
      <c r="I91">
        <v>-93.218096250000002</v>
      </c>
      <c r="J9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street_road_classed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Leaf</dc:creator>
  <cp:lastModifiedBy>Holly Leaf</cp:lastModifiedBy>
  <dcterms:created xsi:type="dcterms:W3CDTF">2021-12-19T16:21:11Z</dcterms:created>
  <dcterms:modified xsi:type="dcterms:W3CDTF">2021-12-19T19:17:24Z</dcterms:modified>
</cp:coreProperties>
</file>