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rvoje/Desktop/test/"/>
    </mc:Choice>
  </mc:AlternateContent>
  <xr:revisionPtr revIDLastSave="0" documentId="13_ncr:1_{618015DB-CD27-4D4C-B672-FC7DB115F9AB}" xr6:coauthVersionLast="40" xr6:coauthVersionMax="40" xr10:uidLastSave="{00000000-0000-0000-0000-000000000000}"/>
  <bookViews>
    <workbookView xWindow="0" yWindow="760" windowWidth="30240" windowHeight="17340" xr2:uid="{89160E3B-0507-B04F-9F46-F11EE467925A}"/>
  </bookViews>
  <sheets>
    <sheet name="Accuracy" sheetId="2" r:id="rId1"/>
    <sheet name="Accuracy - mean" sheetId="4" r:id="rId2"/>
    <sheet name="Robustnes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2" i="3" l="1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10" i="4"/>
  <c r="T10" i="4"/>
  <c r="U10" i="4"/>
  <c r="V10" i="4"/>
  <c r="W10" i="4"/>
  <c r="X10" i="4"/>
  <c r="Y10" i="4"/>
  <c r="Z10" i="4"/>
  <c r="S21" i="4"/>
  <c r="T21" i="4"/>
  <c r="U21" i="4"/>
  <c r="V21" i="4"/>
  <c r="W21" i="4"/>
  <c r="X21" i="4"/>
  <c r="Y21" i="4"/>
  <c r="Z21" i="4"/>
  <c r="R10" i="4" l="1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S5" i="2" l="1"/>
  <c r="AT5" i="2"/>
  <c r="AU5" i="2"/>
  <c r="AV5" i="2"/>
  <c r="AW5" i="2"/>
  <c r="AX5" i="2"/>
  <c r="AY5" i="2"/>
  <c r="AZ5" i="2"/>
  <c r="AS6" i="2"/>
  <c r="AT6" i="2"/>
  <c r="AU6" i="2"/>
  <c r="AV6" i="2"/>
  <c r="AW6" i="2"/>
  <c r="AX6" i="2"/>
  <c r="AY6" i="2"/>
  <c r="AZ6" i="2"/>
  <c r="AS7" i="2"/>
  <c r="AT7" i="2"/>
  <c r="AU7" i="2"/>
  <c r="AV7" i="2"/>
  <c r="AW7" i="2"/>
  <c r="AX7" i="2"/>
  <c r="AY7" i="2"/>
  <c r="AZ7" i="2"/>
  <c r="AS9" i="2"/>
  <c r="AT9" i="2"/>
  <c r="AU9" i="2"/>
  <c r="AV9" i="2"/>
  <c r="AW9" i="2"/>
  <c r="AX9" i="2"/>
  <c r="AY9" i="2"/>
  <c r="AZ9" i="2"/>
  <c r="AS10" i="2"/>
  <c r="AT10" i="2"/>
  <c r="AU10" i="2"/>
  <c r="AV10" i="2"/>
  <c r="AW10" i="2"/>
  <c r="AX10" i="2"/>
  <c r="AY10" i="2"/>
  <c r="AZ10" i="2"/>
  <c r="AS11" i="2"/>
  <c r="AT11" i="2"/>
  <c r="AU11" i="2"/>
  <c r="AV11" i="2"/>
  <c r="AW11" i="2"/>
  <c r="AX11" i="2"/>
  <c r="AY11" i="2"/>
  <c r="AZ11" i="2"/>
  <c r="AS12" i="2"/>
  <c r="AT12" i="2"/>
  <c r="AU12" i="2"/>
  <c r="AV12" i="2"/>
  <c r="AW12" i="2"/>
  <c r="AX12" i="2"/>
  <c r="AY12" i="2"/>
  <c r="AZ12" i="2"/>
  <c r="AS14" i="2"/>
  <c r="AT14" i="2"/>
  <c r="AU14" i="2"/>
  <c r="AV14" i="2"/>
  <c r="AW14" i="2"/>
  <c r="AX14" i="2"/>
  <c r="AY14" i="2"/>
  <c r="AZ14" i="2"/>
  <c r="AS15" i="2"/>
  <c r="AT15" i="2"/>
  <c r="AU15" i="2"/>
  <c r="AV15" i="2"/>
  <c r="AW15" i="2"/>
  <c r="AX15" i="2"/>
  <c r="AY15" i="2"/>
  <c r="AZ15" i="2"/>
  <c r="AS16" i="2"/>
  <c r="AT16" i="2"/>
  <c r="AU16" i="2"/>
  <c r="AV16" i="2"/>
  <c r="AW16" i="2"/>
  <c r="AX16" i="2"/>
  <c r="AY16" i="2"/>
  <c r="AZ16" i="2"/>
  <c r="AS17" i="2"/>
  <c r="AT17" i="2"/>
  <c r="AU17" i="2"/>
  <c r="AV17" i="2"/>
  <c r="AW17" i="2"/>
  <c r="AX17" i="2"/>
  <c r="AY17" i="2"/>
  <c r="AZ17" i="2"/>
  <c r="AS19" i="2"/>
  <c r="AT19" i="2"/>
  <c r="AU19" i="2"/>
  <c r="AV19" i="2"/>
  <c r="AW19" i="2"/>
  <c r="AX19" i="2"/>
  <c r="AY19" i="2"/>
  <c r="AZ19" i="2"/>
  <c r="AS20" i="2"/>
  <c r="AT20" i="2"/>
  <c r="AU20" i="2"/>
  <c r="AV20" i="2"/>
  <c r="AW20" i="2"/>
  <c r="AX20" i="2"/>
  <c r="AY20" i="2"/>
  <c r="AZ20" i="2"/>
  <c r="AS21" i="2"/>
  <c r="AT21" i="2"/>
  <c r="AU21" i="2"/>
  <c r="AV21" i="2"/>
  <c r="AW21" i="2"/>
  <c r="AX21" i="2"/>
  <c r="AY21" i="2"/>
  <c r="AZ21" i="2"/>
  <c r="AS22" i="2"/>
  <c r="AT22" i="2"/>
  <c r="AU22" i="2"/>
  <c r="AV22" i="2"/>
  <c r="AW22" i="2"/>
  <c r="AX22" i="2"/>
  <c r="AY22" i="2"/>
  <c r="AZ22" i="2"/>
  <c r="AS24" i="2"/>
  <c r="AT24" i="2"/>
  <c r="AU24" i="2"/>
  <c r="AV24" i="2"/>
  <c r="AW24" i="2"/>
  <c r="AX24" i="2"/>
  <c r="AY24" i="2"/>
  <c r="AZ24" i="2"/>
  <c r="AS25" i="2"/>
  <c r="AT25" i="2"/>
  <c r="AU25" i="2"/>
  <c r="AV25" i="2"/>
  <c r="AW25" i="2"/>
  <c r="AX25" i="2"/>
  <c r="AY25" i="2"/>
  <c r="AZ25" i="2"/>
  <c r="AS26" i="2"/>
  <c r="AT26" i="2"/>
  <c r="AU26" i="2"/>
  <c r="AV26" i="2"/>
  <c r="AW26" i="2"/>
  <c r="AX26" i="2"/>
  <c r="AY26" i="2"/>
  <c r="AZ26" i="2"/>
  <c r="AS27" i="2"/>
  <c r="AT27" i="2"/>
  <c r="AU27" i="2"/>
  <c r="AV27" i="2"/>
  <c r="AW27" i="2"/>
  <c r="AX27" i="2"/>
  <c r="AY27" i="2"/>
  <c r="AZ27" i="2"/>
  <c r="AS29" i="2"/>
  <c r="AT29" i="2"/>
  <c r="AU29" i="2"/>
  <c r="AV29" i="2"/>
  <c r="AW29" i="2"/>
  <c r="AX29" i="2"/>
  <c r="AY29" i="2"/>
  <c r="AZ29" i="2"/>
  <c r="AS30" i="2"/>
  <c r="AT30" i="2"/>
  <c r="AU30" i="2"/>
  <c r="AV30" i="2"/>
  <c r="AW30" i="2"/>
  <c r="AX30" i="2"/>
  <c r="AY30" i="2"/>
  <c r="AZ30" i="2"/>
  <c r="AS31" i="2"/>
  <c r="AT31" i="2"/>
  <c r="AU31" i="2"/>
  <c r="AV31" i="2"/>
  <c r="AW31" i="2"/>
  <c r="AX31" i="2"/>
  <c r="AY31" i="2"/>
  <c r="AZ31" i="2"/>
  <c r="AS32" i="2"/>
  <c r="AT32" i="2"/>
  <c r="AU32" i="2"/>
  <c r="AV32" i="2"/>
  <c r="AW32" i="2"/>
  <c r="AX32" i="2"/>
  <c r="AY32" i="2"/>
  <c r="AZ32" i="2"/>
  <c r="AT4" i="2"/>
  <c r="AU4" i="2"/>
  <c r="AV4" i="2"/>
  <c r="AW4" i="2"/>
  <c r="AX4" i="2"/>
  <c r="AY4" i="2"/>
  <c r="AZ4" i="2"/>
  <c r="AS4" i="2"/>
</calcChain>
</file>

<file path=xl/sharedStrings.xml><?xml version="1.0" encoding="utf-8"?>
<sst xmlns="http://schemas.openxmlformats.org/spreadsheetml/2006/main" count="426" uniqueCount="26">
  <si>
    <t>SOFTS</t>
  </si>
  <si>
    <t>TimeXer</t>
  </si>
  <si>
    <t>TimesNet</t>
  </si>
  <si>
    <t>iTransformer</t>
  </si>
  <si>
    <t>Dlinear</t>
  </si>
  <si>
    <t>MSE loss</t>
  </si>
  <si>
    <t>MAE loss</t>
  </si>
  <si>
    <t>RMSE loss</t>
  </si>
  <si>
    <t>Huber loss</t>
  </si>
  <si>
    <t>MAE</t>
  </si>
  <si>
    <t>MSE</t>
  </si>
  <si>
    <t>ETTh1</t>
  </si>
  <si>
    <t>Model</t>
  </si>
  <si>
    <t>Loss functions</t>
  </si>
  <si>
    <t>Dataset/Metrics</t>
  </si>
  <si>
    <t>ECL</t>
  </si>
  <si>
    <t>Weather</t>
  </si>
  <si>
    <t>ETTm2</t>
  </si>
  <si>
    <t>ETTm1</t>
  </si>
  <si>
    <t>ETTh2</t>
  </si>
  <si>
    <t>TimeMixer</t>
  </si>
  <si>
    <t>Average</t>
  </si>
  <si>
    <t>x</t>
  </si>
  <si>
    <t>Average (total)</t>
  </si>
  <si>
    <t>Stadard deviation</t>
  </si>
  <si>
    <t>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</si>
</sst>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name val="Calibri"/>
      <family val="2"/>
      <scheme val="minor"/>
    </font>
    <font>
      <sz val="12"/>
      <name val="Calibri"/>
      <family val="2"/>
      <scheme val="minor"/>
    </font>
    <font>
      <b/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0" xfId="0" applyNumberFormat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164" fontId="1" fillId="0" borderId="0" xfId="0" applyNumberFormat="1" applyFont="1"/>
    <xf numFmtId="0" fontId="4" fillId="0" borderId="1" xfId="0" applyFont="1" applyBorder="1" applyAlignment="1">
      <alignment horizontal="right"/>
    </xf>
    <xf numFmtId="164" fontId="4" fillId="0" borderId="2" xfId="0" applyNumberFormat="1" applyFont="1" applyBorder="1"/>
    <xf numFmtId="164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0" fontId="4" fillId="0" borderId="0" xfId="0" applyFont="1"/>
    <xf numFmtId="164" fontId="4" fillId="0" borderId="0" xfId="0" applyNumberFormat="1" applyFont="1"/>
    <xf numFmtId="164" fontId="6" fillId="0" borderId="2" xfId="0" applyNumberFormat="1" applyFont="1" applyBorder="1"/>
    <xf numFmtId="164" fontId="6" fillId="0" borderId="4" xfId="0" applyNumberFormat="1" applyFont="1" applyBorder="1"/>
    <xf numFmtId="164" fontId="7" fillId="0" borderId="2" xfId="0" applyNumberFormat="1" applyFont="1" applyBorder="1"/>
    <xf numFmtId="164" fontId="7" fillId="0" borderId="4" xfId="0" applyNumberFormat="1" applyFont="1" applyBorder="1"/>
    <xf numFmtId="164" fontId="8" fillId="0" borderId="2" xfId="0" applyNumberFormat="1" applyFont="1" applyBorder="1"/>
    <xf numFmtId="164" fontId="8" fillId="0" borderId="4" xfId="0" applyNumberFormat="1" applyFont="1" applyBorder="1"/>
    <xf numFmtId="164" fontId="9" fillId="0" borderId="2" xfId="0" applyNumberFormat="1" applyFont="1" applyBorder="1"/>
    <xf numFmtId="164" fontId="9" fillId="0" borderId="4" xfId="0" applyNumberFormat="1" applyFont="1" applyBorder="1"/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/>
    <xf numFmtId="164" fontId="8" fillId="0" borderId="16" xfId="0" applyNumberFormat="1" applyFont="1" applyFill="1" applyBorder="1"/>
    <xf numFmtId="164" fontId="8" fillId="0" borderId="17" xfId="0" applyNumberFormat="1" applyFont="1" applyFill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853B-77E8-0E41-B37B-75ACD84AC00C}">
  <dimension ref="A1:BA145"/>
  <sheetViews>
    <sheetView tabSelected="1" zoomScale="54" zoomScaleNormal="75" workbookViewId="0">
      <selection activeCell="Y29" sqref="Y29"/>
    </sheetView>
  </sheetViews>
  <sheetFormatPr baseColWidth="10" defaultRowHeight="16"/>
  <cols>
    <col min="4" max="4" width="10.83203125" customWidth="1"/>
  </cols>
  <sheetData>
    <row r="1" spans="1:53">
      <c r="A1" s="40" t="s">
        <v>12</v>
      </c>
      <c r="B1" s="40"/>
      <c r="C1" s="41" t="s">
        <v>1</v>
      </c>
      <c r="D1" s="41"/>
      <c r="E1" s="41"/>
      <c r="F1" s="41"/>
      <c r="G1" s="41"/>
      <c r="H1" s="41"/>
      <c r="I1" s="41"/>
      <c r="J1" s="41"/>
      <c r="K1" s="41" t="s">
        <v>2</v>
      </c>
      <c r="L1" s="41"/>
      <c r="M1" s="41"/>
      <c r="N1" s="41"/>
      <c r="O1" s="41"/>
      <c r="P1" s="41"/>
      <c r="Q1" s="41"/>
      <c r="R1" s="41"/>
      <c r="S1" s="41" t="s">
        <v>0</v>
      </c>
      <c r="T1" s="41"/>
      <c r="U1" s="41"/>
      <c r="V1" s="41"/>
      <c r="W1" s="41"/>
      <c r="X1" s="41"/>
      <c r="Y1" s="41"/>
      <c r="Z1" s="41"/>
      <c r="AS1" s="42" t="s">
        <v>21</v>
      </c>
      <c r="AT1" s="44"/>
      <c r="AU1" s="44"/>
      <c r="AV1" s="44"/>
      <c r="AW1" s="44"/>
      <c r="AX1" s="44"/>
      <c r="AY1" s="44"/>
      <c r="AZ1" s="43"/>
    </row>
    <row r="2" spans="1:53">
      <c r="A2" s="40" t="s">
        <v>13</v>
      </c>
      <c r="B2" s="40"/>
      <c r="C2" s="41" t="s">
        <v>5</v>
      </c>
      <c r="D2" s="41"/>
      <c r="E2" s="41" t="s">
        <v>6</v>
      </c>
      <c r="F2" s="41"/>
      <c r="G2" s="41" t="s">
        <v>7</v>
      </c>
      <c r="H2" s="41"/>
      <c r="I2" s="41" t="s">
        <v>8</v>
      </c>
      <c r="J2" s="41"/>
      <c r="K2" s="41" t="s">
        <v>5</v>
      </c>
      <c r="L2" s="41"/>
      <c r="M2" s="41" t="s">
        <v>6</v>
      </c>
      <c r="N2" s="41"/>
      <c r="O2" s="41" t="s">
        <v>7</v>
      </c>
      <c r="P2" s="41"/>
      <c r="Q2" s="41" t="s">
        <v>8</v>
      </c>
      <c r="R2" s="41"/>
      <c r="S2" s="41" t="s">
        <v>5</v>
      </c>
      <c r="T2" s="41"/>
      <c r="U2" s="41" t="s">
        <v>6</v>
      </c>
      <c r="V2" s="41"/>
      <c r="W2" s="41" t="s">
        <v>7</v>
      </c>
      <c r="X2" s="41"/>
      <c r="Y2" s="41" t="s">
        <v>8</v>
      </c>
      <c r="Z2" s="41"/>
      <c r="AS2" s="45" t="s">
        <v>5</v>
      </c>
      <c r="AT2" s="46"/>
      <c r="AU2" s="45" t="s">
        <v>6</v>
      </c>
      <c r="AV2" s="46"/>
      <c r="AW2" s="45" t="s">
        <v>7</v>
      </c>
      <c r="AX2" s="46"/>
      <c r="AY2" s="45" t="s">
        <v>8</v>
      </c>
      <c r="AZ2" s="46"/>
    </row>
    <row r="3" spans="1:53">
      <c r="A3" s="40" t="s">
        <v>14</v>
      </c>
      <c r="B3" s="40"/>
      <c r="C3" s="10" t="s">
        <v>10</v>
      </c>
      <c r="D3" s="10" t="s">
        <v>9</v>
      </c>
      <c r="E3" s="10" t="s">
        <v>10</v>
      </c>
      <c r="F3" s="10" t="s">
        <v>9</v>
      </c>
      <c r="G3" s="10" t="s">
        <v>10</v>
      </c>
      <c r="H3" s="10" t="s">
        <v>9</v>
      </c>
      <c r="I3" s="10" t="s">
        <v>10</v>
      </c>
      <c r="J3" s="10" t="s">
        <v>9</v>
      </c>
      <c r="K3" s="10" t="s">
        <v>10</v>
      </c>
      <c r="L3" s="10" t="s">
        <v>9</v>
      </c>
      <c r="M3" s="10" t="s">
        <v>10</v>
      </c>
      <c r="N3" s="10" t="s">
        <v>9</v>
      </c>
      <c r="O3" s="10" t="s">
        <v>10</v>
      </c>
      <c r="P3" s="10" t="s">
        <v>9</v>
      </c>
      <c r="Q3" s="10" t="s">
        <v>10</v>
      </c>
      <c r="R3" s="10" t="s">
        <v>9</v>
      </c>
      <c r="S3" s="10" t="s">
        <v>10</v>
      </c>
      <c r="T3" s="10" t="s">
        <v>9</v>
      </c>
      <c r="U3" s="10" t="s">
        <v>10</v>
      </c>
      <c r="V3" s="10" t="s">
        <v>9</v>
      </c>
      <c r="W3" s="10" t="s">
        <v>10</v>
      </c>
      <c r="X3" s="10" t="s">
        <v>9</v>
      </c>
      <c r="Y3" s="10" t="s">
        <v>10</v>
      </c>
      <c r="Z3" s="10" t="s">
        <v>9</v>
      </c>
      <c r="AS3" s="1" t="s">
        <v>9</v>
      </c>
      <c r="AT3" s="2" t="s">
        <v>10</v>
      </c>
      <c r="AU3" s="2" t="s">
        <v>9</v>
      </c>
      <c r="AV3" s="2" t="s">
        <v>10</v>
      </c>
      <c r="AW3" s="2" t="s">
        <v>9</v>
      </c>
      <c r="AX3" s="2" t="s">
        <v>10</v>
      </c>
      <c r="AY3" s="2" t="s">
        <v>9</v>
      </c>
      <c r="AZ3" s="2" t="s">
        <v>10</v>
      </c>
    </row>
    <row r="4" spans="1:53">
      <c r="A4" s="35" t="s">
        <v>15</v>
      </c>
      <c r="B4" s="12">
        <v>96</v>
      </c>
      <c r="C4" s="3">
        <v>0.14099999999999999</v>
      </c>
      <c r="D4" s="4">
        <v>0.24299999999999999</v>
      </c>
      <c r="E4" s="3">
        <v>0.14299999999999999</v>
      </c>
      <c r="F4" s="4">
        <v>0.23799999999999999</v>
      </c>
      <c r="G4" s="3">
        <v>0.14000000000000001</v>
      </c>
      <c r="H4" s="4">
        <v>0.24199999999999999</v>
      </c>
      <c r="I4" s="3">
        <v>0.14000000000000001</v>
      </c>
      <c r="J4" s="4">
        <v>0.24099999999999999</v>
      </c>
      <c r="K4" s="3">
        <v>0.16700000000000001</v>
      </c>
      <c r="L4" s="4">
        <v>0.27100000000000002</v>
      </c>
      <c r="M4" s="3">
        <v>0.16700000000000001</v>
      </c>
      <c r="N4" s="4">
        <v>0.26600000000000001</v>
      </c>
      <c r="O4" s="3">
        <v>0.16800000000000001</v>
      </c>
      <c r="P4" s="4">
        <v>0.27100000000000002</v>
      </c>
      <c r="Q4" s="3">
        <v>0.16600000000000001</v>
      </c>
      <c r="R4" s="4">
        <v>0.26900000000000002</v>
      </c>
      <c r="S4" s="3">
        <v>0.14399999999999999</v>
      </c>
      <c r="T4" s="4">
        <v>0.23499999999999999</v>
      </c>
      <c r="U4" s="3">
        <v>0.14299999999999999</v>
      </c>
      <c r="V4" s="4">
        <v>0.22700000000000001</v>
      </c>
      <c r="W4" s="3">
        <v>0.14499999999999999</v>
      </c>
      <c r="X4" s="4">
        <v>0.23499999999999999</v>
      </c>
      <c r="Y4" s="3">
        <v>0.14399999999999999</v>
      </c>
      <c r="Z4" s="4">
        <v>0.23300000000000001</v>
      </c>
      <c r="AS4" s="9">
        <f t="shared" ref="AS4:AZ7" si="0">AVERAGE(C4,K4,S4,C42,K42)</f>
        <v>0.1636</v>
      </c>
      <c r="AT4" s="9">
        <f t="shared" si="0"/>
        <v>0.25979999999999998</v>
      </c>
      <c r="AU4" s="9">
        <f t="shared" si="0"/>
        <v>0.1638</v>
      </c>
      <c r="AV4" s="9">
        <f t="shared" si="0"/>
        <v>0.25339999999999996</v>
      </c>
      <c r="AW4" s="9">
        <f t="shared" si="0"/>
        <v>0.16300000000000001</v>
      </c>
      <c r="AX4" s="9">
        <f t="shared" si="0"/>
        <v>0.25840000000000002</v>
      </c>
      <c r="AY4" s="9">
        <f t="shared" si="0"/>
        <v>0.16300000000000001</v>
      </c>
      <c r="AZ4" s="9">
        <f t="shared" si="0"/>
        <v>0.2576</v>
      </c>
      <c r="BA4" s="9"/>
    </row>
    <row r="5" spans="1:53">
      <c r="A5" s="36"/>
      <c r="B5" s="12">
        <v>192</v>
      </c>
      <c r="C5" s="5">
        <v>0.158</v>
      </c>
      <c r="D5" s="6">
        <v>0.25600000000000001</v>
      </c>
      <c r="E5" s="5">
        <v>0.16</v>
      </c>
      <c r="F5" s="6">
        <v>0.253</v>
      </c>
      <c r="G5" s="5">
        <v>0.157</v>
      </c>
      <c r="H5" s="6">
        <v>0.25600000000000001</v>
      </c>
      <c r="I5" s="5">
        <v>0.157</v>
      </c>
      <c r="J5" s="6">
        <v>0.254</v>
      </c>
      <c r="K5" s="5">
        <v>0.186</v>
      </c>
      <c r="L5" s="6">
        <v>0.28699999999999998</v>
      </c>
      <c r="M5" s="5">
        <v>0.184</v>
      </c>
      <c r="N5" s="6">
        <v>0.28100000000000003</v>
      </c>
      <c r="O5" s="5">
        <v>0.187</v>
      </c>
      <c r="P5" s="6">
        <v>0.28899999999999998</v>
      </c>
      <c r="Q5" s="5">
        <v>0.186</v>
      </c>
      <c r="R5" s="6">
        <v>0.28599999999999998</v>
      </c>
      <c r="S5" s="5">
        <v>0.161</v>
      </c>
      <c r="T5" s="6">
        <v>0.251</v>
      </c>
      <c r="U5" s="5">
        <v>0.161</v>
      </c>
      <c r="V5" s="6">
        <v>0.24399999999999999</v>
      </c>
      <c r="W5" s="5">
        <v>0.161</v>
      </c>
      <c r="X5" s="6">
        <v>0.251</v>
      </c>
      <c r="Y5" s="5">
        <v>0.16300000000000001</v>
      </c>
      <c r="Z5" s="6">
        <v>0.251</v>
      </c>
      <c r="AS5" s="9">
        <f t="shared" si="0"/>
        <v>0.17699999999999999</v>
      </c>
      <c r="AT5" s="9">
        <f t="shared" si="0"/>
        <v>0.27199999999999996</v>
      </c>
      <c r="AU5" s="9">
        <f t="shared" si="0"/>
        <v>0.17679999999999998</v>
      </c>
      <c r="AV5" s="9">
        <f t="shared" si="0"/>
        <v>0.26620000000000005</v>
      </c>
      <c r="AW5" s="9">
        <f t="shared" si="0"/>
        <v>0.1762</v>
      </c>
      <c r="AX5" s="9">
        <f t="shared" si="0"/>
        <v>0.2712</v>
      </c>
      <c r="AY5" s="9">
        <f t="shared" si="0"/>
        <v>0.17699999999999999</v>
      </c>
      <c r="AZ5" s="9">
        <f t="shared" si="0"/>
        <v>0.27060000000000006</v>
      </c>
    </row>
    <row r="6" spans="1:53">
      <c r="A6" s="36"/>
      <c r="B6" s="12">
        <v>336</v>
      </c>
      <c r="C6" s="5">
        <v>0.17599999999999999</v>
      </c>
      <c r="D6" s="6">
        <v>0.27500000000000002</v>
      </c>
      <c r="E6" s="5">
        <v>0.17699999999999999</v>
      </c>
      <c r="F6" s="6">
        <v>0.27</v>
      </c>
      <c r="G6" s="5">
        <v>0.17499999999999999</v>
      </c>
      <c r="H6" s="6">
        <v>0.27400000000000002</v>
      </c>
      <c r="I6" s="5">
        <v>0.17399999999999999</v>
      </c>
      <c r="J6" s="6">
        <v>0.27200000000000002</v>
      </c>
      <c r="K6" s="5">
        <v>0.20200000000000001</v>
      </c>
      <c r="L6" s="6">
        <v>0.30299999999999999</v>
      </c>
      <c r="M6" s="5">
        <v>0.20499999999999999</v>
      </c>
      <c r="N6" s="6">
        <v>0.30099999999999999</v>
      </c>
      <c r="O6" s="5">
        <v>0.20300000000000001</v>
      </c>
      <c r="P6" s="6">
        <v>0.30299999999999999</v>
      </c>
      <c r="Q6" s="5">
        <v>0.20300000000000001</v>
      </c>
      <c r="R6" s="6">
        <v>0.30299999999999999</v>
      </c>
      <c r="S6" s="5">
        <v>0.17799999999999999</v>
      </c>
      <c r="T6" s="6">
        <v>0.27</v>
      </c>
      <c r="U6" s="5">
        <v>0.17699999999999999</v>
      </c>
      <c r="V6" s="6">
        <v>0.26200000000000001</v>
      </c>
      <c r="W6" s="5">
        <v>0.18</v>
      </c>
      <c r="X6" s="6">
        <v>0.27100000000000002</v>
      </c>
      <c r="Y6" s="5">
        <v>0.17899999999999999</v>
      </c>
      <c r="Z6" s="6">
        <v>0.26800000000000002</v>
      </c>
      <c r="AS6" s="9">
        <f t="shared" si="0"/>
        <v>0.193</v>
      </c>
      <c r="AT6" s="9">
        <f t="shared" si="0"/>
        <v>0.2888</v>
      </c>
      <c r="AU6" s="9">
        <f t="shared" si="0"/>
        <v>0.19339999999999999</v>
      </c>
      <c r="AV6" s="9">
        <f t="shared" si="0"/>
        <v>0.28280000000000005</v>
      </c>
      <c r="AW6" s="9">
        <f t="shared" si="0"/>
        <v>0.19259999999999999</v>
      </c>
      <c r="AX6" s="9">
        <f t="shared" si="0"/>
        <v>0.28760000000000002</v>
      </c>
      <c r="AY6" s="9">
        <f t="shared" si="0"/>
        <v>0.19259999999999999</v>
      </c>
      <c r="AZ6" s="9">
        <f t="shared" si="0"/>
        <v>0.2868</v>
      </c>
    </row>
    <row r="7" spans="1:53">
      <c r="A7" s="36"/>
      <c r="B7" s="12">
        <v>720</v>
      </c>
      <c r="C7" s="5">
        <v>0.21099999999999999</v>
      </c>
      <c r="D7" s="6">
        <v>0.30599999999999999</v>
      </c>
      <c r="E7" s="5">
        <v>0.218</v>
      </c>
      <c r="F7" s="6">
        <v>0.30199999999999999</v>
      </c>
      <c r="G7" s="5">
        <v>0.21</v>
      </c>
      <c r="H7" s="6">
        <v>0.30499999999999999</v>
      </c>
      <c r="I7" s="5">
        <v>0.214</v>
      </c>
      <c r="J7" s="6">
        <v>0.30599999999999999</v>
      </c>
      <c r="K7" s="5">
        <v>0.24099999999999999</v>
      </c>
      <c r="L7" s="6">
        <v>0.33100000000000002</v>
      </c>
      <c r="M7" s="5">
        <v>0.24099999999999999</v>
      </c>
      <c r="N7" s="6">
        <v>0.32500000000000001</v>
      </c>
      <c r="O7" s="5">
        <v>0.22800000000000001</v>
      </c>
      <c r="P7" s="6">
        <v>0.32100000000000001</v>
      </c>
      <c r="Q7" s="5">
        <v>0.23100000000000001</v>
      </c>
      <c r="R7" s="6">
        <v>0.32300000000000001</v>
      </c>
      <c r="S7" s="5">
        <v>0.218</v>
      </c>
      <c r="T7" s="6">
        <v>0.30599999999999999</v>
      </c>
      <c r="U7" s="5">
        <v>0.20899999999999999</v>
      </c>
      <c r="V7" s="6">
        <v>0.28999999999999998</v>
      </c>
      <c r="W7" s="5">
        <v>0.218</v>
      </c>
      <c r="X7" s="6">
        <v>0.30499999999999999</v>
      </c>
      <c r="Y7" s="5">
        <v>0.219</v>
      </c>
      <c r="Z7" s="6">
        <v>0.30399999999999999</v>
      </c>
      <c r="AS7" s="9">
        <f t="shared" si="0"/>
        <v>0.23079999999999998</v>
      </c>
      <c r="AT7" s="9">
        <f t="shared" si="0"/>
        <v>0.32080000000000003</v>
      </c>
      <c r="AU7" s="9">
        <f t="shared" si="0"/>
        <v>0.23039999999999999</v>
      </c>
      <c r="AV7" s="9">
        <f t="shared" si="0"/>
        <v>0.31220000000000003</v>
      </c>
      <c r="AW7" s="9">
        <f t="shared" si="0"/>
        <v>0.22720000000000001</v>
      </c>
      <c r="AX7" s="9">
        <f t="shared" si="0"/>
        <v>0.31759999999999999</v>
      </c>
      <c r="AY7" s="9">
        <f t="shared" si="0"/>
        <v>0.22919999999999999</v>
      </c>
      <c r="AZ7" s="9">
        <f t="shared" si="0"/>
        <v>0.31759999999999999</v>
      </c>
    </row>
    <row r="8" spans="1:53" s="21" customFormat="1" ht="17">
      <c r="A8" s="37"/>
      <c r="B8" s="16" t="s">
        <v>21</v>
      </c>
      <c r="C8" s="17">
        <f>AVERAGE(C4:C7)</f>
        <v>0.17149999999999999</v>
      </c>
      <c r="D8" s="18">
        <f t="shared" ref="D8" si="1">AVERAGE(D4:D7)</f>
        <v>0.27</v>
      </c>
      <c r="E8" s="17">
        <f>AVERAGE(E4:E7)</f>
        <v>0.17449999999999999</v>
      </c>
      <c r="F8" s="18">
        <f t="shared" ref="F8" si="2">AVERAGE(F4:F7)</f>
        <v>0.26574999999999999</v>
      </c>
      <c r="G8" s="23">
        <f>AVERAGE(G4:G7)</f>
        <v>0.17050000000000001</v>
      </c>
      <c r="H8" s="18">
        <f t="shared" ref="H8" si="3">AVERAGE(H4:H7)</f>
        <v>0.26924999999999999</v>
      </c>
      <c r="I8" s="23">
        <f>AVERAGE(I4:I7)</f>
        <v>0.17125000000000001</v>
      </c>
      <c r="J8" s="24">
        <f t="shared" ref="J8" si="4">AVERAGE(J4:J7)</f>
        <v>0.26824999999999999</v>
      </c>
      <c r="K8" s="17">
        <f>AVERAGE(K4:K7)</f>
        <v>0.19899999999999998</v>
      </c>
      <c r="L8" s="18">
        <f t="shared" ref="L8" si="5">AVERAGE(L4:L7)</f>
        <v>0.29799999999999999</v>
      </c>
      <c r="M8" s="17">
        <f>AVERAGE(M4:M7)</f>
        <v>0.19924999999999998</v>
      </c>
      <c r="N8" s="18">
        <f t="shared" ref="N8" si="6">AVERAGE(N4:N7)</f>
        <v>0.29325000000000001</v>
      </c>
      <c r="O8" s="23">
        <f>AVERAGE(O4:O7)</f>
        <v>0.19650000000000001</v>
      </c>
      <c r="P8" s="18">
        <f t="shared" ref="P8" si="7">AVERAGE(P4:P7)</f>
        <v>0.29599999999999999</v>
      </c>
      <c r="Q8" s="23">
        <f>AVERAGE(Q4:Q7)</f>
        <v>0.19649999999999998</v>
      </c>
      <c r="R8" s="24">
        <f t="shared" ref="R8" si="8">AVERAGE(R4:R7)</f>
        <v>0.29524999999999996</v>
      </c>
      <c r="S8" s="17">
        <f>AVERAGE(S4:S7)</f>
        <v>0.17524999999999999</v>
      </c>
      <c r="T8" s="18">
        <f t="shared" ref="T8" si="9">AVERAGE(T4:T7)</f>
        <v>0.26550000000000001</v>
      </c>
      <c r="U8" s="23">
        <f>AVERAGE(U4:U7)</f>
        <v>0.17249999999999999</v>
      </c>
      <c r="V8" s="24">
        <f t="shared" ref="V8" si="10">AVERAGE(V4:V7)</f>
        <v>0.25574999999999998</v>
      </c>
      <c r="W8" s="17">
        <f>AVERAGE(W4:W7)</f>
        <v>0.17599999999999999</v>
      </c>
      <c r="X8" s="18">
        <f t="shared" ref="X8" si="11">AVERAGE(X4:X7)</f>
        <v>0.26550000000000001</v>
      </c>
      <c r="Y8" s="17">
        <f>AVERAGE(Y4:Y7)</f>
        <v>0.17624999999999999</v>
      </c>
      <c r="Z8" s="18">
        <f t="shared" ref="Z8" si="12">AVERAGE(Z4:Z7)</f>
        <v>0.26400000000000001</v>
      </c>
      <c r="AS8" s="22"/>
      <c r="AT8" s="22"/>
      <c r="AU8" s="22"/>
      <c r="AV8" s="22"/>
      <c r="AW8" s="22"/>
      <c r="AX8" s="22"/>
      <c r="AY8" s="22"/>
      <c r="AZ8" s="22"/>
    </row>
    <row r="9" spans="1:53">
      <c r="A9" s="35" t="s">
        <v>11</v>
      </c>
      <c r="B9" s="12">
        <v>96</v>
      </c>
      <c r="C9" s="5">
        <v>0.38300000000000001</v>
      </c>
      <c r="D9" s="6">
        <v>0.40300000000000002</v>
      </c>
      <c r="E9" s="5">
        <v>0.38200000000000001</v>
      </c>
      <c r="F9" s="6">
        <v>0.39</v>
      </c>
      <c r="G9" s="5">
        <v>0.38100000000000001</v>
      </c>
      <c r="H9" s="6">
        <v>0.40100000000000002</v>
      </c>
      <c r="I9" s="5">
        <v>0.38300000000000001</v>
      </c>
      <c r="J9" s="6">
        <v>0.39700000000000002</v>
      </c>
      <c r="K9" s="5">
        <v>0.40600000000000003</v>
      </c>
      <c r="L9" s="6">
        <v>0.42399999999999999</v>
      </c>
      <c r="M9" s="5">
        <v>0.40500000000000003</v>
      </c>
      <c r="N9" s="6">
        <v>0.41299999999999998</v>
      </c>
      <c r="O9" s="5">
        <v>0.40500000000000003</v>
      </c>
      <c r="P9" s="6">
        <v>0.42299999999999999</v>
      </c>
      <c r="Q9" s="5">
        <v>0.40300000000000002</v>
      </c>
      <c r="R9" s="6">
        <v>0.41799999999999998</v>
      </c>
      <c r="S9" s="5">
        <v>0.38400000000000001</v>
      </c>
      <c r="T9" s="6">
        <v>0.40200000000000002</v>
      </c>
      <c r="U9" s="5">
        <v>0.38</v>
      </c>
      <c r="V9" s="6">
        <v>0.39300000000000002</v>
      </c>
      <c r="W9" s="5">
        <v>0.38400000000000001</v>
      </c>
      <c r="X9" s="6">
        <v>0.40300000000000002</v>
      </c>
      <c r="Y9" s="5">
        <v>0.38300000000000001</v>
      </c>
      <c r="Z9" s="6">
        <v>0.39900000000000002</v>
      </c>
      <c r="AS9" s="9">
        <f t="shared" ref="AS9:AZ12" si="13">AVERAGE(C9,K9,S9,C47,K47)</f>
        <v>0.39059999999999995</v>
      </c>
      <c r="AT9" s="9">
        <f t="shared" si="13"/>
        <v>0.40780000000000005</v>
      </c>
      <c r="AU9" s="9">
        <f t="shared" si="13"/>
        <v>0.38800000000000001</v>
      </c>
      <c r="AV9" s="9">
        <f t="shared" si="13"/>
        <v>0.3972</v>
      </c>
      <c r="AW9" s="9">
        <f t="shared" si="13"/>
        <v>0.38999999999999996</v>
      </c>
      <c r="AX9" s="9">
        <f t="shared" si="13"/>
        <v>0.4074000000000001</v>
      </c>
      <c r="AY9" s="9">
        <f t="shared" si="13"/>
        <v>0.39040000000000002</v>
      </c>
      <c r="AZ9" s="9">
        <f t="shared" si="13"/>
        <v>0.40360000000000007</v>
      </c>
    </row>
    <row r="10" spans="1:53">
      <c r="A10" s="36"/>
      <c r="B10" s="12">
        <v>192</v>
      </c>
      <c r="C10" s="5">
        <v>0.438</v>
      </c>
      <c r="D10" s="6">
        <v>0.439</v>
      </c>
      <c r="E10" s="5">
        <v>0.438</v>
      </c>
      <c r="F10" s="6">
        <v>0.42199999999999999</v>
      </c>
      <c r="G10" s="5">
        <v>0.437</v>
      </c>
      <c r="H10" s="6">
        <v>0.437</v>
      </c>
      <c r="I10" s="5">
        <v>0.43099999999999999</v>
      </c>
      <c r="J10" s="6">
        <v>0.42799999999999999</v>
      </c>
      <c r="K10" s="5">
        <v>0.45800000000000002</v>
      </c>
      <c r="L10" s="6">
        <v>0.45300000000000001</v>
      </c>
      <c r="M10" s="5">
        <v>0.44700000000000001</v>
      </c>
      <c r="N10" s="6">
        <v>0.437</v>
      </c>
      <c r="O10" s="5">
        <v>0.45500000000000002</v>
      </c>
      <c r="P10" s="6">
        <v>0.45200000000000001</v>
      </c>
      <c r="Q10" s="5">
        <v>0.44900000000000001</v>
      </c>
      <c r="R10" s="6">
        <v>0.44400000000000001</v>
      </c>
      <c r="S10" s="5">
        <v>0.44400000000000001</v>
      </c>
      <c r="T10" s="6">
        <v>0.44</v>
      </c>
      <c r="U10" s="5">
        <v>0.434</v>
      </c>
      <c r="V10" s="6">
        <v>0.42399999999999999</v>
      </c>
      <c r="W10" s="5">
        <v>0.44400000000000001</v>
      </c>
      <c r="X10" s="6">
        <v>0.44</v>
      </c>
      <c r="Y10" s="5">
        <v>0.44</v>
      </c>
      <c r="Z10" s="6">
        <v>0.433</v>
      </c>
      <c r="AS10" s="9">
        <f t="shared" si="13"/>
        <v>0.44600000000000001</v>
      </c>
      <c r="AT10" s="9">
        <f t="shared" si="13"/>
        <v>0.441</v>
      </c>
      <c r="AU10" s="9">
        <f t="shared" si="13"/>
        <v>0.43879999999999997</v>
      </c>
      <c r="AV10" s="9">
        <f t="shared" si="13"/>
        <v>0.42699999999999994</v>
      </c>
      <c r="AW10" s="9">
        <f t="shared" si="13"/>
        <v>0.44460000000000005</v>
      </c>
      <c r="AX10" s="9">
        <f t="shared" si="13"/>
        <v>0.441</v>
      </c>
      <c r="AY10" s="9">
        <f t="shared" si="13"/>
        <v>0.44020000000000004</v>
      </c>
      <c r="AZ10" s="9">
        <f t="shared" si="13"/>
        <v>0.43360000000000004</v>
      </c>
    </row>
    <row r="11" spans="1:53">
      <c r="A11" s="36"/>
      <c r="B11" s="12">
        <v>336</v>
      </c>
      <c r="C11" s="5">
        <v>0.47899999999999998</v>
      </c>
      <c r="D11" s="6">
        <v>0.45100000000000001</v>
      </c>
      <c r="E11" s="5">
        <v>0.47699999999999998</v>
      </c>
      <c r="F11" s="6">
        <v>0.441</v>
      </c>
      <c r="G11" s="5">
        <v>0.47699999999999998</v>
      </c>
      <c r="H11" s="6">
        <v>0.45200000000000001</v>
      </c>
      <c r="I11" s="5">
        <v>0.47499999999999998</v>
      </c>
      <c r="J11" s="6">
        <v>0.44800000000000001</v>
      </c>
      <c r="K11" s="5">
        <v>0.505</v>
      </c>
      <c r="L11" s="6">
        <v>0.47699999999999998</v>
      </c>
      <c r="M11" s="5">
        <v>0.49299999999999999</v>
      </c>
      <c r="N11" s="6">
        <v>0.46100000000000002</v>
      </c>
      <c r="O11" s="5">
        <v>0.50900000000000001</v>
      </c>
      <c r="P11" s="6">
        <v>0.48</v>
      </c>
      <c r="Q11" s="5">
        <v>0.495</v>
      </c>
      <c r="R11" s="6">
        <v>0.46899999999999997</v>
      </c>
      <c r="S11" s="5">
        <v>0.47799999999999998</v>
      </c>
      <c r="T11" s="6">
        <v>0.45500000000000002</v>
      </c>
      <c r="U11" s="5">
        <v>0.47799999999999998</v>
      </c>
      <c r="V11" s="6">
        <v>0.44700000000000001</v>
      </c>
      <c r="W11" s="5">
        <v>0.48</v>
      </c>
      <c r="X11" s="6">
        <v>0.45600000000000002</v>
      </c>
      <c r="Y11" s="5">
        <v>0.48299999999999998</v>
      </c>
      <c r="Z11" s="6">
        <v>0.45500000000000002</v>
      </c>
      <c r="AS11" s="9">
        <f t="shared" si="13"/>
        <v>0.48739999999999994</v>
      </c>
      <c r="AT11" s="9">
        <f t="shared" si="13"/>
        <v>0.46020000000000005</v>
      </c>
      <c r="AU11" s="9">
        <f t="shared" si="13"/>
        <v>0.48279999999999995</v>
      </c>
      <c r="AV11" s="9">
        <f t="shared" si="13"/>
        <v>0.44919999999999999</v>
      </c>
      <c r="AW11" s="9">
        <f t="shared" si="13"/>
        <v>0.48739999999999994</v>
      </c>
      <c r="AX11" s="9">
        <f t="shared" si="13"/>
        <v>0.46079999999999999</v>
      </c>
      <c r="AY11" s="9">
        <f t="shared" si="13"/>
        <v>0.48460000000000003</v>
      </c>
      <c r="AZ11" s="9">
        <f t="shared" si="13"/>
        <v>0.4556</v>
      </c>
    </row>
    <row r="12" spans="1:53">
      <c r="A12" s="36"/>
      <c r="B12" s="12">
        <v>720</v>
      </c>
      <c r="C12" s="5">
        <v>0.51800000000000002</v>
      </c>
      <c r="D12" s="6">
        <v>0.497</v>
      </c>
      <c r="E12" s="5">
        <v>0.496</v>
      </c>
      <c r="F12" s="6">
        <v>0.47299999999999998</v>
      </c>
      <c r="G12" s="5">
        <v>0.51900000000000002</v>
      </c>
      <c r="H12" s="6">
        <v>0.498</v>
      </c>
      <c r="I12" s="5">
        <v>0.50900000000000001</v>
      </c>
      <c r="J12" s="6">
        <v>0.48299999999999998</v>
      </c>
      <c r="K12" s="5">
        <v>0.51900000000000002</v>
      </c>
      <c r="L12" s="6">
        <v>0.496</v>
      </c>
      <c r="M12" s="5">
        <v>0.51700000000000002</v>
      </c>
      <c r="N12" s="6">
        <v>0.49099999999999999</v>
      </c>
      <c r="O12" s="5">
        <v>0.51800000000000002</v>
      </c>
      <c r="P12" s="6">
        <v>0.495</v>
      </c>
      <c r="Q12" s="5">
        <v>0.51400000000000001</v>
      </c>
      <c r="R12" s="6">
        <v>0.49199999999999999</v>
      </c>
      <c r="S12" s="5">
        <v>0.5</v>
      </c>
      <c r="T12" s="6">
        <v>0.48899999999999999</v>
      </c>
      <c r="U12" s="5">
        <v>0.48599999999999999</v>
      </c>
      <c r="V12" s="6">
        <v>0.47499999999999998</v>
      </c>
      <c r="W12" s="5">
        <v>0.5</v>
      </c>
      <c r="X12" s="6">
        <v>0.49</v>
      </c>
      <c r="Y12" s="5">
        <v>0.48699999999999999</v>
      </c>
      <c r="Z12" s="6">
        <v>0.47799999999999998</v>
      </c>
      <c r="AS12" s="9">
        <f t="shared" si="13"/>
        <v>0.50800000000000001</v>
      </c>
      <c r="AT12" s="9">
        <f t="shared" si="13"/>
        <v>0.49359999999999998</v>
      </c>
      <c r="AU12" s="9">
        <f t="shared" si="13"/>
        <v>0.50120000000000009</v>
      </c>
      <c r="AV12" s="9">
        <f t="shared" si="13"/>
        <v>0.48159999999999997</v>
      </c>
      <c r="AW12" s="9">
        <f t="shared" si="13"/>
        <v>0.50980000000000003</v>
      </c>
      <c r="AX12" s="9">
        <f t="shared" si="13"/>
        <v>0.49440000000000006</v>
      </c>
      <c r="AY12" s="9">
        <f t="shared" si="13"/>
        <v>0.50819999999999999</v>
      </c>
      <c r="AZ12" s="9">
        <f t="shared" si="13"/>
        <v>0.48919999999999997</v>
      </c>
    </row>
    <row r="13" spans="1:53" s="19" customFormat="1" ht="17">
      <c r="A13" s="37"/>
      <c r="B13" s="16" t="s">
        <v>21</v>
      </c>
      <c r="C13" s="17">
        <f>AVERAGE(C9:C12)</f>
        <v>0.45449999999999996</v>
      </c>
      <c r="D13" s="18">
        <f t="shared" ref="D13" si="14">AVERAGE(D9:D12)</f>
        <v>0.44750000000000001</v>
      </c>
      <c r="E13" s="23">
        <f>AVERAGE(E9:E12)</f>
        <v>0.44825000000000004</v>
      </c>
      <c r="F13" s="24">
        <f t="shared" ref="F13" si="15">AVERAGE(F9:F12)</f>
        <v>0.43149999999999999</v>
      </c>
      <c r="G13" s="17">
        <f>AVERAGE(G9:G12)</f>
        <v>0.45350000000000001</v>
      </c>
      <c r="H13" s="18">
        <f t="shared" ref="H13" si="16">AVERAGE(H9:H12)</f>
        <v>0.44700000000000001</v>
      </c>
      <c r="I13" s="17">
        <f>AVERAGE(I9:I12)</f>
        <v>0.44950000000000001</v>
      </c>
      <c r="J13" s="18">
        <f t="shared" ref="J13" si="17">AVERAGE(J9:J12)</f>
        <v>0.43899999999999995</v>
      </c>
      <c r="K13" s="17">
        <f>AVERAGE(K9:K12)</f>
        <v>0.47200000000000009</v>
      </c>
      <c r="L13" s="18">
        <f t="shared" ref="L13" si="18">AVERAGE(L9:L12)</f>
        <v>0.46250000000000002</v>
      </c>
      <c r="M13" s="17">
        <f>AVERAGE(M9:M12)</f>
        <v>0.46550000000000002</v>
      </c>
      <c r="N13" s="24">
        <f t="shared" ref="N13" si="19">AVERAGE(N9:N12)</f>
        <v>0.45050000000000001</v>
      </c>
      <c r="O13" s="17">
        <f>AVERAGE(O9:O12)</f>
        <v>0.47175000000000006</v>
      </c>
      <c r="P13" s="18">
        <f t="shared" ref="P13" si="20">AVERAGE(P9:P12)</f>
        <v>0.46250000000000002</v>
      </c>
      <c r="Q13" s="23">
        <f>AVERAGE(Q9:Q12)</f>
        <v>0.46525</v>
      </c>
      <c r="R13" s="18">
        <f t="shared" ref="R13" si="21">AVERAGE(R9:R12)</f>
        <v>0.45574999999999999</v>
      </c>
      <c r="S13" s="17">
        <f>AVERAGE(S9:S12)</f>
        <v>0.45150000000000001</v>
      </c>
      <c r="T13" s="18">
        <f t="shared" ref="T13" si="22">AVERAGE(T9:T12)</f>
        <v>0.44650000000000001</v>
      </c>
      <c r="U13" s="23">
        <f>AVERAGE(U9:U12)</f>
        <v>0.44450000000000001</v>
      </c>
      <c r="V13" s="24">
        <f t="shared" ref="V13" si="23">AVERAGE(V9:V12)</f>
        <v>0.43474999999999997</v>
      </c>
      <c r="W13" s="17">
        <f>AVERAGE(W9:W12)</f>
        <v>0.45200000000000001</v>
      </c>
      <c r="X13" s="18">
        <f t="shared" ref="X13" si="24">AVERAGE(X9:X12)</f>
        <v>0.44724999999999998</v>
      </c>
      <c r="Y13" s="17">
        <f>AVERAGE(Y9:Y12)</f>
        <v>0.44825000000000004</v>
      </c>
      <c r="Z13" s="18">
        <f t="shared" ref="Z13" si="25">AVERAGE(Z9:Z12)</f>
        <v>0.44125000000000003</v>
      </c>
      <c r="AS13" s="20"/>
      <c r="AT13" s="20"/>
      <c r="AU13" s="20"/>
      <c r="AV13" s="20"/>
      <c r="AW13" s="20"/>
      <c r="AX13" s="20"/>
      <c r="AY13" s="20"/>
      <c r="AZ13" s="20"/>
    </row>
    <row r="14" spans="1:53">
      <c r="A14" s="35" t="s">
        <v>19</v>
      </c>
      <c r="B14" s="12">
        <v>96</v>
      </c>
      <c r="C14" s="5">
        <v>0.28499999999999998</v>
      </c>
      <c r="D14" s="6">
        <v>0.33800000000000002</v>
      </c>
      <c r="E14" s="5">
        <v>0.28100000000000003</v>
      </c>
      <c r="F14" s="6">
        <v>0.33</v>
      </c>
      <c r="G14" s="5">
        <v>0.28699999999999998</v>
      </c>
      <c r="H14" s="6">
        <v>0.33900000000000002</v>
      </c>
      <c r="I14" s="5">
        <v>0.28299999999999997</v>
      </c>
      <c r="J14" s="6">
        <v>0.33600000000000002</v>
      </c>
      <c r="K14" s="5">
        <v>0.32700000000000001</v>
      </c>
      <c r="L14" s="6">
        <v>0.36699999999999999</v>
      </c>
      <c r="M14" s="5">
        <v>0.31</v>
      </c>
      <c r="N14" s="6">
        <v>0.35099999999999998</v>
      </c>
      <c r="O14" s="5">
        <v>0.32400000000000001</v>
      </c>
      <c r="P14" s="6">
        <v>0.36499999999999999</v>
      </c>
      <c r="Q14" s="5">
        <v>0.32200000000000001</v>
      </c>
      <c r="R14" s="6">
        <v>0.36199999999999999</v>
      </c>
      <c r="S14" s="5">
        <v>0.29599999999999999</v>
      </c>
      <c r="T14" s="6">
        <v>0.34699999999999998</v>
      </c>
      <c r="U14" s="5">
        <v>0.28999999999999998</v>
      </c>
      <c r="V14" s="6">
        <v>0.33500000000000002</v>
      </c>
      <c r="W14" s="5">
        <v>0.29499999999999998</v>
      </c>
      <c r="X14" s="6">
        <v>0.34599999999999997</v>
      </c>
      <c r="Y14" s="5">
        <v>0.29099999999999998</v>
      </c>
      <c r="Z14" s="6">
        <v>0.34</v>
      </c>
      <c r="AS14" s="9">
        <f t="shared" ref="AS14:AZ17" si="26">AVERAGE(C14,K14,S14,C52,K52)</f>
        <v>0.30940000000000001</v>
      </c>
      <c r="AT14" s="9">
        <f t="shared" si="26"/>
        <v>0.35880000000000001</v>
      </c>
      <c r="AU14" s="9">
        <f t="shared" si="26"/>
        <v>0.29380000000000001</v>
      </c>
      <c r="AV14" s="9">
        <f t="shared" si="26"/>
        <v>0.33940000000000003</v>
      </c>
      <c r="AW14" s="9">
        <f t="shared" si="26"/>
        <v>0.30719999999999997</v>
      </c>
      <c r="AX14" s="9">
        <f t="shared" si="26"/>
        <v>0.35699999999999993</v>
      </c>
      <c r="AY14" s="9">
        <f t="shared" si="26"/>
        <v>0.30019999999999997</v>
      </c>
      <c r="AZ14" s="9">
        <f t="shared" si="26"/>
        <v>0.34960000000000002</v>
      </c>
    </row>
    <row r="15" spans="1:53">
      <c r="A15" s="36"/>
      <c r="B15" s="12">
        <v>192</v>
      </c>
      <c r="C15" s="5">
        <v>0.36399999999999999</v>
      </c>
      <c r="D15" s="6">
        <v>0.39100000000000001</v>
      </c>
      <c r="E15" s="5">
        <v>0.36099999999999999</v>
      </c>
      <c r="F15" s="6">
        <v>0.38200000000000001</v>
      </c>
      <c r="G15" s="5">
        <v>0.36399999999999999</v>
      </c>
      <c r="H15" s="6">
        <v>0.39</v>
      </c>
      <c r="I15" s="5">
        <v>0.36299999999999999</v>
      </c>
      <c r="J15" s="6">
        <v>0.38700000000000001</v>
      </c>
      <c r="K15" s="5">
        <v>0.42199999999999999</v>
      </c>
      <c r="L15" s="6">
        <v>0.42099999999999999</v>
      </c>
      <c r="M15" s="5">
        <v>0.38800000000000001</v>
      </c>
      <c r="N15" s="6">
        <v>0.4</v>
      </c>
      <c r="O15" s="5">
        <v>0.41099999999999998</v>
      </c>
      <c r="P15" s="6">
        <v>0.41599999999999998</v>
      </c>
      <c r="Q15" s="5">
        <v>0.4</v>
      </c>
      <c r="R15" s="6">
        <v>0.40699999999999997</v>
      </c>
      <c r="S15" s="5">
        <v>0.374</v>
      </c>
      <c r="T15" s="6">
        <v>0.39500000000000002</v>
      </c>
      <c r="U15" s="5">
        <v>0.371</v>
      </c>
      <c r="V15" s="6">
        <v>0.38700000000000001</v>
      </c>
      <c r="W15" s="5">
        <v>0.373</v>
      </c>
      <c r="X15" s="6">
        <v>0.39400000000000002</v>
      </c>
      <c r="Y15" s="5">
        <v>0.372</v>
      </c>
      <c r="Z15" s="6">
        <v>0.39</v>
      </c>
      <c r="AS15" s="9">
        <f t="shared" si="26"/>
        <v>0.40280000000000005</v>
      </c>
      <c r="AT15" s="9">
        <f t="shared" si="26"/>
        <v>0.41600000000000004</v>
      </c>
      <c r="AU15" s="9">
        <f t="shared" si="26"/>
        <v>0.37520000000000003</v>
      </c>
      <c r="AV15" s="9">
        <f t="shared" si="26"/>
        <v>0.39220000000000005</v>
      </c>
      <c r="AW15" s="9">
        <f t="shared" si="26"/>
        <v>0.39899999999999997</v>
      </c>
      <c r="AX15" s="9">
        <f t="shared" si="26"/>
        <v>0.41340000000000005</v>
      </c>
      <c r="AY15" s="9">
        <f t="shared" si="26"/>
        <v>0.38560000000000005</v>
      </c>
      <c r="AZ15" s="9">
        <f t="shared" si="26"/>
        <v>0.40280000000000005</v>
      </c>
    </row>
    <row r="16" spans="1:53">
      <c r="A16" s="36"/>
      <c r="B16" s="12">
        <v>336</v>
      </c>
      <c r="C16" s="5">
        <v>0.42599999999999999</v>
      </c>
      <c r="D16" s="6">
        <v>0.433</v>
      </c>
      <c r="E16" s="5">
        <v>0.41699999999999998</v>
      </c>
      <c r="F16" s="6">
        <v>0.42399999999999999</v>
      </c>
      <c r="G16" s="5">
        <v>0.41899999999999998</v>
      </c>
      <c r="H16" s="6">
        <v>0.42799999999999999</v>
      </c>
      <c r="I16" s="5">
        <v>0.41699999999999998</v>
      </c>
      <c r="J16" s="6">
        <v>0.42499999999999999</v>
      </c>
      <c r="K16" s="5">
        <v>0.45500000000000002</v>
      </c>
      <c r="L16" s="6">
        <v>0.45200000000000001</v>
      </c>
      <c r="M16" s="5">
        <v>0.434</v>
      </c>
      <c r="N16" s="6">
        <v>0.433</v>
      </c>
      <c r="O16" s="5">
        <v>0.45800000000000002</v>
      </c>
      <c r="P16" s="6">
        <v>0.45300000000000001</v>
      </c>
      <c r="Q16" s="5">
        <v>0.437</v>
      </c>
      <c r="R16" s="6">
        <v>0.438</v>
      </c>
      <c r="S16" s="5">
        <v>0.42599999999999999</v>
      </c>
      <c r="T16" s="6">
        <v>0.432</v>
      </c>
      <c r="U16" s="5">
        <v>0.42899999999999999</v>
      </c>
      <c r="V16" s="6">
        <v>0.42499999999999999</v>
      </c>
      <c r="W16" s="5">
        <v>0.42699999999999999</v>
      </c>
      <c r="X16" s="6">
        <v>0.433</v>
      </c>
      <c r="Y16" s="5">
        <v>0.42899999999999999</v>
      </c>
      <c r="Z16" s="6">
        <v>0.42799999999999999</v>
      </c>
      <c r="AS16" s="9">
        <f t="shared" si="26"/>
        <v>0.46519999999999995</v>
      </c>
      <c r="AT16" s="9">
        <f t="shared" si="26"/>
        <v>0.45839999999999997</v>
      </c>
      <c r="AU16" s="9">
        <f t="shared" si="26"/>
        <v>0.42939999999999995</v>
      </c>
      <c r="AV16" s="9">
        <f t="shared" si="26"/>
        <v>0.43180000000000007</v>
      </c>
      <c r="AW16" s="9">
        <f t="shared" si="26"/>
        <v>0.46180000000000004</v>
      </c>
      <c r="AX16" s="9">
        <f t="shared" si="26"/>
        <v>0.45640000000000003</v>
      </c>
      <c r="AY16" s="9">
        <f t="shared" si="26"/>
        <v>0.442</v>
      </c>
      <c r="AZ16" s="9">
        <f t="shared" si="26"/>
        <v>0.44219999999999998</v>
      </c>
    </row>
    <row r="17" spans="1:52">
      <c r="A17" s="36"/>
      <c r="B17" s="12">
        <v>720</v>
      </c>
      <c r="C17" s="5">
        <v>0.443</v>
      </c>
      <c r="D17" s="6">
        <v>0.45100000000000001</v>
      </c>
      <c r="E17" s="5">
        <v>0.42299999999999999</v>
      </c>
      <c r="F17" s="6">
        <v>0.436</v>
      </c>
      <c r="G17" s="5">
        <v>0.438</v>
      </c>
      <c r="H17" s="6">
        <v>0.44800000000000001</v>
      </c>
      <c r="I17" s="5">
        <v>0.42699999999999999</v>
      </c>
      <c r="J17" s="6">
        <v>0.44</v>
      </c>
      <c r="K17" s="5">
        <v>0.45800000000000002</v>
      </c>
      <c r="L17" s="6">
        <v>0.46400000000000002</v>
      </c>
      <c r="M17" s="5">
        <v>0.435</v>
      </c>
      <c r="N17" s="6">
        <v>0.44400000000000001</v>
      </c>
      <c r="O17" s="5">
        <v>0.46300000000000002</v>
      </c>
      <c r="P17" s="6">
        <v>0.46600000000000003</v>
      </c>
      <c r="Q17" s="5">
        <v>0.45</v>
      </c>
      <c r="R17" s="6">
        <v>0.45700000000000002</v>
      </c>
      <c r="S17" s="5">
        <v>0.42499999999999999</v>
      </c>
      <c r="T17" s="6">
        <v>0.442</v>
      </c>
      <c r="U17" s="5">
        <v>0.41899999999999998</v>
      </c>
      <c r="V17" s="6">
        <v>0.433</v>
      </c>
      <c r="W17" s="5">
        <v>0.42599999999999999</v>
      </c>
      <c r="X17" s="6">
        <v>0.443</v>
      </c>
      <c r="Y17" s="5">
        <v>0.42799999999999999</v>
      </c>
      <c r="Z17" s="6">
        <v>0.441</v>
      </c>
      <c r="AS17" s="9">
        <f t="shared" si="26"/>
        <v>0.51980000000000004</v>
      </c>
      <c r="AT17" s="9">
        <f t="shared" si="26"/>
        <v>0.49320000000000003</v>
      </c>
      <c r="AU17" s="9">
        <f t="shared" si="26"/>
        <v>0.46379999999999999</v>
      </c>
      <c r="AV17" s="9">
        <f t="shared" si="26"/>
        <v>0.46139999999999998</v>
      </c>
      <c r="AW17" s="9">
        <f t="shared" si="26"/>
        <v>0.51800000000000002</v>
      </c>
      <c r="AX17" s="9">
        <f t="shared" si="26"/>
        <v>0.49199999999999999</v>
      </c>
      <c r="AY17" s="9">
        <f t="shared" si="26"/>
        <v>0.49139999999999995</v>
      </c>
      <c r="AZ17" s="9">
        <f t="shared" si="26"/>
        <v>0.47780000000000006</v>
      </c>
    </row>
    <row r="18" spans="1:52" s="19" customFormat="1" ht="17">
      <c r="A18" s="37"/>
      <c r="B18" s="16" t="s">
        <v>21</v>
      </c>
      <c r="C18" s="17">
        <f>AVERAGE(C14:C17)</f>
        <v>0.3795</v>
      </c>
      <c r="D18" s="18">
        <f t="shared" ref="D18" si="27">AVERAGE(D14:D17)</f>
        <v>0.40325000000000005</v>
      </c>
      <c r="E18" s="23">
        <f>AVERAGE(E14:E17)</f>
        <v>0.3705</v>
      </c>
      <c r="F18" s="24">
        <f t="shared" ref="F18" si="28">AVERAGE(F14:F17)</f>
        <v>0.39299999999999996</v>
      </c>
      <c r="G18" s="17">
        <f>AVERAGE(G14:G17)</f>
        <v>0.377</v>
      </c>
      <c r="H18" s="18">
        <f t="shared" ref="H18" si="29">AVERAGE(H14:H17)</f>
        <v>0.40125</v>
      </c>
      <c r="I18" s="17">
        <f>AVERAGE(I14:I17)</f>
        <v>0.3725</v>
      </c>
      <c r="J18" s="18">
        <f t="shared" ref="J18" si="30">AVERAGE(J14:J17)</f>
        <v>0.39700000000000002</v>
      </c>
      <c r="K18" s="17">
        <f>AVERAGE(K14:K17)</f>
        <v>0.41549999999999998</v>
      </c>
      <c r="L18" s="18">
        <f t="shared" ref="L18" si="31">AVERAGE(L14:L17)</f>
        <v>0.42599999999999999</v>
      </c>
      <c r="M18" s="23">
        <f>AVERAGE(M14:M17)</f>
        <v>0.39174999999999999</v>
      </c>
      <c r="N18" s="24">
        <f t="shared" ref="N18" si="32">AVERAGE(N14:N17)</f>
        <v>0.40699999999999997</v>
      </c>
      <c r="O18" s="17">
        <f>AVERAGE(O14:O17)</f>
        <v>0.41400000000000003</v>
      </c>
      <c r="P18" s="18">
        <f t="shared" ref="P18" si="33">AVERAGE(P14:P17)</f>
        <v>0.42499999999999999</v>
      </c>
      <c r="Q18" s="17">
        <f>AVERAGE(Q14:Q17)</f>
        <v>0.40225</v>
      </c>
      <c r="R18" s="18">
        <f t="shared" ref="R18" si="34">AVERAGE(R14:R17)</f>
        <v>0.41599999999999998</v>
      </c>
      <c r="S18" s="17">
        <f>AVERAGE(S14:S17)</f>
        <v>0.38024999999999998</v>
      </c>
      <c r="T18" s="18">
        <f t="shared" ref="T18" si="35">AVERAGE(T14:T17)</f>
        <v>0.40399999999999997</v>
      </c>
      <c r="U18" s="23">
        <f>AVERAGE(U14:U17)</f>
        <v>0.37725000000000003</v>
      </c>
      <c r="V18" s="24">
        <f t="shared" ref="V18" si="36">AVERAGE(V14:V17)</f>
        <v>0.39500000000000002</v>
      </c>
      <c r="W18" s="17">
        <f>AVERAGE(W14:W17)</f>
        <v>0.38024999999999998</v>
      </c>
      <c r="X18" s="18">
        <f t="shared" ref="X18" si="37">AVERAGE(X14:X17)</f>
        <v>0.40400000000000003</v>
      </c>
      <c r="Y18" s="17">
        <f>AVERAGE(Y14:Y17)</f>
        <v>0.38</v>
      </c>
      <c r="Z18" s="18">
        <f t="shared" ref="Z18" si="38">AVERAGE(Z14:Z17)</f>
        <v>0.39974999999999999</v>
      </c>
      <c r="AS18" s="20"/>
      <c r="AT18" s="20"/>
      <c r="AU18" s="20"/>
      <c r="AV18" s="20"/>
      <c r="AW18" s="20"/>
      <c r="AX18" s="20"/>
      <c r="AY18" s="20"/>
      <c r="AZ18" s="20"/>
    </row>
    <row r="19" spans="1:52">
      <c r="A19" s="35" t="s">
        <v>18</v>
      </c>
      <c r="B19" s="12">
        <v>96</v>
      </c>
      <c r="C19" s="5">
        <v>0.31900000000000001</v>
      </c>
      <c r="D19" s="6">
        <v>0.35699999999999998</v>
      </c>
      <c r="E19" s="5">
        <v>0.31</v>
      </c>
      <c r="F19" s="6">
        <v>0.33900000000000002</v>
      </c>
      <c r="G19" s="5">
        <v>0.31900000000000001</v>
      </c>
      <c r="H19" s="6">
        <v>0.35599999999999998</v>
      </c>
      <c r="I19" s="5">
        <v>0.317</v>
      </c>
      <c r="J19" s="6">
        <v>0.35099999999999998</v>
      </c>
      <c r="K19" s="5">
        <v>0.33100000000000002</v>
      </c>
      <c r="L19" s="6">
        <v>0.372</v>
      </c>
      <c r="M19" s="5">
        <v>0.32400000000000001</v>
      </c>
      <c r="N19" s="6">
        <v>0.35699999999999998</v>
      </c>
      <c r="O19" s="5">
        <v>0.33200000000000002</v>
      </c>
      <c r="P19" s="6">
        <v>0.372</v>
      </c>
      <c r="Q19" s="5">
        <v>0.32800000000000001</v>
      </c>
      <c r="R19" s="6">
        <v>0.36699999999999999</v>
      </c>
      <c r="S19" s="5">
        <v>0.32500000000000001</v>
      </c>
      <c r="T19" s="6">
        <v>0.36299999999999999</v>
      </c>
      <c r="U19" s="5">
        <v>0.313</v>
      </c>
      <c r="V19" s="6">
        <v>0.34100000000000003</v>
      </c>
      <c r="W19" s="5">
        <v>0.32200000000000001</v>
      </c>
      <c r="X19" s="6">
        <v>0.36</v>
      </c>
      <c r="Y19" s="5">
        <v>0.32</v>
      </c>
      <c r="Z19" s="6">
        <v>0.35499999999999998</v>
      </c>
      <c r="AS19" s="9">
        <f t="shared" ref="AS19:AZ22" si="39">AVERAGE(C19,K19,S19,C57,K57)</f>
        <v>0.32840000000000003</v>
      </c>
      <c r="AT19" s="9">
        <f t="shared" si="39"/>
        <v>0.36479999999999996</v>
      </c>
      <c r="AU19" s="9">
        <f t="shared" si="39"/>
        <v>0.31779999999999997</v>
      </c>
      <c r="AV19" s="9">
        <f t="shared" si="39"/>
        <v>0.34500000000000003</v>
      </c>
      <c r="AW19" s="9">
        <f t="shared" si="39"/>
        <v>0.32779999999999998</v>
      </c>
      <c r="AX19" s="9">
        <f t="shared" si="39"/>
        <v>0.36399999999999999</v>
      </c>
      <c r="AY19" s="9">
        <f t="shared" si="39"/>
        <v>0.32440000000000002</v>
      </c>
      <c r="AZ19" s="9">
        <f t="shared" si="39"/>
        <v>0.35780000000000001</v>
      </c>
    </row>
    <row r="20" spans="1:52">
      <c r="A20" s="36"/>
      <c r="B20" s="12">
        <v>192</v>
      </c>
      <c r="C20" s="5">
        <v>0.36299999999999999</v>
      </c>
      <c r="D20" s="6">
        <v>0.38400000000000001</v>
      </c>
      <c r="E20" s="5">
        <v>0.35899999999999999</v>
      </c>
      <c r="F20" s="6">
        <v>0.36599999999999999</v>
      </c>
      <c r="G20" s="5">
        <v>0.36199999999999999</v>
      </c>
      <c r="H20" s="6">
        <v>0.38300000000000001</v>
      </c>
      <c r="I20" s="5">
        <v>0.36099999999999999</v>
      </c>
      <c r="J20" s="6">
        <v>0.378</v>
      </c>
      <c r="K20" s="5">
        <v>0.39700000000000002</v>
      </c>
      <c r="L20" s="6">
        <v>0.40500000000000003</v>
      </c>
      <c r="M20" s="5">
        <v>0.379</v>
      </c>
      <c r="N20" s="6">
        <v>0.38800000000000001</v>
      </c>
      <c r="O20" s="5">
        <v>0.4</v>
      </c>
      <c r="P20" s="6">
        <v>0.40500000000000003</v>
      </c>
      <c r="Q20" s="5">
        <v>0.38700000000000001</v>
      </c>
      <c r="R20" s="6">
        <v>0.39800000000000002</v>
      </c>
      <c r="S20" s="5">
        <v>0.378</v>
      </c>
      <c r="T20" s="6">
        <v>0.39100000000000001</v>
      </c>
      <c r="U20" s="5">
        <v>0.36799999999999999</v>
      </c>
      <c r="V20" s="6">
        <v>0.37</v>
      </c>
      <c r="W20" s="5">
        <v>0.375</v>
      </c>
      <c r="X20" s="6">
        <v>0.39</v>
      </c>
      <c r="Y20" s="5">
        <v>0.36799999999999999</v>
      </c>
      <c r="Z20" s="6">
        <v>0.38</v>
      </c>
      <c r="AS20" s="9">
        <f t="shared" si="39"/>
        <v>0.37679999999999997</v>
      </c>
      <c r="AT20" s="9">
        <f t="shared" si="39"/>
        <v>0.39100000000000001</v>
      </c>
      <c r="AU20" s="9">
        <f t="shared" si="39"/>
        <v>0.36999999999999994</v>
      </c>
      <c r="AV20" s="9">
        <f t="shared" si="39"/>
        <v>0.373</v>
      </c>
      <c r="AW20" s="9">
        <f t="shared" si="39"/>
        <v>0.37619999999999998</v>
      </c>
      <c r="AX20" s="9">
        <f t="shared" si="39"/>
        <v>0.39019999999999999</v>
      </c>
      <c r="AY20" s="9">
        <f t="shared" si="39"/>
        <v>0.37180000000000002</v>
      </c>
      <c r="AZ20" s="9">
        <f t="shared" si="39"/>
        <v>0.38340000000000007</v>
      </c>
    </row>
    <row r="21" spans="1:52">
      <c r="A21" s="36"/>
      <c r="B21" s="12">
        <v>336</v>
      </c>
      <c r="C21" s="5">
        <v>0.39600000000000002</v>
      </c>
      <c r="D21" s="6">
        <v>0.40699999999999997</v>
      </c>
      <c r="E21" s="5">
        <v>0.39300000000000002</v>
      </c>
      <c r="F21" s="6">
        <v>0.39</v>
      </c>
      <c r="G21" s="5">
        <v>0.39500000000000002</v>
      </c>
      <c r="H21" s="6">
        <v>0.40600000000000003</v>
      </c>
      <c r="I21" s="5">
        <v>0.39300000000000002</v>
      </c>
      <c r="J21" s="6">
        <v>0.40100000000000002</v>
      </c>
      <c r="K21" s="5">
        <v>0.42299999999999999</v>
      </c>
      <c r="L21" s="6">
        <v>0.42599999999999999</v>
      </c>
      <c r="M21" s="5">
        <v>0.40799999999999997</v>
      </c>
      <c r="N21" s="6">
        <v>0.40699999999999997</v>
      </c>
      <c r="O21" s="5">
        <v>0.42299999999999999</v>
      </c>
      <c r="P21" s="6">
        <v>0.42599999999999999</v>
      </c>
      <c r="Q21" s="5">
        <v>0.41399999999999998</v>
      </c>
      <c r="R21" s="6">
        <v>0.41799999999999998</v>
      </c>
      <c r="S21" s="5">
        <v>0.41299999999999998</v>
      </c>
      <c r="T21" s="6">
        <v>0.41499999999999998</v>
      </c>
      <c r="U21" s="5">
        <v>0.40300000000000002</v>
      </c>
      <c r="V21" s="6">
        <v>0.39400000000000002</v>
      </c>
      <c r="W21" s="5">
        <v>0.41299999999999998</v>
      </c>
      <c r="X21" s="6">
        <v>0.41499999999999998</v>
      </c>
      <c r="Y21" s="5">
        <v>0.40400000000000003</v>
      </c>
      <c r="Z21" s="6">
        <v>0.40300000000000002</v>
      </c>
      <c r="AS21" s="9">
        <f t="shared" si="39"/>
        <v>0.40739999999999998</v>
      </c>
      <c r="AT21" s="9">
        <f t="shared" si="39"/>
        <v>0.41320000000000007</v>
      </c>
      <c r="AU21" s="9">
        <f t="shared" si="39"/>
        <v>0.40179999999999999</v>
      </c>
      <c r="AV21" s="9">
        <f t="shared" si="39"/>
        <v>0.3952</v>
      </c>
      <c r="AW21" s="9">
        <f t="shared" si="39"/>
        <v>0.40820000000000006</v>
      </c>
      <c r="AX21" s="9">
        <f t="shared" si="39"/>
        <v>0.41340000000000005</v>
      </c>
      <c r="AY21" s="9">
        <f t="shared" si="39"/>
        <v>0.40279999999999994</v>
      </c>
      <c r="AZ21" s="9">
        <f t="shared" si="39"/>
        <v>0.40519999999999995</v>
      </c>
    </row>
    <row r="22" spans="1:52">
      <c r="A22" s="36"/>
      <c r="B22" s="12">
        <v>720</v>
      </c>
      <c r="C22" s="5">
        <v>0.45400000000000001</v>
      </c>
      <c r="D22" s="6">
        <v>0.442</v>
      </c>
      <c r="E22" s="5">
        <v>0.45500000000000002</v>
      </c>
      <c r="F22" s="6">
        <v>0.42699999999999999</v>
      </c>
      <c r="G22" s="5">
        <v>0.45200000000000001</v>
      </c>
      <c r="H22" s="6">
        <v>0.44</v>
      </c>
      <c r="I22" s="5">
        <v>0.45300000000000001</v>
      </c>
      <c r="J22" s="6">
        <v>0.435</v>
      </c>
      <c r="K22" s="5">
        <v>0.49199999999999999</v>
      </c>
      <c r="L22" s="6">
        <v>0.46200000000000002</v>
      </c>
      <c r="M22" s="5">
        <v>0.47</v>
      </c>
      <c r="N22" s="6">
        <v>0.44</v>
      </c>
      <c r="O22" s="5">
        <v>0.48799999999999999</v>
      </c>
      <c r="P22" s="6">
        <v>0.46</v>
      </c>
      <c r="Q22" s="5">
        <v>0.48099999999999998</v>
      </c>
      <c r="R22" s="6">
        <v>0.45300000000000001</v>
      </c>
      <c r="S22" s="5">
        <v>0.47099999999999997</v>
      </c>
      <c r="T22" s="6">
        <v>0.45</v>
      </c>
      <c r="U22" s="5">
        <v>0.47199999999999998</v>
      </c>
      <c r="V22" s="6">
        <v>0.434</v>
      </c>
      <c r="W22" s="5">
        <v>0.46899999999999997</v>
      </c>
      <c r="X22" s="6">
        <v>0.44900000000000001</v>
      </c>
      <c r="Y22" s="5">
        <v>0.46899999999999997</v>
      </c>
      <c r="Z22" s="6">
        <v>0.442</v>
      </c>
      <c r="AS22" s="9">
        <f t="shared" si="39"/>
        <v>0.46939999999999998</v>
      </c>
      <c r="AT22" s="9">
        <f t="shared" si="39"/>
        <v>0.44940000000000008</v>
      </c>
      <c r="AU22" s="9">
        <f t="shared" si="39"/>
        <v>0.46500000000000002</v>
      </c>
      <c r="AV22" s="9">
        <f t="shared" si="39"/>
        <v>0.43259999999999998</v>
      </c>
      <c r="AW22" s="9">
        <f t="shared" si="39"/>
        <v>0.46679999999999994</v>
      </c>
      <c r="AX22" s="9">
        <f t="shared" si="39"/>
        <v>0.44779999999999998</v>
      </c>
      <c r="AY22" s="9">
        <f t="shared" si="39"/>
        <v>0.46480000000000005</v>
      </c>
      <c r="AZ22" s="9">
        <f t="shared" si="39"/>
        <v>0.44140000000000007</v>
      </c>
    </row>
    <row r="23" spans="1:52" s="19" customFormat="1" ht="17">
      <c r="A23" s="37"/>
      <c r="B23" s="16" t="s">
        <v>21</v>
      </c>
      <c r="C23" s="17">
        <f>AVERAGE(C19:C22)</f>
        <v>0.38299999999999995</v>
      </c>
      <c r="D23" s="18">
        <f t="shared" ref="D23" si="40">AVERAGE(D19:D22)</f>
        <v>0.39749999999999996</v>
      </c>
      <c r="E23" s="23">
        <f>AVERAGE(E19:E22)</f>
        <v>0.37925000000000003</v>
      </c>
      <c r="F23" s="24">
        <f t="shared" ref="F23" si="41">AVERAGE(F19:F22)</f>
        <v>0.38050000000000006</v>
      </c>
      <c r="G23" s="17">
        <f>AVERAGE(G19:G22)</f>
        <v>0.38200000000000001</v>
      </c>
      <c r="H23" s="18">
        <f t="shared" ref="H23" si="42">AVERAGE(H19:H22)</f>
        <v>0.39624999999999999</v>
      </c>
      <c r="I23" s="17">
        <f>AVERAGE(I19:I22)</f>
        <v>0.38100000000000001</v>
      </c>
      <c r="J23" s="18">
        <f t="shared" ref="J23" si="43">AVERAGE(J19:J22)</f>
        <v>0.39124999999999999</v>
      </c>
      <c r="K23" s="17">
        <f>AVERAGE(K19:K22)</f>
        <v>0.41075</v>
      </c>
      <c r="L23" s="18">
        <f t="shared" ref="L23" si="44">AVERAGE(L19:L22)</f>
        <v>0.41625000000000001</v>
      </c>
      <c r="M23" s="23">
        <f>AVERAGE(M19:M22)</f>
        <v>0.39524999999999999</v>
      </c>
      <c r="N23" s="24">
        <f t="shared" ref="N23" si="45">AVERAGE(N19:N22)</f>
        <v>0.39799999999999996</v>
      </c>
      <c r="O23" s="17">
        <f>AVERAGE(O19:O22)</f>
        <v>0.41075</v>
      </c>
      <c r="P23" s="18">
        <f t="shared" ref="P23" si="46">AVERAGE(P19:P22)</f>
        <v>0.41575000000000001</v>
      </c>
      <c r="Q23" s="17">
        <f>AVERAGE(Q19:Q22)</f>
        <v>0.40249999999999997</v>
      </c>
      <c r="R23" s="18">
        <f t="shared" ref="R23" si="47">AVERAGE(R19:R22)</f>
        <v>0.40900000000000003</v>
      </c>
      <c r="S23" s="17">
        <f>AVERAGE(S19:S22)</f>
        <v>0.39675000000000005</v>
      </c>
      <c r="T23" s="18">
        <f t="shared" ref="T23" si="48">AVERAGE(T19:T22)</f>
        <v>0.40475</v>
      </c>
      <c r="U23" s="23">
        <f>AVERAGE(U19:U22)</f>
        <v>0.38900000000000001</v>
      </c>
      <c r="V23" s="24">
        <f t="shared" ref="V23" si="49">AVERAGE(V19:V22)</f>
        <v>0.38474999999999998</v>
      </c>
      <c r="W23" s="17">
        <f>AVERAGE(W19:W22)</f>
        <v>0.39475000000000005</v>
      </c>
      <c r="X23" s="18">
        <f t="shared" ref="X23" si="50">AVERAGE(X19:X22)</f>
        <v>0.40350000000000003</v>
      </c>
      <c r="Y23" s="17">
        <f>AVERAGE(Y19:Y22)</f>
        <v>0.39024999999999999</v>
      </c>
      <c r="Z23" s="18">
        <f t="shared" ref="Z23" si="51">AVERAGE(Z19:Z22)</f>
        <v>0.39499999999999996</v>
      </c>
      <c r="AS23" s="20"/>
      <c r="AT23" s="20"/>
      <c r="AU23" s="20"/>
      <c r="AV23" s="20"/>
      <c r="AW23" s="20"/>
      <c r="AX23" s="20"/>
      <c r="AY23" s="20"/>
      <c r="AZ23" s="20"/>
    </row>
    <row r="24" spans="1:52">
      <c r="A24" s="35" t="s">
        <v>17</v>
      </c>
      <c r="B24" s="12">
        <v>96</v>
      </c>
      <c r="C24" s="5">
        <v>0.17100000000000001</v>
      </c>
      <c r="D24" s="6">
        <v>0.25600000000000001</v>
      </c>
      <c r="E24" s="5">
        <v>0.16700000000000001</v>
      </c>
      <c r="F24" s="6">
        <v>0.246</v>
      </c>
      <c r="G24" s="5">
        <v>0.17</v>
      </c>
      <c r="H24" s="6">
        <v>0.254</v>
      </c>
      <c r="I24" s="5">
        <v>0.16900000000000001</v>
      </c>
      <c r="J24" s="6">
        <v>0.252</v>
      </c>
      <c r="K24" s="5">
        <v>0.187</v>
      </c>
      <c r="L24" s="6">
        <v>0.26600000000000001</v>
      </c>
      <c r="M24" s="5">
        <v>0.18099999999999999</v>
      </c>
      <c r="N24" s="6">
        <v>0.25700000000000001</v>
      </c>
      <c r="O24" s="5">
        <v>0.186</v>
      </c>
      <c r="P24" s="6">
        <v>0.26400000000000001</v>
      </c>
      <c r="Q24" s="5">
        <v>0.183</v>
      </c>
      <c r="R24" s="6">
        <v>0.26100000000000001</v>
      </c>
      <c r="S24" s="5">
        <v>0.18099999999999999</v>
      </c>
      <c r="T24" s="6">
        <v>0.26300000000000001</v>
      </c>
      <c r="U24" s="5">
        <v>0.17299999999999999</v>
      </c>
      <c r="V24" s="6">
        <v>0.25</v>
      </c>
      <c r="W24" s="5">
        <v>0.18</v>
      </c>
      <c r="X24" s="6">
        <v>0.26100000000000001</v>
      </c>
      <c r="Y24" s="5">
        <v>0.17599999999999999</v>
      </c>
      <c r="Z24" s="6">
        <v>0.25700000000000001</v>
      </c>
      <c r="AS24" s="9">
        <f t="shared" ref="AS24:AZ27" si="52">AVERAGE(C24,K24,S24,C62,K62)</f>
        <v>0.18180000000000002</v>
      </c>
      <c r="AT24" s="9">
        <f t="shared" si="52"/>
        <v>0.26739999999999997</v>
      </c>
      <c r="AU24" s="9">
        <f t="shared" si="52"/>
        <v>0.17499999999999996</v>
      </c>
      <c r="AV24" s="9">
        <f t="shared" si="52"/>
        <v>0.25240000000000001</v>
      </c>
      <c r="AW24" s="9">
        <f t="shared" si="52"/>
        <v>0.1802</v>
      </c>
      <c r="AX24" s="9">
        <f t="shared" si="52"/>
        <v>0.26480000000000004</v>
      </c>
      <c r="AY24" s="9">
        <f t="shared" si="52"/>
        <v>0.17680000000000001</v>
      </c>
      <c r="AZ24" s="9">
        <f t="shared" si="52"/>
        <v>0.26019999999999999</v>
      </c>
    </row>
    <row r="25" spans="1:52">
      <c r="A25" s="36"/>
      <c r="B25" s="12">
        <v>192</v>
      </c>
      <c r="C25" s="5">
        <v>0.23799999999999999</v>
      </c>
      <c r="D25" s="6">
        <v>0.29899999999999999</v>
      </c>
      <c r="E25" s="5">
        <v>0.23400000000000001</v>
      </c>
      <c r="F25" s="6">
        <v>0.29099999999999998</v>
      </c>
      <c r="G25" s="5">
        <v>0.23599999999999999</v>
      </c>
      <c r="H25" s="6">
        <v>0.29699999999999999</v>
      </c>
      <c r="I25" s="5">
        <v>0.23699999999999999</v>
      </c>
      <c r="J25" s="6">
        <v>0.29599999999999999</v>
      </c>
      <c r="K25" s="5">
        <v>0.254</v>
      </c>
      <c r="L25" s="6">
        <v>0.308</v>
      </c>
      <c r="M25" s="5">
        <v>0.247</v>
      </c>
      <c r="N25" s="6">
        <v>0.30099999999999999</v>
      </c>
      <c r="O25" s="5">
        <v>0.252</v>
      </c>
      <c r="P25" s="6">
        <v>0.307</v>
      </c>
      <c r="Q25" s="5">
        <v>0.248</v>
      </c>
      <c r="R25" s="6">
        <v>0.30299999999999999</v>
      </c>
      <c r="S25" s="5">
        <v>0.249</v>
      </c>
      <c r="T25" s="6">
        <v>0.308</v>
      </c>
      <c r="U25" s="5">
        <v>0.24099999999999999</v>
      </c>
      <c r="V25" s="6">
        <v>0.29599999999999999</v>
      </c>
      <c r="W25" s="5">
        <v>0.248</v>
      </c>
      <c r="X25" s="6">
        <v>0.30599999999999999</v>
      </c>
      <c r="Y25" s="5">
        <v>0.24199999999999999</v>
      </c>
      <c r="Z25" s="6">
        <v>0.3</v>
      </c>
      <c r="AS25" s="9">
        <f t="shared" si="52"/>
        <v>0.25280000000000002</v>
      </c>
      <c r="AT25" s="9">
        <f t="shared" si="52"/>
        <v>0.31520000000000004</v>
      </c>
      <c r="AU25" s="9">
        <f t="shared" si="52"/>
        <v>0.24100000000000002</v>
      </c>
      <c r="AV25" s="9">
        <f t="shared" si="52"/>
        <v>0.29719999999999996</v>
      </c>
      <c r="AW25" s="9">
        <f t="shared" si="52"/>
        <v>0.25040000000000001</v>
      </c>
      <c r="AX25" s="9">
        <f t="shared" si="52"/>
        <v>0.313</v>
      </c>
      <c r="AY25" s="9">
        <f t="shared" si="52"/>
        <v>0.24399999999999999</v>
      </c>
      <c r="AZ25" s="9">
        <f t="shared" si="52"/>
        <v>0.30500000000000005</v>
      </c>
    </row>
    <row r="26" spans="1:52">
      <c r="A26" s="36"/>
      <c r="B26" s="12">
        <v>336</v>
      </c>
      <c r="C26" s="5">
        <v>0.29799999999999999</v>
      </c>
      <c r="D26" s="6">
        <v>0.33900000000000002</v>
      </c>
      <c r="E26" s="5">
        <v>0.29399999999999998</v>
      </c>
      <c r="F26" s="6">
        <v>0.32900000000000001</v>
      </c>
      <c r="G26" s="5">
        <v>0.29699999999999999</v>
      </c>
      <c r="H26" s="6">
        <v>0.33800000000000002</v>
      </c>
      <c r="I26" s="5">
        <v>0.29399999999999998</v>
      </c>
      <c r="J26" s="6">
        <v>0.33300000000000002</v>
      </c>
      <c r="K26" s="5">
        <v>0.315</v>
      </c>
      <c r="L26" s="6">
        <v>0.34599999999999997</v>
      </c>
      <c r="M26" s="5">
        <v>0.312</v>
      </c>
      <c r="N26" s="6">
        <v>0.34</v>
      </c>
      <c r="O26" s="5">
        <v>0.31900000000000001</v>
      </c>
      <c r="P26" s="6">
        <v>0.34699999999999998</v>
      </c>
      <c r="Q26" s="5">
        <v>0.317</v>
      </c>
      <c r="R26" s="6">
        <v>0.34499999999999997</v>
      </c>
      <c r="S26" s="5">
        <v>0.314</v>
      </c>
      <c r="T26" s="6">
        <v>0.35</v>
      </c>
      <c r="U26" s="5">
        <v>0.30399999999999999</v>
      </c>
      <c r="V26" s="6">
        <v>0.33700000000000002</v>
      </c>
      <c r="W26" s="5">
        <v>0.309</v>
      </c>
      <c r="X26" s="6">
        <v>0.34499999999999997</v>
      </c>
      <c r="Y26" s="5">
        <v>0.30299999999999999</v>
      </c>
      <c r="Z26" s="6">
        <v>0.33900000000000002</v>
      </c>
      <c r="AS26" s="9">
        <f t="shared" si="52"/>
        <v>0.32080000000000003</v>
      </c>
      <c r="AT26" s="9">
        <f t="shared" si="52"/>
        <v>0.35980000000000001</v>
      </c>
      <c r="AU26" s="9">
        <f t="shared" si="52"/>
        <v>0.30219999999999997</v>
      </c>
      <c r="AV26" s="9">
        <f t="shared" si="52"/>
        <v>0.3372</v>
      </c>
      <c r="AW26" s="9">
        <f t="shared" si="52"/>
        <v>0.31740000000000002</v>
      </c>
      <c r="AX26" s="9">
        <f t="shared" si="52"/>
        <v>0.35659999999999997</v>
      </c>
      <c r="AY26" s="9">
        <f t="shared" si="52"/>
        <v>0.30640000000000001</v>
      </c>
      <c r="AZ26" s="9">
        <f t="shared" si="52"/>
        <v>0.34599999999999997</v>
      </c>
    </row>
    <row r="27" spans="1:52">
      <c r="A27" s="36"/>
      <c r="B27" s="12">
        <v>720</v>
      </c>
      <c r="C27" s="5">
        <v>0.39500000000000002</v>
      </c>
      <c r="D27" s="6">
        <v>0.39600000000000002</v>
      </c>
      <c r="E27" s="5">
        <v>0.39700000000000002</v>
      </c>
      <c r="F27" s="6">
        <v>0.39</v>
      </c>
      <c r="G27" s="5">
        <v>0.39600000000000002</v>
      </c>
      <c r="H27" s="6">
        <v>0.39600000000000002</v>
      </c>
      <c r="I27" s="5">
        <v>0.39600000000000002</v>
      </c>
      <c r="J27" s="6">
        <v>0.39300000000000002</v>
      </c>
      <c r="K27" s="5">
        <v>0.42299999999999999</v>
      </c>
      <c r="L27" s="6">
        <v>0.40799999999999997</v>
      </c>
      <c r="M27" s="5">
        <v>0.41599999999999998</v>
      </c>
      <c r="N27" s="6">
        <v>0.40100000000000002</v>
      </c>
      <c r="O27" s="5">
        <v>0.42399999999999999</v>
      </c>
      <c r="P27" s="6">
        <v>0.40799999999999997</v>
      </c>
      <c r="Q27" s="5">
        <v>0.42199999999999999</v>
      </c>
      <c r="R27" s="6">
        <v>0.40600000000000003</v>
      </c>
      <c r="S27" s="5">
        <v>0.41099999999999998</v>
      </c>
      <c r="T27" s="6">
        <v>0.40500000000000003</v>
      </c>
      <c r="U27" s="5">
        <v>0.39800000000000002</v>
      </c>
      <c r="V27" s="6">
        <v>0.39300000000000002</v>
      </c>
      <c r="W27" s="5">
        <v>0.40899999999999997</v>
      </c>
      <c r="X27" s="6">
        <v>0.40400000000000003</v>
      </c>
      <c r="Y27" s="5">
        <v>0.40300000000000002</v>
      </c>
      <c r="Z27" s="6">
        <v>0.39800000000000002</v>
      </c>
      <c r="AS27" s="9">
        <f t="shared" si="52"/>
        <v>0.43120000000000003</v>
      </c>
      <c r="AT27" s="9">
        <f t="shared" si="52"/>
        <v>0.4234</v>
      </c>
      <c r="AU27" s="9">
        <f t="shared" si="52"/>
        <v>0.40300000000000002</v>
      </c>
      <c r="AV27" s="9">
        <f t="shared" si="52"/>
        <v>0.39840000000000003</v>
      </c>
      <c r="AW27" s="9">
        <f t="shared" si="52"/>
        <v>0.42820000000000003</v>
      </c>
      <c r="AX27" s="9">
        <f t="shared" si="52"/>
        <v>0.42140000000000005</v>
      </c>
      <c r="AY27" s="9">
        <f t="shared" si="52"/>
        <v>0.41220000000000001</v>
      </c>
      <c r="AZ27" s="9">
        <f t="shared" si="52"/>
        <v>0.40940000000000004</v>
      </c>
    </row>
    <row r="28" spans="1:52" s="19" customFormat="1" ht="17">
      <c r="A28" s="37"/>
      <c r="B28" s="16" t="s">
        <v>21</v>
      </c>
      <c r="C28" s="17">
        <f>AVERAGE(C24:C27)</f>
        <v>0.27550000000000002</v>
      </c>
      <c r="D28" s="18">
        <f t="shared" ref="D28" si="53">AVERAGE(D24:D27)</f>
        <v>0.32250000000000001</v>
      </c>
      <c r="E28" s="23">
        <f>AVERAGE(E24:E27)</f>
        <v>0.27300000000000002</v>
      </c>
      <c r="F28" s="24">
        <f t="shared" ref="F28" si="54">AVERAGE(F24:F27)</f>
        <v>0.31399999999999995</v>
      </c>
      <c r="G28" s="17">
        <f>AVERAGE(G24:G27)</f>
        <v>0.27475000000000005</v>
      </c>
      <c r="H28" s="18">
        <f t="shared" ref="H28" si="55">AVERAGE(H24:H27)</f>
        <v>0.32125000000000004</v>
      </c>
      <c r="I28" s="17">
        <f>AVERAGE(I24:I27)</f>
        <v>0.27400000000000002</v>
      </c>
      <c r="J28" s="18">
        <f t="shared" ref="J28" si="56">AVERAGE(J24:J27)</f>
        <v>0.31850000000000001</v>
      </c>
      <c r="K28" s="17">
        <f>AVERAGE(K24:K27)</f>
        <v>0.29475000000000001</v>
      </c>
      <c r="L28" s="18">
        <f t="shared" ref="L28" si="57">AVERAGE(L24:L27)</f>
        <v>0.33200000000000002</v>
      </c>
      <c r="M28" s="23">
        <f>AVERAGE(M24:M27)</f>
        <v>0.28899999999999998</v>
      </c>
      <c r="N28" s="24">
        <f t="shared" ref="N28" si="58">AVERAGE(N24:N27)</f>
        <v>0.32475000000000004</v>
      </c>
      <c r="O28" s="17">
        <f>AVERAGE(O24:O27)</f>
        <v>0.29525000000000001</v>
      </c>
      <c r="P28" s="18">
        <f t="shared" ref="P28" si="59">AVERAGE(P24:P27)</f>
        <v>0.33149999999999996</v>
      </c>
      <c r="Q28" s="17">
        <f>AVERAGE(Q24:Q27)</f>
        <v>0.29249999999999998</v>
      </c>
      <c r="R28" s="18">
        <f t="shared" ref="R28" si="60">AVERAGE(R24:R27)</f>
        <v>0.32874999999999999</v>
      </c>
      <c r="S28" s="17">
        <f>AVERAGE(S24:S27)</f>
        <v>0.28875000000000001</v>
      </c>
      <c r="T28" s="18">
        <f t="shared" ref="T28" si="61">AVERAGE(T24:T27)</f>
        <v>0.33150000000000002</v>
      </c>
      <c r="U28" s="23">
        <f>AVERAGE(U24:U27)</f>
        <v>0.27900000000000003</v>
      </c>
      <c r="V28" s="24">
        <f t="shared" ref="V28" si="62">AVERAGE(V24:V27)</f>
        <v>0.31900000000000001</v>
      </c>
      <c r="W28" s="17">
        <f>AVERAGE(W24:W27)</f>
        <v>0.28649999999999998</v>
      </c>
      <c r="X28" s="18">
        <f t="shared" ref="X28" si="63">AVERAGE(X24:X27)</f>
        <v>0.32899999999999996</v>
      </c>
      <c r="Y28" s="17">
        <f>AVERAGE(Y24:Y27)</f>
        <v>0.28100000000000003</v>
      </c>
      <c r="Z28" s="18">
        <f t="shared" ref="Z28" si="64">AVERAGE(Z24:Z27)</f>
        <v>0.32350000000000001</v>
      </c>
      <c r="AS28" s="20"/>
      <c r="AT28" s="20"/>
      <c r="AU28" s="20"/>
      <c r="AV28" s="20"/>
      <c r="AW28" s="20"/>
      <c r="AX28" s="20"/>
      <c r="AY28" s="20"/>
      <c r="AZ28" s="20"/>
    </row>
    <row r="29" spans="1:52">
      <c r="A29" s="35" t="s">
        <v>16</v>
      </c>
      <c r="B29" s="12">
        <v>96</v>
      </c>
      <c r="C29" s="5">
        <v>0.158</v>
      </c>
      <c r="D29" s="6">
        <v>0.20599999999999999</v>
      </c>
      <c r="E29" s="5">
        <v>0.155</v>
      </c>
      <c r="F29" s="6">
        <v>0.193</v>
      </c>
      <c r="G29" s="5">
        <v>0.157</v>
      </c>
      <c r="H29" s="6">
        <v>0.20499999999999999</v>
      </c>
      <c r="I29" s="5">
        <v>0.156</v>
      </c>
      <c r="J29" s="6">
        <v>0.19900000000000001</v>
      </c>
      <c r="K29" s="5">
        <v>0.17299999999999999</v>
      </c>
      <c r="L29" s="6">
        <v>0.223</v>
      </c>
      <c r="M29" s="5">
        <v>0.16500000000000001</v>
      </c>
      <c r="N29" s="6">
        <v>0.20799999999999999</v>
      </c>
      <c r="O29" s="5">
        <v>0.17299999999999999</v>
      </c>
      <c r="P29" s="6">
        <v>0.223</v>
      </c>
      <c r="Q29" s="5">
        <v>0.16900000000000001</v>
      </c>
      <c r="R29" s="6">
        <v>0.216</v>
      </c>
      <c r="S29" s="5">
        <v>0.17299999999999999</v>
      </c>
      <c r="T29" s="6">
        <v>0.214</v>
      </c>
      <c r="U29" s="5">
        <v>0.16500000000000001</v>
      </c>
      <c r="V29" s="6">
        <v>0.19900000000000001</v>
      </c>
      <c r="W29" s="5">
        <v>0.17199999999999999</v>
      </c>
      <c r="X29" s="6">
        <v>0.21099999999999999</v>
      </c>
      <c r="Y29" s="5">
        <v>0.17</v>
      </c>
      <c r="Z29" s="6">
        <v>0.20899999999999999</v>
      </c>
      <c r="AS29" s="9">
        <f t="shared" ref="AS29:AZ32" si="65">AVERAGE(C29,K29,S29,C67,K67)</f>
        <v>0.17240000000000003</v>
      </c>
      <c r="AT29" s="9">
        <f t="shared" si="65"/>
        <v>0.22199999999999998</v>
      </c>
      <c r="AU29" s="9">
        <f t="shared" si="65"/>
        <v>0.17080000000000001</v>
      </c>
      <c r="AV29" s="9">
        <f t="shared" si="65"/>
        <v>0.20620000000000002</v>
      </c>
      <c r="AW29" s="9">
        <f t="shared" si="65"/>
        <v>0.17200000000000001</v>
      </c>
      <c r="AX29" s="9">
        <f t="shared" si="65"/>
        <v>0.22080000000000002</v>
      </c>
      <c r="AY29" s="9">
        <f t="shared" si="65"/>
        <v>0.17080000000000001</v>
      </c>
      <c r="AZ29" s="9">
        <f t="shared" si="65"/>
        <v>0.21360000000000001</v>
      </c>
    </row>
    <row r="30" spans="1:52">
      <c r="A30" s="36"/>
      <c r="B30" s="12">
        <v>192</v>
      </c>
      <c r="C30" s="5">
        <v>0.20499999999999999</v>
      </c>
      <c r="D30" s="6">
        <v>0.249</v>
      </c>
      <c r="E30" s="5">
        <v>0.20200000000000001</v>
      </c>
      <c r="F30" s="6">
        <v>0.23799999999999999</v>
      </c>
      <c r="G30" s="5">
        <v>0.20499999999999999</v>
      </c>
      <c r="H30" s="6">
        <v>0.248</v>
      </c>
      <c r="I30" s="5">
        <v>0.20300000000000001</v>
      </c>
      <c r="J30" s="6">
        <v>0.24399999999999999</v>
      </c>
      <c r="K30" s="5">
        <v>0.23100000000000001</v>
      </c>
      <c r="L30" s="6">
        <v>0.27</v>
      </c>
      <c r="M30" s="5">
        <v>0.22600000000000001</v>
      </c>
      <c r="N30" s="6">
        <v>0.26100000000000001</v>
      </c>
      <c r="O30" s="5">
        <v>0.23100000000000001</v>
      </c>
      <c r="P30" s="6">
        <v>0.27</v>
      </c>
      <c r="Q30" s="5">
        <v>0.22800000000000001</v>
      </c>
      <c r="R30" s="6">
        <v>0.26500000000000001</v>
      </c>
      <c r="S30" s="5">
        <v>0.221</v>
      </c>
      <c r="T30" s="6">
        <v>0.25700000000000001</v>
      </c>
      <c r="U30" s="5">
        <v>0.218</v>
      </c>
      <c r="V30" s="6">
        <v>0.249</v>
      </c>
      <c r="W30" s="5">
        <v>0.223</v>
      </c>
      <c r="X30" s="6">
        <v>0.25800000000000001</v>
      </c>
      <c r="Y30" s="5">
        <v>0.222</v>
      </c>
      <c r="Z30" s="6">
        <v>0.255</v>
      </c>
      <c r="AS30" s="9">
        <f t="shared" si="65"/>
        <v>0.22039999999999998</v>
      </c>
      <c r="AT30" s="9">
        <f t="shared" si="65"/>
        <v>0.26480000000000004</v>
      </c>
      <c r="AU30" s="9">
        <f t="shared" si="65"/>
        <v>0.219</v>
      </c>
      <c r="AV30" s="9">
        <f t="shared" si="65"/>
        <v>0.25140000000000001</v>
      </c>
      <c r="AW30" s="9">
        <f t="shared" si="65"/>
        <v>0.22059999999999999</v>
      </c>
      <c r="AX30" s="9">
        <f t="shared" si="65"/>
        <v>0.2646</v>
      </c>
      <c r="AY30" s="9">
        <f t="shared" si="65"/>
        <v>0.21939999999999998</v>
      </c>
      <c r="AZ30" s="9">
        <f t="shared" si="65"/>
        <v>0.25780000000000003</v>
      </c>
    </row>
    <row r="31" spans="1:52">
      <c r="A31" s="36"/>
      <c r="B31" s="12">
        <v>336</v>
      </c>
      <c r="C31" s="5">
        <v>0.26300000000000001</v>
      </c>
      <c r="D31" s="6">
        <v>0.29099999999999998</v>
      </c>
      <c r="E31" s="5">
        <v>0.26</v>
      </c>
      <c r="F31" s="6">
        <v>0.28100000000000003</v>
      </c>
      <c r="G31" s="5">
        <v>0.26200000000000001</v>
      </c>
      <c r="H31" s="6">
        <v>0.29099999999999998</v>
      </c>
      <c r="I31" s="5">
        <v>0.26200000000000001</v>
      </c>
      <c r="J31" s="6">
        <v>0.28599999999999998</v>
      </c>
      <c r="K31" s="5">
        <v>0.28299999999999997</v>
      </c>
      <c r="L31" s="6">
        <v>0.30499999999999999</v>
      </c>
      <c r="M31" s="5">
        <v>0.28499999999999998</v>
      </c>
      <c r="N31" s="6">
        <v>0.30099999999999999</v>
      </c>
      <c r="O31" s="5">
        <v>0.28299999999999997</v>
      </c>
      <c r="P31" s="6">
        <v>0.30499999999999999</v>
      </c>
      <c r="Q31" s="5">
        <v>0.28299999999999997</v>
      </c>
      <c r="R31" s="6">
        <v>0.30299999999999999</v>
      </c>
      <c r="S31" s="5">
        <v>0.28199999999999997</v>
      </c>
      <c r="T31" s="6">
        <v>0.3</v>
      </c>
      <c r="U31" s="5">
        <v>0.27500000000000002</v>
      </c>
      <c r="V31" s="6">
        <v>0.28999999999999998</v>
      </c>
      <c r="W31" s="5">
        <v>0.28000000000000003</v>
      </c>
      <c r="X31" s="6">
        <v>0.29899999999999999</v>
      </c>
      <c r="Y31" s="5">
        <v>0.27900000000000003</v>
      </c>
      <c r="Z31" s="6">
        <v>0.29599999999999999</v>
      </c>
      <c r="AS31" s="9">
        <f t="shared" si="65"/>
        <v>0.27480000000000004</v>
      </c>
      <c r="AT31" s="9">
        <f t="shared" si="65"/>
        <v>0.30399999999999999</v>
      </c>
      <c r="AU31" s="9">
        <f t="shared" si="65"/>
        <v>0.27400000000000002</v>
      </c>
      <c r="AV31" s="9">
        <f t="shared" si="65"/>
        <v>0.29220000000000002</v>
      </c>
      <c r="AW31" s="9">
        <f t="shared" si="65"/>
        <v>0.27439999999999998</v>
      </c>
      <c r="AX31" s="9">
        <f t="shared" si="65"/>
        <v>0.30359999999999998</v>
      </c>
      <c r="AY31" s="9">
        <f t="shared" si="65"/>
        <v>0.27360000000000001</v>
      </c>
      <c r="AZ31" s="9">
        <f t="shared" si="65"/>
        <v>0.29780000000000001</v>
      </c>
    </row>
    <row r="32" spans="1:52">
      <c r="A32" s="36"/>
      <c r="B32" s="12">
        <v>720</v>
      </c>
      <c r="C32" s="7">
        <v>0.34</v>
      </c>
      <c r="D32" s="8">
        <v>0.34100000000000003</v>
      </c>
      <c r="E32" s="7">
        <v>0.33900000000000002</v>
      </c>
      <c r="F32" s="8">
        <v>0.33300000000000002</v>
      </c>
      <c r="G32" s="7">
        <v>0.34100000000000003</v>
      </c>
      <c r="H32" s="8">
        <v>0.34100000000000003</v>
      </c>
      <c r="I32" s="7">
        <v>0.34</v>
      </c>
      <c r="J32" s="8">
        <v>0.33700000000000002</v>
      </c>
      <c r="K32" s="7">
        <v>0.35799999999999998</v>
      </c>
      <c r="L32" s="8">
        <v>0.35299999999999998</v>
      </c>
      <c r="M32" s="7">
        <v>0.35499999999999998</v>
      </c>
      <c r="N32" s="8">
        <v>0.34899999999999998</v>
      </c>
      <c r="O32" s="7">
        <v>0.35799999999999998</v>
      </c>
      <c r="P32" s="8">
        <v>0.35299999999999998</v>
      </c>
      <c r="Q32" s="7">
        <v>0.35799999999999998</v>
      </c>
      <c r="R32" s="8">
        <v>0.35199999999999998</v>
      </c>
      <c r="S32" s="7">
        <v>0.35799999999999998</v>
      </c>
      <c r="T32" s="8">
        <v>0.35</v>
      </c>
      <c r="U32" s="7">
        <v>0.35299999999999998</v>
      </c>
      <c r="V32" s="8">
        <v>0.34200000000000003</v>
      </c>
      <c r="W32" s="7">
        <v>0.35799999999999998</v>
      </c>
      <c r="X32" s="8">
        <v>0.35</v>
      </c>
      <c r="Y32" s="7">
        <v>0.35699999999999998</v>
      </c>
      <c r="Z32" s="8">
        <v>0.34699999999999998</v>
      </c>
      <c r="AS32" s="9">
        <f t="shared" si="65"/>
        <v>0.34960000000000002</v>
      </c>
      <c r="AT32" s="9">
        <f t="shared" si="65"/>
        <v>0.35439999999999999</v>
      </c>
      <c r="AU32" s="9">
        <f t="shared" si="65"/>
        <v>0.34720000000000001</v>
      </c>
      <c r="AV32" s="9">
        <f t="shared" si="65"/>
        <v>0.34279999999999999</v>
      </c>
      <c r="AW32" s="9">
        <f t="shared" si="65"/>
        <v>0.34959999999999997</v>
      </c>
      <c r="AX32" s="9">
        <f t="shared" si="65"/>
        <v>0.35439999999999999</v>
      </c>
      <c r="AY32" s="9">
        <f t="shared" si="65"/>
        <v>0.34820000000000001</v>
      </c>
      <c r="AZ32" s="9">
        <f t="shared" si="65"/>
        <v>0.34859999999999997</v>
      </c>
    </row>
    <row r="33" spans="1:52" s="19" customFormat="1" ht="17">
      <c r="A33" s="37"/>
      <c r="B33" s="16" t="s">
        <v>21</v>
      </c>
      <c r="C33" s="17">
        <f>AVERAGE(C29:C32)</f>
        <v>0.24149999999999999</v>
      </c>
      <c r="D33" s="18">
        <f t="shared" ref="D33" si="66">AVERAGE(D29:D32)</f>
        <v>0.27174999999999999</v>
      </c>
      <c r="E33" s="23">
        <f>AVERAGE(E29:E32)</f>
        <v>0.23899999999999999</v>
      </c>
      <c r="F33" s="24">
        <f t="shared" ref="F33" si="67">AVERAGE(F29:F32)</f>
        <v>0.26124999999999998</v>
      </c>
      <c r="G33" s="17">
        <f>AVERAGE(G29:G32)</f>
        <v>0.24125000000000002</v>
      </c>
      <c r="H33" s="18">
        <f t="shared" ref="H33" si="68">AVERAGE(H29:H32)</f>
        <v>0.27124999999999999</v>
      </c>
      <c r="I33" s="17">
        <f>AVERAGE(I29:I32)</f>
        <v>0.24025000000000002</v>
      </c>
      <c r="J33" s="18">
        <f t="shared" ref="J33" si="69">AVERAGE(J29:J32)</f>
        <v>0.26650000000000001</v>
      </c>
      <c r="K33" s="17">
        <f>AVERAGE(K29:K32)</f>
        <v>0.26124999999999998</v>
      </c>
      <c r="L33" s="18">
        <f t="shared" ref="L33" si="70">AVERAGE(L29:L32)</f>
        <v>0.28775000000000001</v>
      </c>
      <c r="M33" s="23">
        <f>AVERAGE(M29:M32)</f>
        <v>0.25774999999999998</v>
      </c>
      <c r="N33" s="24">
        <f t="shared" ref="N33" si="71">AVERAGE(N29:N32)</f>
        <v>0.27975</v>
      </c>
      <c r="O33" s="17">
        <f>AVERAGE(O29:O32)</f>
        <v>0.26124999999999998</v>
      </c>
      <c r="P33" s="18">
        <f t="shared" ref="P33" si="72">AVERAGE(P29:P32)</f>
        <v>0.28775000000000001</v>
      </c>
      <c r="Q33" s="17">
        <f>AVERAGE(Q29:Q32)</f>
        <v>0.25949999999999995</v>
      </c>
      <c r="R33" s="18">
        <f t="shared" ref="R33" si="73">AVERAGE(R29:R32)</f>
        <v>0.28400000000000003</v>
      </c>
      <c r="S33" s="17">
        <f>AVERAGE(S29:S32)</f>
        <v>0.25849999999999995</v>
      </c>
      <c r="T33" s="18">
        <f t="shared" ref="T33" si="74">AVERAGE(T29:T32)</f>
        <v>0.28025</v>
      </c>
      <c r="U33" s="23">
        <f>AVERAGE(U29:U32)</f>
        <v>0.25275000000000003</v>
      </c>
      <c r="V33" s="24">
        <f t="shared" ref="V33" si="75">AVERAGE(V29:V32)</f>
        <v>0.27</v>
      </c>
      <c r="W33" s="17">
        <f>AVERAGE(W29:W32)</f>
        <v>0.25824999999999998</v>
      </c>
      <c r="X33" s="18">
        <f t="shared" ref="X33" si="76">AVERAGE(X29:X32)</f>
        <v>0.27949999999999997</v>
      </c>
      <c r="Y33" s="17">
        <f>AVERAGE(Y29:Y32)</f>
        <v>0.25700000000000001</v>
      </c>
      <c r="Z33" s="18">
        <f t="shared" ref="Z33" si="77">AVERAGE(Z29:Z32)</f>
        <v>0.27675</v>
      </c>
      <c r="AS33" s="20"/>
      <c r="AT33" s="20"/>
      <c r="AU33" s="20"/>
      <c r="AV33" s="20"/>
      <c r="AW33" s="20"/>
      <c r="AX33" s="20"/>
      <c r="AY33" s="20"/>
      <c r="AZ33" s="20"/>
    </row>
    <row r="34" spans="1:52" s="21" customFormat="1" ht="17">
      <c r="A34" s="38" t="s">
        <v>23</v>
      </c>
      <c r="B34" s="39"/>
      <c r="C34" s="17">
        <f t="shared" ref="C34:Z34" si="78">AVERAGE(C4:C7,C9:C12,C14:C17,C19:C22,C24:C27,C29:C32)</f>
        <v>0.31758333333333327</v>
      </c>
      <c r="D34" s="18">
        <f t="shared" si="78"/>
        <v>0.35208333333333336</v>
      </c>
      <c r="E34" s="23">
        <f t="shared" si="78"/>
        <v>0.31408333333333333</v>
      </c>
      <c r="F34" s="24">
        <f t="shared" si="78"/>
        <v>0.34099999999999991</v>
      </c>
      <c r="G34" s="17">
        <f t="shared" si="78"/>
        <v>0.31649999999999995</v>
      </c>
      <c r="H34" s="18">
        <f t="shared" si="78"/>
        <v>0.3510416666666667</v>
      </c>
      <c r="I34" s="17">
        <f t="shared" si="78"/>
        <v>0.31474999999999992</v>
      </c>
      <c r="J34" s="18">
        <f t="shared" si="78"/>
        <v>0.34674999999999995</v>
      </c>
      <c r="K34" s="17">
        <f t="shared" si="78"/>
        <v>0.34220833333333345</v>
      </c>
      <c r="L34" s="18">
        <f t="shared" si="78"/>
        <v>0.37041666666666667</v>
      </c>
      <c r="M34" s="23">
        <f t="shared" si="78"/>
        <v>0.3330833333333334</v>
      </c>
      <c r="N34" s="24">
        <f t="shared" si="78"/>
        <v>0.358875</v>
      </c>
      <c r="O34" s="17">
        <f t="shared" si="78"/>
        <v>0.34158333333333335</v>
      </c>
      <c r="P34" s="18">
        <f t="shared" si="78"/>
        <v>0.36975000000000002</v>
      </c>
      <c r="Q34" s="17">
        <f t="shared" si="78"/>
        <v>0.33641666666666664</v>
      </c>
      <c r="R34" s="18">
        <f t="shared" si="78"/>
        <v>0.36479166666666668</v>
      </c>
      <c r="S34" s="17">
        <f t="shared" si="78"/>
        <v>0.32516666666666666</v>
      </c>
      <c r="T34" s="18">
        <f t="shared" si="78"/>
        <v>0.35541666666666666</v>
      </c>
      <c r="U34" s="23">
        <f t="shared" si="78"/>
        <v>0.31916666666666665</v>
      </c>
      <c r="V34" s="24">
        <f t="shared" si="78"/>
        <v>0.34320833333333334</v>
      </c>
      <c r="W34" s="17">
        <f t="shared" si="78"/>
        <v>0.324625</v>
      </c>
      <c r="X34" s="18">
        <f t="shared" si="78"/>
        <v>0.35479166666666662</v>
      </c>
      <c r="Y34" s="17">
        <f t="shared" si="78"/>
        <v>0.32212500000000005</v>
      </c>
      <c r="Z34" s="18">
        <f t="shared" si="78"/>
        <v>0.35004166666666658</v>
      </c>
      <c r="AS34" s="22"/>
      <c r="AT34" s="22"/>
      <c r="AU34" s="22"/>
      <c r="AV34" s="22"/>
      <c r="AW34" s="22"/>
      <c r="AX34" s="22"/>
      <c r="AY34" s="22"/>
      <c r="AZ34" s="22"/>
    </row>
    <row r="35" spans="1:52">
      <c r="C35" s="9"/>
      <c r="D35" s="9"/>
      <c r="E35" s="15"/>
      <c r="F35" s="15"/>
      <c r="G35" s="9"/>
      <c r="H35" s="9"/>
      <c r="I35" s="9"/>
      <c r="J35" s="9"/>
      <c r="K35" s="9"/>
      <c r="L35" s="9"/>
      <c r="M35" s="15"/>
      <c r="N35" s="15"/>
      <c r="O35" s="9"/>
      <c r="P35" s="9"/>
      <c r="Q35" s="9"/>
      <c r="R35" s="9"/>
      <c r="S35" s="9"/>
      <c r="T35" s="9"/>
      <c r="U35" s="15"/>
      <c r="V35" s="15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52">
      <c r="C36" s="9"/>
      <c r="D36" s="9"/>
      <c r="E36" s="15"/>
      <c r="F36" s="15"/>
      <c r="G36" s="9"/>
      <c r="H36" s="9"/>
      <c r="I36" s="9"/>
      <c r="J36" s="9"/>
      <c r="K36" s="9"/>
      <c r="L36" s="9"/>
      <c r="M36" s="15"/>
      <c r="N36" s="15"/>
      <c r="O36" s="9"/>
      <c r="P36" s="9"/>
      <c r="Q36" s="9"/>
      <c r="R36" s="9"/>
      <c r="S36" s="9"/>
      <c r="T36" s="9"/>
      <c r="U36" s="15"/>
      <c r="V36" s="15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52"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S37" s="9"/>
      <c r="AT37" s="9"/>
      <c r="AU37" s="9"/>
      <c r="AV37" s="9"/>
      <c r="AW37" s="9"/>
      <c r="AX37" s="9"/>
      <c r="AY37" s="9"/>
      <c r="AZ37" s="9"/>
    </row>
    <row r="38" spans="1:52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</row>
    <row r="39" spans="1:52">
      <c r="A39" s="40" t="s">
        <v>12</v>
      </c>
      <c r="B39" s="40"/>
      <c r="C39" s="42" t="s">
        <v>20</v>
      </c>
      <c r="D39" s="44"/>
      <c r="E39" s="44"/>
      <c r="F39" s="44"/>
      <c r="G39" s="44"/>
      <c r="H39" s="44"/>
      <c r="I39" s="44"/>
      <c r="J39" s="43"/>
      <c r="K39" s="42" t="s">
        <v>4</v>
      </c>
      <c r="L39" s="44"/>
      <c r="M39" s="44"/>
      <c r="N39" s="44"/>
      <c r="O39" s="44"/>
      <c r="P39" s="44"/>
      <c r="Q39" s="44"/>
      <c r="R39" s="43"/>
      <c r="S39" s="42" t="s">
        <v>3</v>
      </c>
      <c r="T39" s="44"/>
      <c r="U39" s="44"/>
      <c r="V39" s="44"/>
      <c r="W39" s="44"/>
      <c r="X39" s="44"/>
      <c r="Y39" s="44"/>
      <c r="Z39" s="43"/>
    </row>
    <row r="40" spans="1:52">
      <c r="A40" s="40" t="s">
        <v>13</v>
      </c>
      <c r="B40" s="40"/>
      <c r="C40" s="42" t="s">
        <v>5</v>
      </c>
      <c r="D40" s="43"/>
      <c r="E40" s="42" t="s">
        <v>6</v>
      </c>
      <c r="F40" s="43"/>
      <c r="G40" s="42" t="s">
        <v>7</v>
      </c>
      <c r="H40" s="43"/>
      <c r="I40" s="42" t="s">
        <v>8</v>
      </c>
      <c r="J40" s="43"/>
      <c r="K40" s="42" t="s">
        <v>5</v>
      </c>
      <c r="L40" s="43"/>
      <c r="M40" s="42" t="s">
        <v>6</v>
      </c>
      <c r="N40" s="43"/>
      <c r="O40" s="42" t="s">
        <v>7</v>
      </c>
      <c r="P40" s="43"/>
      <c r="Q40" s="42" t="s">
        <v>8</v>
      </c>
      <c r="R40" s="43"/>
      <c r="S40" s="42" t="s">
        <v>5</v>
      </c>
      <c r="T40" s="43"/>
      <c r="U40" s="42" t="s">
        <v>6</v>
      </c>
      <c r="V40" s="43"/>
      <c r="W40" s="42" t="s">
        <v>7</v>
      </c>
      <c r="X40" s="43"/>
      <c r="Y40" s="42" t="s">
        <v>8</v>
      </c>
      <c r="Z40" s="43"/>
    </row>
    <row r="41" spans="1:52">
      <c r="A41" s="40" t="s">
        <v>14</v>
      </c>
      <c r="B41" s="40"/>
      <c r="C41" s="10" t="s">
        <v>10</v>
      </c>
      <c r="D41" s="10" t="s">
        <v>9</v>
      </c>
      <c r="E41" s="10" t="s">
        <v>10</v>
      </c>
      <c r="F41" s="10" t="s">
        <v>9</v>
      </c>
      <c r="G41" s="10" t="s">
        <v>10</v>
      </c>
      <c r="H41" s="10" t="s">
        <v>9</v>
      </c>
      <c r="I41" s="10" t="s">
        <v>10</v>
      </c>
      <c r="J41" s="10" t="s">
        <v>9</v>
      </c>
      <c r="K41" s="10" t="s">
        <v>10</v>
      </c>
      <c r="L41" s="10" t="s">
        <v>9</v>
      </c>
      <c r="M41" s="10" t="s">
        <v>10</v>
      </c>
      <c r="N41" s="10" t="s">
        <v>9</v>
      </c>
      <c r="O41" s="10" t="s">
        <v>10</v>
      </c>
      <c r="P41" s="10" t="s">
        <v>9</v>
      </c>
      <c r="Q41" s="10" t="s">
        <v>10</v>
      </c>
      <c r="R41" s="10" t="s">
        <v>9</v>
      </c>
      <c r="S41" s="10" t="s">
        <v>10</v>
      </c>
      <c r="T41" s="10" t="s">
        <v>9</v>
      </c>
      <c r="U41" s="10" t="s">
        <v>10</v>
      </c>
      <c r="V41" s="10" t="s">
        <v>9</v>
      </c>
      <c r="W41" s="10" t="s">
        <v>10</v>
      </c>
      <c r="X41" s="10" t="s">
        <v>9</v>
      </c>
      <c r="Y41" s="10" t="s">
        <v>10</v>
      </c>
      <c r="Z41" s="10" t="s">
        <v>9</v>
      </c>
    </row>
    <row r="42" spans="1:52">
      <c r="A42" s="35" t="s">
        <v>15</v>
      </c>
      <c r="B42" s="12">
        <v>96</v>
      </c>
      <c r="C42" s="3">
        <v>0.156</v>
      </c>
      <c r="D42" s="4">
        <v>0.248</v>
      </c>
      <c r="E42" s="3">
        <v>0.159</v>
      </c>
      <c r="F42" s="4">
        <v>0.247</v>
      </c>
      <c r="G42" s="3">
        <v>0.156</v>
      </c>
      <c r="H42" s="4">
        <v>0.248</v>
      </c>
      <c r="I42" s="3">
        <v>0.156</v>
      </c>
      <c r="J42" s="4">
        <v>0.247</v>
      </c>
      <c r="K42" s="3">
        <v>0.21</v>
      </c>
      <c r="L42" s="4">
        <v>0.30199999999999999</v>
      </c>
      <c r="M42" s="3">
        <v>0.20699999999999999</v>
      </c>
      <c r="N42" s="4">
        <v>0.28899999999999998</v>
      </c>
      <c r="O42" s="3">
        <v>0.20599999999999999</v>
      </c>
      <c r="P42" s="4">
        <v>0.29599999999999999</v>
      </c>
      <c r="Q42" s="3">
        <v>0.20899999999999999</v>
      </c>
      <c r="R42" s="4">
        <v>0.29799999999999999</v>
      </c>
      <c r="S42" s="3">
        <v>0.14799999999999999</v>
      </c>
      <c r="T42" s="4">
        <v>0.24</v>
      </c>
      <c r="U42" s="3">
        <v>0.14899999999999999</v>
      </c>
      <c r="V42" s="4">
        <v>0.23400000000000001</v>
      </c>
      <c r="W42" s="3">
        <v>0.14799999999999999</v>
      </c>
      <c r="X42" s="4">
        <v>0.23899999999999999</v>
      </c>
      <c r="Y42" s="3">
        <v>0.14699999999999999</v>
      </c>
      <c r="Z42" s="4">
        <v>0.23799999999999999</v>
      </c>
    </row>
    <row r="43" spans="1:52">
      <c r="A43" s="36"/>
      <c r="B43" s="12">
        <v>192</v>
      </c>
      <c r="C43" s="5">
        <v>0.17</v>
      </c>
      <c r="D43" s="6">
        <v>0.26100000000000001</v>
      </c>
      <c r="E43" s="5">
        <v>0.17299999999999999</v>
      </c>
      <c r="F43" s="6">
        <v>0.26100000000000001</v>
      </c>
      <c r="G43" s="5">
        <v>0.17</v>
      </c>
      <c r="H43" s="6">
        <v>0.26100000000000001</v>
      </c>
      <c r="I43" s="5">
        <v>0.17</v>
      </c>
      <c r="J43" s="6">
        <v>0.26</v>
      </c>
      <c r="K43" s="5">
        <v>0.21</v>
      </c>
      <c r="L43" s="6">
        <v>0.30499999999999999</v>
      </c>
      <c r="M43" s="5">
        <v>0.20599999999999999</v>
      </c>
      <c r="N43" s="6">
        <v>0.29199999999999998</v>
      </c>
      <c r="O43" s="5">
        <v>0.20599999999999999</v>
      </c>
      <c r="P43" s="6">
        <v>0.29899999999999999</v>
      </c>
      <c r="Q43" s="5">
        <v>0.20899999999999999</v>
      </c>
      <c r="R43" s="6">
        <v>0.30199999999999999</v>
      </c>
      <c r="S43" s="5">
        <v>0.16500000000000001</v>
      </c>
      <c r="T43" s="6">
        <v>0.25600000000000001</v>
      </c>
      <c r="U43" s="5">
        <v>0.16500000000000001</v>
      </c>
      <c r="V43" s="6">
        <v>0.249</v>
      </c>
      <c r="W43" s="5">
        <v>0.16500000000000001</v>
      </c>
      <c r="X43" s="6">
        <v>0.25600000000000001</v>
      </c>
      <c r="Y43" s="5">
        <v>0.16500000000000001</v>
      </c>
      <c r="Z43" s="6">
        <v>0.254</v>
      </c>
    </row>
    <row r="44" spans="1:52">
      <c r="A44" s="36"/>
      <c r="B44" s="12">
        <v>336</v>
      </c>
      <c r="C44" s="5">
        <v>0.186</v>
      </c>
      <c r="D44" s="6">
        <v>0.27700000000000002</v>
      </c>
      <c r="E44" s="5">
        <v>0.189</v>
      </c>
      <c r="F44" s="6">
        <v>0.27500000000000002</v>
      </c>
      <c r="G44" s="5">
        <v>0.186</v>
      </c>
      <c r="H44" s="6">
        <v>0.27600000000000002</v>
      </c>
      <c r="I44" s="5">
        <v>0.186</v>
      </c>
      <c r="J44" s="6">
        <v>0.27500000000000002</v>
      </c>
      <c r="K44" s="5">
        <v>0.223</v>
      </c>
      <c r="L44" s="6">
        <v>0.31900000000000001</v>
      </c>
      <c r="M44" s="5">
        <v>0.219</v>
      </c>
      <c r="N44" s="6">
        <v>0.30599999999999999</v>
      </c>
      <c r="O44" s="5">
        <v>0.219</v>
      </c>
      <c r="P44" s="6">
        <v>0.314</v>
      </c>
      <c r="Q44" s="5">
        <v>0.221</v>
      </c>
      <c r="R44" s="6">
        <v>0.316</v>
      </c>
      <c r="S44" s="5">
        <v>0.17899999999999999</v>
      </c>
      <c r="T44" s="6">
        <v>0.27100000000000002</v>
      </c>
      <c r="U44" s="5">
        <v>0.17899999999999999</v>
      </c>
      <c r="V44" s="6">
        <v>0.26500000000000001</v>
      </c>
      <c r="W44" s="5">
        <v>0.17899999999999999</v>
      </c>
      <c r="X44" s="6">
        <v>0.27200000000000002</v>
      </c>
      <c r="Y44" s="5">
        <v>0.17799999999999999</v>
      </c>
      <c r="Z44" s="6">
        <v>0.26900000000000002</v>
      </c>
    </row>
    <row r="45" spans="1:52">
      <c r="A45" s="36"/>
      <c r="B45" s="12">
        <v>720</v>
      </c>
      <c r="C45" s="5">
        <v>0.22600000000000001</v>
      </c>
      <c r="D45" s="6">
        <v>0.311</v>
      </c>
      <c r="E45" s="5">
        <v>0.23</v>
      </c>
      <c r="F45" s="6">
        <v>0.308</v>
      </c>
      <c r="G45" s="5">
        <v>0.22600000000000001</v>
      </c>
      <c r="H45" s="6">
        <v>0.311</v>
      </c>
      <c r="I45" s="5">
        <v>0.22600000000000001</v>
      </c>
      <c r="J45" s="6">
        <v>0.309</v>
      </c>
      <c r="K45" s="5">
        <v>0.25800000000000001</v>
      </c>
      <c r="L45" s="6">
        <v>0.35</v>
      </c>
      <c r="M45" s="5">
        <v>0.254</v>
      </c>
      <c r="N45" s="6">
        <v>0.33600000000000002</v>
      </c>
      <c r="O45" s="5">
        <v>0.254</v>
      </c>
      <c r="P45" s="6">
        <v>0.34599999999999997</v>
      </c>
      <c r="Q45" s="5">
        <v>0.25600000000000001</v>
      </c>
      <c r="R45" s="6">
        <v>0.34599999999999997</v>
      </c>
      <c r="S45" s="5">
        <v>0.214</v>
      </c>
      <c r="T45" s="6">
        <v>0.30199999999999999</v>
      </c>
      <c r="U45" s="5">
        <v>0.20799999999999999</v>
      </c>
      <c r="V45" s="6">
        <v>0.28999999999999998</v>
      </c>
      <c r="W45" s="5">
        <v>0.21299999999999999</v>
      </c>
      <c r="X45" s="6">
        <v>0.30199999999999999</v>
      </c>
      <c r="Y45" s="5">
        <v>0.20899999999999999</v>
      </c>
      <c r="Z45" s="6">
        <v>0.29699999999999999</v>
      </c>
    </row>
    <row r="46" spans="1:52" s="19" customFormat="1" ht="17">
      <c r="A46" s="37"/>
      <c r="B46" s="16" t="s">
        <v>21</v>
      </c>
      <c r="C46" s="23">
        <f>AVERAGE(C42:C45)</f>
        <v>0.1845</v>
      </c>
      <c r="D46" s="18">
        <f t="shared" ref="D46" si="79">AVERAGE(D42:D45)</f>
        <v>0.27424999999999999</v>
      </c>
      <c r="E46" s="17">
        <f>AVERAGE(E42:E45)</f>
        <v>0.18774999999999997</v>
      </c>
      <c r="F46" s="18">
        <f t="shared" ref="F46" si="80">AVERAGE(F42:F45)</f>
        <v>0.27274999999999999</v>
      </c>
      <c r="G46" s="23">
        <f>AVERAGE(G42:G45)</f>
        <v>0.1845</v>
      </c>
      <c r="H46" s="18">
        <f t="shared" ref="H46" si="81">AVERAGE(H42:H45)</f>
        <v>0.27400000000000002</v>
      </c>
      <c r="I46" s="23">
        <f>AVERAGE(I42:I45)</f>
        <v>0.1845</v>
      </c>
      <c r="J46" s="24">
        <f t="shared" ref="J46" si="82">AVERAGE(J42:J45)</f>
        <v>0.27274999999999999</v>
      </c>
      <c r="K46" s="17">
        <f>AVERAGE(K42:K45)</f>
        <v>0.22525000000000001</v>
      </c>
      <c r="L46" s="18">
        <f t="shared" ref="L46" si="83">AVERAGE(L42:L45)</f>
        <v>0.31899999999999995</v>
      </c>
      <c r="M46" s="17">
        <f>AVERAGE(M42:M45)</f>
        <v>0.2215</v>
      </c>
      <c r="N46" s="24">
        <f t="shared" ref="N46" si="84">AVERAGE(N42:N45)</f>
        <v>0.30575000000000002</v>
      </c>
      <c r="O46" s="23">
        <f>AVERAGE(O42:O45)</f>
        <v>0.22125</v>
      </c>
      <c r="P46" s="18">
        <f t="shared" ref="P46" si="85">AVERAGE(P42:P45)</f>
        <v>0.31374999999999997</v>
      </c>
      <c r="Q46" s="17">
        <f>AVERAGE(Q42:Q45)</f>
        <v>0.22375</v>
      </c>
      <c r="R46" s="18">
        <f t="shared" ref="R46" si="86">AVERAGE(R42:R45)</f>
        <v>0.3155</v>
      </c>
      <c r="S46" s="17">
        <f>AVERAGE(S42:S45)</f>
        <v>0.17649999999999999</v>
      </c>
      <c r="T46" s="18">
        <f t="shared" ref="T46" si="87">AVERAGE(T42:T45)</f>
        <v>0.26724999999999999</v>
      </c>
      <c r="U46" s="23">
        <f>AVERAGE(U42:U45)</f>
        <v>0.17524999999999999</v>
      </c>
      <c r="V46" s="24">
        <f t="shared" ref="V46" si="88">AVERAGE(V42:V45)</f>
        <v>0.25950000000000001</v>
      </c>
      <c r="W46" s="17">
        <f>AVERAGE(W42:W45)</f>
        <v>0.17624999999999999</v>
      </c>
      <c r="X46" s="18">
        <f t="shared" ref="X46" si="89">AVERAGE(X42:X45)</f>
        <v>0.26724999999999999</v>
      </c>
      <c r="Y46" s="23">
        <f>AVERAGE(Y42:Y45)</f>
        <v>0.17474999999999999</v>
      </c>
      <c r="Z46" s="18">
        <f t="shared" ref="Z46" si="90">AVERAGE(Z42:Z45)</f>
        <v>0.26450000000000001</v>
      </c>
      <c r="AS46" s="20"/>
      <c r="AT46" s="20"/>
      <c r="AU46" s="20"/>
      <c r="AV46" s="20"/>
      <c r="AW46" s="20"/>
      <c r="AX46" s="20"/>
      <c r="AY46" s="20"/>
      <c r="AZ46" s="20"/>
    </row>
    <row r="47" spans="1:52">
      <c r="A47" s="35" t="s">
        <v>11</v>
      </c>
      <c r="B47" s="12">
        <v>96</v>
      </c>
      <c r="C47" s="5">
        <v>0.38400000000000001</v>
      </c>
      <c r="D47" s="6">
        <v>0.39900000000000002</v>
      </c>
      <c r="E47" s="5">
        <v>0.38400000000000001</v>
      </c>
      <c r="F47" s="6">
        <v>0.38900000000000001</v>
      </c>
      <c r="G47" s="5">
        <v>0.38400000000000001</v>
      </c>
      <c r="H47" s="6">
        <v>0.4</v>
      </c>
      <c r="I47" s="5">
        <v>0.39</v>
      </c>
      <c r="J47" s="6">
        <v>0.39800000000000002</v>
      </c>
      <c r="K47" s="5">
        <v>0.39600000000000002</v>
      </c>
      <c r="L47" s="6">
        <v>0.41099999999999998</v>
      </c>
      <c r="M47" s="5">
        <v>0.38900000000000001</v>
      </c>
      <c r="N47" s="6">
        <v>0.40100000000000002</v>
      </c>
      <c r="O47" s="5">
        <v>0.39600000000000002</v>
      </c>
      <c r="P47" s="6">
        <v>0.41</v>
      </c>
      <c r="Q47" s="5">
        <v>0.39300000000000002</v>
      </c>
      <c r="R47" s="6">
        <v>0.40600000000000003</v>
      </c>
      <c r="S47" s="5">
        <v>0.38600000000000001</v>
      </c>
      <c r="T47" s="6">
        <v>0.40400000000000003</v>
      </c>
      <c r="U47" s="5">
        <v>0.38300000000000001</v>
      </c>
      <c r="V47" s="6">
        <v>0.39600000000000002</v>
      </c>
      <c r="W47" s="5">
        <v>0.38600000000000001</v>
      </c>
      <c r="X47" s="6">
        <v>0.40400000000000003</v>
      </c>
      <c r="Y47" s="5">
        <v>0.38600000000000001</v>
      </c>
      <c r="Z47" s="6">
        <v>0.40100000000000002</v>
      </c>
    </row>
    <row r="48" spans="1:52">
      <c r="A48" s="36"/>
      <c r="B48" s="12">
        <v>192</v>
      </c>
      <c r="C48" s="5">
        <v>0.44400000000000001</v>
      </c>
      <c r="D48" s="6">
        <v>0.432</v>
      </c>
      <c r="E48" s="5">
        <v>0.437</v>
      </c>
      <c r="F48" s="6">
        <v>0.42099999999999999</v>
      </c>
      <c r="G48" s="5">
        <v>0.441</v>
      </c>
      <c r="H48" s="6">
        <v>0.434</v>
      </c>
      <c r="I48" s="5">
        <v>0.44</v>
      </c>
      <c r="J48" s="6">
        <v>0.42699999999999999</v>
      </c>
      <c r="K48" s="5">
        <v>0.44600000000000001</v>
      </c>
      <c r="L48" s="6">
        <v>0.441</v>
      </c>
      <c r="M48" s="5">
        <v>0.438</v>
      </c>
      <c r="N48" s="6">
        <v>0.43099999999999999</v>
      </c>
      <c r="O48" s="5">
        <v>0.44600000000000001</v>
      </c>
      <c r="P48" s="6">
        <v>0.442</v>
      </c>
      <c r="Q48" s="5">
        <v>0.441</v>
      </c>
      <c r="R48" s="6">
        <v>0.436</v>
      </c>
      <c r="S48" s="5">
        <v>0.442</v>
      </c>
      <c r="T48" s="6">
        <v>0.437</v>
      </c>
      <c r="U48" s="5">
        <v>0.439</v>
      </c>
      <c r="V48" s="6">
        <v>0.42899999999999999</v>
      </c>
      <c r="W48" s="5">
        <v>0.443</v>
      </c>
      <c r="X48" s="6">
        <v>0.437</v>
      </c>
      <c r="Y48" s="5">
        <v>0.44</v>
      </c>
      <c r="Z48" s="6">
        <v>0.432</v>
      </c>
    </row>
    <row r="49" spans="1:52">
      <c r="A49" s="36"/>
      <c r="B49" s="12">
        <v>336</v>
      </c>
      <c r="C49" s="5">
        <v>0.48599999999999999</v>
      </c>
      <c r="D49" s="6">
        <v>0.45100000000000001</v>
      </c>
      <c r="E49" s="5">
        <v>0.48799999999999999</v>
      </c>
      <c r="F49" s="6">
        <v>0.443</v>
      </c>
      <c r="G49" s="5">
        <v>0.48299999999999998</v>
      </c>
      <c r="H49" s="6">
        <v>0.45</v>
      </c>
      <c r="I49" s="5">
        <v>0.48799999999999999</v>
      </c>
      <c r="J49" s="6">
        <v>0.44700000000000001</v>
      </c>
      <c r="K49" s="5">
        <v>0.48899999999999999</v>
      </c>
      <c r="L49" s="6">
        <v>0.46700000000000003</v>
      </c>
      <c r="M49" s="5">
        <v>0.47799999999999998</v>
      </c>
      <c r="N49" s="6">
        <v>0.45400000000000001</v>
      </c>
      <c r="O49" s="5">
        <v>0.48799999999999999</v>
      </c>
      <c r="P49" s="6">
        <v>0.46600000000000003</v>
      </c>
      <c r="Q49" s="5">
        <v>0.48199999999999998</v>
      </c>
      <c r="R49" s="6">
        <v>0.45900000000000002</v>
      </c>
      <c r="S49" s="5">
        <v>0.48799999999999999</v>
      </c>
      <c r="T49" s="6">
        <v>0.46</v>
      </c>
      <c r="U49" s="5">
        <v>0.48199999999999998</v>
      </c>
      <c r="V49" s="6">
        <v>0.45100000000000001</v>
      </c>
      <c r="W49" s="5">
        <v>0.48899999999999999</v>
      </c>
      <c r="X49" s="6">
        <v>0.46</v>
      </c>
      <c r="Y49" s="5">
        <v>0.48599999999999999</v>
      </c>
      <c r="Z49" s="6">
        <v>0.45600000000000002</v>
      </c>
    </row>
    <row r="50" spans="1:52">
      <c r="A50" s="36"/>
      <c r="B50" s="12">
        <v>720</v>
      </c>
      <c r="C50" s="5">
        <v>0.49</v>
      </c>
      <c r="D50" s="6">
        <v>0.47499999999999998</v>
      </c>
      <c r="E50" s="5">
        <v>0.51200000000000001</v>
      </c>
      <c r="F50" s="6">
        <v>0.47399999999999998</v>
      </c>
      <c r="G50" s="5">
        <v>0.499</v>
      </c>
      <c r="H50" s="6">
        <v>0.47899999999999998</v>
      </c>
      <c r="I50" s="5">
        <v>0.53</v>
      </c>
      <c r="J50" s="6">
        <v>0.49199999999999999</v>
      </c>
      <c r="K50" s="5">
        <v>0.51300000000000001</v>
      </c>
      <c r="L50" s="6">
        <v>0.51100000000000001</v>
      </c>
      <c r="M50" s="5">
        <v>0.495</v>
      </c>
      <c r="N50" s="6">
        <v>0.495</v>
      </c>
      <c r="O50" s="5">
        <v>0.51300000000000001</v>
      </c>
      <c r="P50" s="6">
        <v>0.51</v>
      </c>
      <c r="Q50" s="5">
        <v>0.501</v>
      </c>
      <c r="R50" s="6">
        <v>0.501</v>
      </c>
      <c r="S50" s="5">
        <v>0.504</v>
      </c>
      <c r="T50" s="6">
        <v>0.49099999999999999</v>
      </c>
      <c r="U50" s="5">
        <v>0.496</v>
      </c>
      <c r="V50" s="6">
        <v>0.47899999999999998</v>
      </c>
      <c r="W50" s="5">
        <v>0.504</v>
      </c>
      <c r="X50" s="6">
        <v>0.49099999999999999</v>
      </c>
      <c r="Y50" s="5">
        <v>0.503</v>
      </c>
      <c r="Z50" s="6">
        <v>0.48699999999999999</v>
      </c>
    </row>
    <row r="51" spans="1:52" s="19" customFormat="1" ht="17">
      <c r="A51" s="37"/>
      <c r="B51" s="16" t="s">
        <v>21</v>
      </c>
      <c r="C51" s="17">
        <f>AVERAGE(C47:C50)</f>
        <v>0.45100000000000001</v>
      </c>
      <c r="D51" s="18">
        <f t="shared" ref="D51" si="91">AVERAGE(D47:D50)</f>
        <v>0.43925000000000003</v>
      </c>
      <c r="E51" s="17">
        <f>AVERAGE(E47:E50)</f>
        <v>0.45524999999999999</v>
      </c>
      <c r="F51" s="24">
        <f t="shared" ref="F51" si="92">AVERAGE(F47:F50)</f>
        <v>0.43175000000000002</v>
      </c>
      <c r="G51" s="23">
        <f>AVERAGE(G47:G50)</f>
        <v>0.45174999999999998</v>
      </c>
      <c r="H51" s="18">
        <f t="shared" ref="H51" si="93">AVERAGE(H47:H50)</f>
        <v>0.44074999999999998</v>
      </c>
      <c r="I51" s="17">
        <f>AVERAGE(I47:I50)</f>
        <v>0.46200000000000002</v>
      </c>
      <c r="J51" s="18">
        <f t="shared" ref="J51" si="94">AVERAGE(J47:J50)</f>
        <v>0.441</v>
      </c>
      <c r="K51" s="17">
        <f>AVERAGE(K47:K50)</f>
        <v>0.46099999999999997</v>
      </c>
      <c r="L51" s="18">
        <f t="shared" ref="L51" si="95">AVERAGE(L47:L50)</f>
        <v>0.45750000000000002</v>
      </c>
      <c r="M51" s="23">
        <f>AVERAGE(M47:M50)</f>
        <v>0.44999999999999996</v>
      </c>
      <c r="N51" s="24">
        <f t="shared" ref="N51" si="96">AVERAGE(N47:N50)</f>
        <v>0.44525000000000003</v>
      </c>
      <c r="O51" s="17">
        <f>AVERAGE(O47:O50)</f>
        <v>0.46074999999999999</v>
      </c>
      <c r="P51" s="18">
        <f t="shared" ref="P51" si="97">AVERAGE(P47:P50)</f>
        <v>0.45700000000000002</v>
      </c>
      <c r="Q51" s="17">
        <f>AVERAGE(Q47:Q50)</f>
        <v>0.45425000000000004</v>
      </c>
      <c r="R51" s="18">
        <f t="shared" ref="R51" si="98">AVERAGE(R47:R50)</f>
        <v>0.45050000000000001</v>
      </c>
      <c r="S51" s="17">
        <f>AVERAGE(S47:S50)</f>
        <v>0.45500000000000002</v>
      </c>
      <c r="T51" s="18">
        <f t="shared" ref="T51" si="99">AVERAGE(T47:T50)</f>
        <v>0.44799999999999995</v>
      </c>
      <c r="U51" s="23">
        <f>AVERAGE(U47:U50)</f>
        <v>0.45</v>
      </c>
      <c r="V51" s="24">
        <f t="shared" ref="V51" si="100">AVERAGE(V47:V50)</f>
        <v>0.43874999999999997</v>
      </c>
      <c r="W51" s="17">
        <f>AVERAGE(W47:W50)</f>
        <v>0.45550000000000002</v>
      </c>
      <c r="X51" s="18">
        <f t="shared" ref="X51" si="101">AVERAGE(X47:X50)</f>
        <v>0.44799999999999995</v>
      </c>
      <c r="Y51" s="17">
        <f>AVERAGE(Y47:Y50)</f>
        <v>0.45374999999999999</v>
      </c>
      <c r="Z51" s="18">
        <f t="shared" ref="Z51" si="102">AVERAGE(Z47:Z50)</f>
        <v>0.44399999999999995</v>
      </c>
      <c r="AS51" s="20"/>
      <c r="AT51" s="20"/>
      <c r="AU51" s="20"/>
      <c r="AV51" s="20"/>
      <c r="AW51" s="20"/>
      <c r="AX51" s="20"/>
      <c r="AY51" s="20"/>
      <c r="AZ51" s="20"/>
    </row>
    <row r="52" spans="1:52">
      <c r="A52" s="35" t="s">
        <v>19</v>
      </c>
      <c r="B52" s="12">
        <v>96</v>
      </c>
      <c r="C52" s="5">
        <v>0.29199999999999998</v>
      </c>
      <c r="D52" s="6">
        <v>0.34200000000000003</v>
      </c>
      <c r="E52" s="5">
        <v>0.28999999999999998</v>
      </c>
      <c r="F52" s="6">
        <v>0.33300000000000002</v>
      </c>
      <c r="G52" s="5">
        <v>0.29099999999999998</v>
      </c>
      <c r="H52" s="6">
        <v>0.34100000000000003</v>
      </c>
      <c r="I52" s="5">
        <v>0.28999999999999998</v>
      </c>
      <c r="J52" s="6">
        <v>0.33900000000000002</v>
      </c>
      <c r="K52" s="5">
        <v>0.34699999999999998</v>
      </c>
      <c r="L52" s="6">
        <v>0.4</v>
      </c>
      <c r="M52" s="5">
        <v>0.29799999999999999</v>
      </c>
      <c r="N52" s="6">
        <v>0.34799999999999998</v>
      </c>
      <c r="O52" s="5">
        <v>0.33900000000000002</v>
      </c>
      <c r="P52" s="6">
        <v>0.39400000000000002</v>
      </c>
      <c r="Q52" s="5">
        <v>0.315</v>
      </c>
      <c r="R52" s="6">
        <v>0.371</v>
      </c>
      <c r="S52" s="5">
        <v>0.3</v>
      </c>
      <c r="T52" s="6">
        <v>0.35</v>
      </c>
      <c r="U52" s="5">
        <v>0.29499999999999998</v>
      </c>
      <c r="V52" s="6">
        <v>0.34200000000000003</v>
      </c>
      <c r="W52" s="5">
        <v>0.3</v>
      </c>
      <c r="X52" s="6">
        <v>0.34899999999999998</v>
      </c>
      <c r="Y52" s="5">
        <v>0.29699999999999999</v>
      </c>
      <c r="Z52" s="6">
        <v>0.34499999999999997</v>
      </c>
    </row>
    <row r="53" spans="1:52">
      <c r="A53" s="36"/>
      <c r="B53" s="12">
        <v>192</v>
      </c>
      <c r="C53" s="5">
        <v>0.378</v>
      </c>
      <c r="D53" s="6">
        <v>0.39700000000000002</v>
      </c>
      <c r="E53" s="5">
        <v>0.36899999999999999</v>
      </c>
      <c r="F53" s="6">
        <v>0.38600000000000001</v>
      </c>
      <c r="G53" s="5">
        <v>0.379</v>
      </c>
      <c r="H53" s="6">
        <v>0.39600000000000002</v>
      </c>
      <c r="I53" s="5">
        <v>0.372</v>
      </c>
      <c r="J53" s="6">
        <v>0.39200000000000002</v>
      </c>
      <c r="K53" s="5">
        <v>0.47599999999999998</v>
      </c>
      <c r="L53" s="6">
        <v>0.47599999999999998</v>
      </c>
      <c r="M53" s="5">
        <v>0.38700000000000001</v>
      </c>
      <c r="N53" s="6">
        <v>0.40600000000000003</v>
      </c>
      <c r="O53" s="5">
        <v>0.46800000000000003</v>
      </c>
      <c r="P53" s="6">
        <v>0.47099999999999997</v>
      </c>
      <c r="Q53" s="5">
        <v>0.42099999999999999</v>
      </c>
      <c r="R53" s="6">
        <v>0.438</v>
      </c>
      <c r="S53" s="5">
        <v>0.38</v>
      </c>
      <c r="T53" s="6">
        <v>0.39900000000000002</v>
      </c>
      <c r="U53" s="5">
        <v>0.375</v>
      </c>
      <c r="V53" s="6">
        <v>0.39100000000000001</v>
      </c>
      <c r="W53" s="5">
        <v>0.379</v>
      </c>
      <c r="X53" s="6">
        <v>0.39800000000000002</v>
      </c>
      <c r="Y53" s="5">
        <v>0.375</v>
      </c>
      <c r="Z53" s="6">
        <v>0.39400000000000002</v>
      </c>
    </row>
    <row r="54" spans="1:52">
      <c r="A54" s="36"/>
      <c r="B54" s="12">
        <v>336</v>
      </c>
      <c r="C54" s="5">
        <v>0.432</v>
      </c>
      <c r="D54" s="6">
        <v>0.436</v>
      </c>
      <c r="E54" s="5">
        <v>0.41599999999999998</v>
      </c>
      <c r="F54" s="6">
        <v>0.42299999999999999</v>
      </c>
      <c r="G54" s="5">
        <v>0.42599999999999999</v>
      </c>
      <c r="H54" s="6">
        <v>0.434</v>
      </c>
      <c r="I54" s="5">
        <v>0.42299999999999999</v>
      </c>
      <c r="J54" s="6">
        <v>0.42899999999999999</v>
      </c>
      <c r="K54" s="5">
        <v>0.58699999999999997</v>
      </c>
      <c r="L54" s="6">
        <v>0.53900000000000003</v>
      </c>
      <c r="M54" s="5">
        <v>0.45100000000000001</v>
      </c>
      <c r="N54" s="6">
        <v>0.45400000000000001</v>
      </c>
      <c r="O54" s="5">
        <v>0.57899999999999996</v>
      </c>
      <c r="P54" s="6">
        <v>0.53400000000000003</v>
      </c>
      <c r="Q54" s="5">
        <v>0.504</v>
      </c>
      <c r="R54" s="6">
        <v>0.49099999999999999</v>
      </c>
      <c r="S54" s="5">
        <v>0.42199999999999999</v>
      </c>
      <c r="T54" s="6">
        <v>0.432</v>
      </c>
      <c r="U54" s="5">
        <v>0.42099999999999999</v>
      </c>
      <c r="V54" s="6">
        <v>0.42599999999999999</v>
      </c>
      <c r="W54" s="5">
        <v>0.42199999999999999</v>
      </c>
      <c r="X54" s="6">
        <v>0.43099999999999999</v>
      </c>
      <c r="Y54" s="5">
        <v>0.42</v>
      </c>
      <c r="Z54" s="6">
        <v>0.42799999999999999</v>
      </c>
    </row>
    <row r="55" spans="1:52">
      <c r="A55" s="36"/>
      <c r="B55" s="12">
        <v>720</v>
      </c>
      <c r="C55" s="5">
        <v>0.441</v>
      </c>
      <c r="D55" s="6">
        <v>0.45100000000000001</v>
      </c>
      <c r="E55" s="5">
        <v>0.435</v>
      </c>
      <c r="F55" s="6">
        <v>0.44600000000000001</v>
      </c>
      <c r="G55" s="5">
        <v>0.439</v>
      </c>
      <c r="H55" s="6">
        <v>0.44900000000000001</v>
      </c>
      <c r="I55" s="5">
        <v>0.43099999999999999</v>
      </c>
      <c r="J55" s="6">
        <v>0.44700000000000001</v>
      </c>
      <c r="K55" s="5">
        <v>0.83199999999999996</v>
      </c>
      <c r="L55" s="6">
        <v>0.65800000000000003</v>
      </c>
      <c r="M55" s="5">
        <v>0.60699999999999998</v>
      </c>
      <c r="N55" s="6">
        <v>0.54800000000000004</v>
      </c>
      <c r="O55" s="5">
        <v>0.82399999999999995</v>
      </c>
      <c r="P55" s="6">
        <v>0.65400000000000003</v>
      </c>
      <c r="Q55" s="5">
        <v>0.72099999999999997</v>
      </c>
      <c r="R55" s="6">
        <v>0.60399999999999998</v>
      </c>
      <c r="S55" s="5">
        <v>0.42899999999999999</v>
      </c>
      <c r="T55" s="6">
        <v>0.44600000000000001</v>
      </c>
      <c r="U55" s="5">
        <v>0.42099999999999999</v>
      </c>
      <c r="V55" s="6">
        <v>0.438</v>
      </c>
      <c r="W55" s="5">
        <v>0.42699999999999999</v>
      </c>
      <c r="X55" s="6">
        <v>0.44600000000000001</v>
      </c>
      <c r="Y55" s="5">
        <v>0.42099999999999999</v>
      </c>
      <c r="Z55" s="6">
        <v>0.44</v>
      </c>
    </row>
    <row r="56" spans="1:52" s="19" customFormat="1" ht="17">
      <c r="A56" s="37"/>
      <c r="B56" s="16" t="s">
        <v>21</v>
      </c>
      <c r="C56" s="17">
        <f>AVERAGE(C52:C55)</f>
        <v>0.38574999999999998</v>
      </c>
      <c r="D56" s="18">
        <f t="shared" ref="D56" si="103">AVERAGE(D52:D55)</f>
        <v>0.40650000000000003</v>
      </c>
      <c r="E56" s="23">
        <f>AVERAGE(E52:E55)</f>
        <v>0.3775</v>
      </c>
      <c r="F56" s="24">
        <f t="shared" ref="F56" si="104">AVERAGE(F52:F55)</f>
        <v>0.39700000000000002</v>
      </c>
      <c r="G56" s="17">
        <f>AVERAGE(G52:G55)</f>
        <v>0.38374999999999998</v>
      </c>
      <c r="H56" s="18">
        <f t="shared" ref="H56" si="105">AVERAGE(H52:H55)</f>
        <v>0.40500000000000003</v>
      </c>
      <c r="I56" s="17">
        <f>AVERAGE(I52:I55)</f>
        <v>0.379</v>
      </c>
      <c r="J56" s="18">
        <f t="shared" ref="J56" si="106">AVERAGE(J52:J55)</f>
        <v>0.40175000000000005</v>
      </c>
      <c r="K56" s="17">
        <f>AVERAGE(K52:K55)</f>
        <v>0.5605</v>
      </c>
      <c r="L56" s="18">
        <f t="shared" ref="L56" si="107">AVERAGE(L52:L55)</f>
        <v>0.51824999999999999</v>
      </c>
      <c r="M56" s="23">
        <f>AVERAGE(M52:M55)</f>
        <v>0.43575000000000003</v>
      </c>
      <c r="N56" s="24">
        <f t="shared" ref="N56" si="108">AVERAGE(N52:N55)</f>
        <v>0.439</v>
      </c>
      <c r="O56" s="17">
        <f>AVERAGE(O52:O55)</f>
        <v>0.55249999999999999</v>
      </c>
      <c r="P56" s="18">
        <f t="shared" ref="P56" si="109">AVERAGE(P52:P55)</f>
        <v>0.51324999999999998</v>
      </c>
      <c r="Q56" s="17">
        <f>AVERAGE(Q52:Q55)</f>
        <v>0.49024999999999996</v>
      </c>
      <c r="R56" s="18">
        <f t="shared" ref="R56" si="110">AVERAGE(R52:R55)</f>
        <v>0.47599999999999998</v>
      </c>
      <c r="S56" s="17">
        <f>AVERAGE(S52:S55)</f>
        <v>0.38274999999999998</v>
      </c>
      <c r="T56" s="18">
        <f t="shared" ref="T56" si="111">AVERAGE(T52:T55)</f>
        <v>0.40675</v>
      </c>
      <c r="U56" s="23">
        <f>AVERAGE(U52:U55)</f>
        <v>0.378</v>
      </c>
      <c r="V56" s="24">
        <f t="shared" ref="V56" si="112">AVERAGE(V52:V55)</f>
        <v>0.39924999999999999</v>
      </c>
      <c r="W56" s="17">
        <f>AVERAGE(W52:W55)</f>
        <v>0.38200000000000001</v>
      </c>
      <c r="X56" s="18">
        <f t="shared" ref="X56" si="113">AVERAGE(X52:X55)</f>
        <v>0.40599999999999997</v>
      </c>
      <c r="Y56" s="23">
        <f>AVERAGE(Y52:Y55)</f>
        <v>0.37824999999999998</v>
      </c>
      <c r="Z56" s="18">
        <f t="shared" ref="Z56" si="114">AVERAGE(Z52:Z55)</f>
        <v>0.40175</v>
      </c>
      <c r="AS56" s="20"/>
      <c r="AT56" s="20"/>
      <c r="AU56" s="20"/>
      <c r="AV56" s="20"/>
      <c r="AW56" s="20"/>
      <c r="AX56" s="20"/>
      <c r="AY56" s="20"/>
      <c r="AZ56" s="20"/>
    </row>
    <row r="57" spans="1:52">
      <c r="A57" s="35" t="s">
        <v>18</v>
      </c>
      <c r="B57" s="12">
        <v>96</v>
      </c>
      <c r="C57" s="5">
        <v>0.32200000000000001</v>
      </c>
      <c r="D57" s="6">
        <v>0.36</v>
      </c>
      <c r="E57" s="5">
        <v>0.311</v>
      </c>
      <c r="F57" s="6">
        <v>0.33800000000000002</v>
      </c>
      <c r="G57" s="5">
        <v>0.32100000000000001</v>
      </c>
      <c r="H57" s="6">
        <v>0.36</v>
      </c>
      <c r="I57" s="5">
        <v>0.32</v>
      </c>
      <c r="J57" s="6">
        <v>0.35299999999999998</v>
      </c>
      <c r="K57" s="5">
        <v>0.34499999999999997</v>
      </c>
      <c r="L57" s="6">
        <v>0.372</v>
      </c>
      <c r="M57" s="5">
        <v>0.33100000000000002</v>
      </c>
      <c r="N57" s="6">
        <v>0.35</v>
      </c>
      <c r="O57" s="5">
        <v>0.34499999999999997</v>
      </c>
      <c r="P57" s="6">
        <v>0.372</v>
      </c>
      <c r="Q57" s="5">
        <v>0.33700000000000002</v>
      </c>
      <c r="R57" s="6">
        <v>0.36299999999999999</v>
      </c>
      <c r="S57" s="5">
        <v>0.34200000000000003</v>
      </c>
      <c r="T57" s="6">
        <v>0.377</v>
      </c>
      <c r="U57" s="5">
        <v>0.32500000000000001</v>
      </c>
      <c r="V57" s="6">
        <v>0.35199999999999998</v>
      </c>
      <c r="W57" s="5">
        <v>0.34200000000000003</v>
      </c>
      <c r="X57" s="6">
        <v>0.376</v>
      </c>
      <c r="Y57" s="5">
        <v>0.33100000000000002</v>
      </c>
      <c r="Z57" s="6">
        <v>0.36399999999999999</v>
      </c>
    </row>
    <row r="58" spans="1:52">
      <c r="A58" s="36"/>
      <c r="B58" s="12">
        <v>192</v>
      </c>
      <c r="C58" s="5">
        <v>0.36399999999999999</v>
      </c>
      <c r="D58" s="6">
        <v>0.38400000000000001</v>
      </c>
      <c r="E58" s="5">
        <v>0.36799999999999999</v>
      </c>
      <c r="F58" s="6">
        <v>0.36799999999999999</v>
      </c>
      <c r="G58" s="5">
        <v>0.36299999999999999</v>
      </c>
      <c r="H58" s="6">
        <v>0.38300000000000001</v>
      </c>
      <c r="I58" s="5">
        <v>0.36599999999999999</v>
      </c>
      <c r="J58" s="6">
        <v>0.378</v>
      </c>
      <c r="K58" s="5">
        <v>0.38200000000000001</v>
      </c>
      <c r="L58" s="6">
        <v>0.39100000000000001</v>
      </c>
      <c r="M58" s="5">
        <v>0.376</v>
      </c>
      <c r="N58" s="6">
        <v>0.373</v>
      </c>
      <c r="O58" s="5">
        <v>0.38100000000000001</v>
      </c>
      <c r="P58" s="6">
        <v>0.39</v>
      </c>
      <c r="Q58" s="5">
        <v>0.377</v>
      </c>
      <c r="R58" s="6">
        <v>0.38300000000000001</v>
      </c>
      <c r="S58" s="5">
        <v>0.38200000000000001</v>
      </c>
      <c r="T58" s="6">
        <v>0.39500000000000002</v>
      </c>
      <c r="U58" s="5">
        <v>0.376</v>
      </c>
      <c r="V58" s="6">
        <v>0.377</v>
      </c>
      <c r="W58" s="5">
        <v>0.38200000000000001</v>
      </c>
      <c r="X58" s="6">
        <v>0.39500000000000002</v>
      </c>
      <c r="Y58" s="5">
        <v>0.377</v>
      </c>
      <c r="Z58" s="6">
        <v>0.38600000000000001</v>
      </c>
    </row>
    <row r="59" spans="1:52">
      <c r="A59" s="36"/>
      <c r="B59" s="12">
        <v>336</v>
      </c>
      <c r="C59" s="5">
        <v>0.39100000000000001</v>
      </c>
      <c r="D59" s="6">
        <v>0.40400000000000003</v>
      </c>
      <c r="E59" s="5">
        <v>0.39800000000000002</v>
      </c>
      <c r="F59" s="6">
        <v>0.39</v>
      </c>
      <c r="G59" s="5">
        <v>0.39600000000000002</v>
      </c>
      <c r="H59" s="6">
        <v>0.40600000000000003</v>
      </c>
      <c r="I59" s="5">
        <v>0.39500000000000002</v>
      </c>
      <c r="J59" s="6">
        <v>0.39900000000000002</v>
      </c>
      <c r="K59" s="5">
        <v>0.41399999999999998</v>
      </c>
      <c r="L59" s="6">
        <v>0.41399999999999998</v>
      </c>
      <c r="M59" s="5">
        <v>0.40699999999999997</v>
      </c>
      <c r="N59" s="6">
        <v>0.39500000000000002</v>
      </c>
      <c r="O59" s="5">
        <v>0.41399999999999998</v>
      </c>
      <c r="P59" s="6">
        <v>0.41399999999999998</v>
      </c>
      <c r="Q59" s="5">
        <v>0.40799999999999997</v>
      </c>
      <c r="R59" s="6">
        <v>0.40500000000000003</v>
      </c>
      <c r="S59" s="5">
        <v>0.41799999999999998</v>
      </c>
      <c r="T59" s="6">
        <v>0.41799999999999998</v>
      </c>
      <c r="U59" s="5">
        <v>0.41</v>
      </c>
      <c r="V59" s="6">
        <v>0.40200000000000002</v>
      </c>
      <c r="W59" s="5">
        <v>0.41799999999999998</v>
      </c>
      <c r="X59" s="6">
        <v>0.41799999999999998</v>
      </c>
      <c r="Y59" s="5">
        <v>0.41299999999999998</v>
      </c>
      <c r="Z59" s="6">
        <v>0.41</v>
      </c>
    </row>
    <row r="60" spans="1:52">
      <c r="A60" s="36"/>
      <c r="B60" s="12">
        <v>720</v>
      </c>
      <c r="C60" s="5">
        <v>0.45700000000000002</v>
      </c>
      <c r="D60" s="6">
        <v>0.443</v>
      </c>
      <c r="E60" s="5">
        <v>0.45900000000000002</v>
      </c>
      <c r="F60" s="6">
        <v>0.42899999999999999</v>
      </c>
      <c r="G60" s="5">
        <v>0.45300000000000001</v>
      </c>
      <c r="H60" s="6">
        <v>0.44</v>
      </c>
      <c r="I60" s="5">
        <v>0.45300000000000001</v>
      </c>
      <c r="J60" s="6">
        <v>0.435</v>
      </c>
      <c r="K60" s="5">
        <v>0.47299999999999998</v>
      </c>
      <c r="L60" s="6">
        <v>0.45</v>
      </c>
      <c r="M60" s="5">
        <v>0.46899999999999997</v>
      </c>
      <c r="N60" s="6">
        <v>0.433</v>
      </c>
      <c r="O60" s="5">
        <v>0.47199999999999998</v>
      </c>
      <c r="P60" s="6">
        <v>0.45</v>
      </c>
      <c r="Q60" s="5">
        <v>0.46800000000000003</v>
      </c>
      <c r="R60" s="6">
        <v>0.442</v>
      </c>
      <c r="S60" s="5">
        <v>0.48899999999999999</v>
      </c>
      <c r="T60" s="6">
        <v>0.45700000000000002</v>
      </c>
      <c r="U60" s="5">
        <v>0.47799999999999998</v>
      </c>
      <c r="V60" s="6">
        <v>0.441</v>
      </c>
      <c r="W60" s="5">
        <v>0.48799999999999999</v>
      </c>
      <c r="X60" s="6">
        <v>0.45700000000000002</v>
      </c>
      <c r="Y60" s="5">
        <v>0.48099999999999998</v>
      </c>
      <c r="Z60" s="6">
        <v>0.44800000000000001</v>
      </c>
    </row>
    <row r="61" spans="1:52" s="19" customFormat="1" ht="17">
      <c r="A61" s="37"/>
      <c r="B61" s="16" t="s">
        <v>21</v>
      </c>
      <c r="C61" s="17">
        <f>AVERAGE(C57:C60)</f>
        <v>0.38350000000000001</v>
      </c>
      <c r="D61" s="18">
        <f t="shared" ref="D61" si="115">AVERAGE(D57:D60)</f>
        <v>0.39775000000000005</v>
      </c>
      <c r="E61" s="17">
        <f>AVERAGE(E57:E60)</f>
        <v>0.38400000000000001</v>
      </c>
      <c r="F61" s="24">
        <f t="shared" ref="F61" si="116">AVERAGE(F57:F60)</f>
        <v>0.38125000000000003</v>
      </c>
      <c r="G61" s="23">
        <f>AVERAGE(G57:G60)</f>
        <v>0.38325000000000004</v>
      </c>
      <c r="H61" s="18">
        <f t="shared" ref="H61" si="117">AVERAGE(H57:H60)</f>
        <v>0.39724999999999999</v>
      </c>
      <c r="I61" s="17">
        <f>AVERAGE(I57:I60)</f>
        <v>0.38350000000000001</v>
      </c>
      <c r="J61" s="18">
        <f t="shared" ref="J61" si="118">AVERAGE(J57:J60)</f>
        <v>0.39124999999999999</v>
      </c>
      <c r="K61" s="17">
        <f>AVERAGE(K57:K60)</f>
        <v>0.40349999999999997</v>
      </c>
      <c r="L61" s="18">
        <f t="shared" ref="L61" si="119">AVERAGE(L57:L60)</f>
        <v>0.40675</v>
      </c>
      <c r="M61" s="23">
        <f>AVERAGE(M57:M60)</f>
        <v>0.39575000000000005</v>
      </c>
      <c r="N61" s="24">
        <f t="shared" ref="N61" si="120">AVERAGE(N57:N60)</f>
        <v>0.38774999999999998</v>
      </c>
      <c r="O61" s="17">
        <f>AVERAGE(O57:O60)</f>
        <v>0.40299999999999997</v>
      </c>
      <c r="P61" s="18">
        <f t="shared" ref="P61" si="121">AVERAGE(P57:P60)</f>
        <v>0.40649999999999997</v>
      </c>
      <c r="Q61" s="17">
        <f>AVERAGE(Q57:Q60)</f>
        <v>0.39749999999999996</v>
      </c>
      <c r="R61" s="18">
        <f t="shared" ref="R61" si="122">AVERAGE(R57:R60)</f>
        <v>0.39824999999999999</v>
      </c>
      <c r="S61" s="17">
        <f>AVERAGE(S57:S60)</f>
        <v>0.40774999999999995</v>
      </c>
      <c r="T61" s="18">
        <f t="shared" ref="T61" si="123">AVERAGE(T57:T60)</f>
        <v>0.41175</v>
      </c>
      <c r="U61" s="23">
        <f>AVERAGE(U57:U60)</f>
        <v>0.39724999999999999</v>
      </c>
      <c r="V61" s="24">
        <f t="shared" ref="V61" si="124">AVERAGE(V57:V60)</f>
        <v>0.39300000000000002</v>
      </c>
      <c r="W61" s="17">
        <f>AVERAGE(W57:W60)</f>
        <v>0.40749999999999997</v>
      </c>
      <c r="X61" s="18">
        <f t="shared" ref="X61" si="125">AVERAGE(X57:X60)</f>
        <v>0.41150000000000003</v>
      </c>
      <c r="Y61" s="17">
        <f>AVERAGE(Y57:Y60)</f>
        <v>0.40049999999999997</v>
      </c>
      <c r="Z61" s="18">
        <f t="shared" ref="Z61" si="126">AVERAGE(Z57:Z60)</f>
        <v>0.40199999999999997</v>
      </c>
      <c r="AS61" s="20"/>
      <c r="AT61" s="20"/>
      <c r="AU61" s="20"/>
      <c r="AV61" s="20"/>
      <c r="AW61" s="20"/>
      <c r="AX61" s="20"/>
      <c r="AY61" s="20"/>
      <c r="AZ61" s="20"/>
    </row>
    <row r="62" spans="1:52">
      <c r="A62" s="35" t="s">
        <v>17</v>
      </c>
      <c r="B62" s="12">
        <v>96</v>
      </c>
      <c r="C62" s="5">
        <v>0.17699999999999999</v>
      </c>
      <c r="D62" s="6">
        <v>0.26</v>
      </c>
      <c r="E62" s="5">
        <v>0.17199999999999999</v>
      </c>
      <c r="F62" s="6">
        <v>0.251</v>
      </c>
      <c r="G62" s="5">
        <v>0.17499999999999999</v>
      </c>
      <c r="H62" s="6">
        <v>0.25700000000000001</v>
      </c>
      <c r="I62" s="5">
        <v>0.17299999999999999</v>
      </c>
      <c r="J62" s="6">
        <v>0.255</v>
      </c>
      <c r="K62" s="5">
        <v>0.193</v>
      </c>
      <c r="L62" s="6">
        <v>0.29199999999999998</v>
      </c>
      <c r="M62" s="5">
        <v>0.182</v>
      </c>
      <c r="N62" s="6">
        <v>0.25800000000000001</v>
      </c>
      <c r="O62" s="5">
        <v>0.19</v>
      </c>
      <c r="P62" s="6">
        <v>0.28799999999999998</v>
      </c>
      <c r="Q62" s="5">
        <v>0.183</v>
      </c>
      <c r="R62" s="6">
        <v>0.27600000000000002</v>
      </c>
      <c r="S62" s="5">
        <v>0.185</v>
      </c>
      <c r="T62" s="6">
        <v>0.27</v>
      </c>
      <c r="U62" s="5">
        <v>0.17499999999999999</v>
      </c>
      <c r="V62" s="6">
        <v>0.253</v>
      </c>
      <c r="W62" s="5">
        <v>0.184</v>
      </c>
      <c r="X62" s="6">
        <v>0.26900000000000002</v>
      </c>
      <c r="Y62" s="5">
        <v>0.17899999999999999</v>
      </c>
      <c r="Z62" s="6">
        <v>0.26200000000000001</v>
      </c>
    </row>
    <row r="63" spans="1:52">
      <c r="A63" s="36"/>
      <c r="B63" s="12">
        <v>192</v>
      </c>
      <c r="C63" s="5">
        <v>0.24099999999999999</v>
      </c>
      <c r="D63" s="6">
        <v>0.30199999999999999</v>
      </c>
      <c r="E63" s="5">
        <v>0.23799999999999999</v>
      </c>
      <c r="F63" s="6">
        <v>0.29499999999999998</v>
      </c>
      <c r="G63" s="5">
        <v>0.24099999999999999</v>
      </c>
      <c r="H63" s="6">
        <v>0.30299999999999999</v>
      </c>
      <c r="I63" s="5">
        <v>0.24</v>
      </c>
      <c r="J63" s="6">
        <v>0.3</v>
      </c>
      <c r="K63" s="5">
        <v>0.28199999999999997</v>
      </c>
      <c r="L63" s="6">
        <v>0.35899999999999999</v>
      </c>
      <c r="M63" s="5">
        <v>0.245</v>
      </c>
      <c r="N63" s="6">
        <v>0.30299999999999999</v>
      </c>
      <c r="O63" s="5">
        <v>0.27500000000000002</v>
      </c>
      <c r="P63" s="6">
        <v>0.35199999999999998</v>
      </c>
      <c r="Q63" s="5">
        <v>0.253</v>
      </c>
      <c r="R63" s="6">
        <v>0.32600000000000001</v>
      </c>
      <c r="S63" s="5">
        <v>0.253</v>
      </c>
      <c r="T63" s="6">
        <v>0.313</v>
      </c>
      <c r="U63" s="5">
        <v>0.24299999999999999</v>
      </c>
      <c r="V63" s="6">
        <v>0.29899999999999999</v>
      </c>
      <c r="W63" s="5">
        <v>0.252</v>
      </c>
      <c r="X63" s="6">
        <v>0.312</v>
      </c>
      <c r="Y63" s="5">
        <v>0.247</v>
      </c>
      <c r="Z63" s="6">
        <v>0.30599999999999999</v>
      </c>
    </row>
    <row r="64" spans="1:52">
      <c r="A64" s="36"/>
      <c r="B64" s="12">
        <v>336</v>
      </c>
      <c r="C64" s="5">
        <v>0.29899999999999999</v>
      </c>
      <c r="D64" s="6">
        <v>0.34</v>
      </c>
      <c r="E64" s="5">
        <v>0.29499999999999998</v>
      </c>
      <c r="F64" s="6">
        <v>0.33200000000000002</v>
      </c>
      <c r="G64" s="5">
        <v>0.29799999999999999</v>
      </c>
      <c r="H64" s="6">
        <v>0.33900000000000002</v>
      </c>
      <c r="I64" s="5">
        <v>0.29399999999999998</v>
      </c>
      <c r="J64" s="6">
        <v>0.33500000000000002</v>
      </c>
      <c r="K64" s="5">
        <v>0.378</v>
      </c>
      <c r="L64" s="6">
        <v>0.42399999999999999</v>
      </c>
      <c r="M64" s="5">
        <v>0.30599999999999999</v>
      </c>
      <c r="N64" s="6">
        <v>0.34799999999999998</v>
      </c>
      <c r="O64" s="5">
        <v>0.36399999999999999</v>
      </c>
      <c r="P64" s="6">
        <v>0.41399999999999998</v>
      </c>
      <c r="Q64" s="5">
        <v>0.32400000000000001</v>
      </c>
      <c r="R64" s="6">
        <v>0.378</v>
      </c>
      <c r="S64" s="5">
        <v>0.315</v>
      </c>
      <c r="T64" s="6">
        <v>0.35199999999999998</v>
      </c>
      <c r="U64" s="5">
        <v>0.30599999999999999</v>
      </c>
      <c r="V64" s="6">
        <v>0.33900000000000002</v>
      </c>
      <c r="W64" s="5">
        <v>0.314</v>
      </c>
      <c r="X64" s="6">
        <v>0.35099999999999998</v>
      </c>
      <c r="Y64" s="5">
        <v>0.311</v>
      </c>
      <c r="Z64" s="6">
        <v>0.34699999999999998</v>
      </c>
    </row>
    <row r="65" spans="1:52">
      <c r="A65" s="36"/>
      <c r="B65" s="12">
        <v>720</v>
      </c>
      <c r="C65" s="5">
        <v>0.39300000000000002</v>
      </c>
      <c r="D65" s="6">
        <v>0.39600000000000002</v>
      </c>
      <c r="E65" s="5">
        <v>0.39400000000000002</v>
      </c>
      <c r="F65" s="6">
        <v>0.39100000000000001</v>
      </c>
      <c r="G65" s="5">
        <v>0.39300000000000002</v>
      </c>
      <c r="H65" s="6">
        <v>0.39600000000000002</v>
      </c>
      <c r="I65" s="5">
        <v>0.39500000000000002</v>
      </c>
      <c r="J65" s="6">
        <v>0.39700000000000002</v>
      </c>
      <c r="K65" s="5">
        <v>0.53400000000000003</v>
      </c>
      <c r="L65" s="6">
        <v>0.51200000000000001</v>
      </c>
      <c r="M65" s="5">
        <v>0.41</v>
      </c>
      <c r="N65" s="6">
        <v>0.41699999999999998</v>
      </c>
      <c r="O65" s="5">
        <v>0.51900000000000002</v>
      </c>
      <c r="P65" s="6">
        <v>0.503</v>
      </c>
      <c r="Q65" s="5">
        <v>0.44500000000000001</v>
      </c>
      <c r="R65" s="6">
        <v>0.45300000000000001</v>
      </c>
      <c r="S65" s="5">
        <v>0.41299999999999998</v>
      </c>
      <c r="T65" s="6">
        <v>0.40699999999999997</v>
      </c>
      <c r="U65" s="5">
        <v>0.40500000000000003</v>
      </c>
      <c r="V65" s="6">
        <v>0.39700000000000002</v>
      </c>
      <c r="W65" s="5">
        <v>0.41299999999999998</v>
      </c>
      <c r="X65" s="6">
        <v>0.40600000000000003</v>
      </c>
      <c r="Y65" s="5">
        <v>0.41</v>
      </c>
      <c r="Z65" s="6">
        <v>0.40300000000000002</v>
      </c>
    </row>
    <row r="66" spans="1:52" s="19" customFormat="1" ht="17">
      <c r="A66" s="37"/>
      <c r="B66" s="16" t="s">
        <v>21</v>
      </c>
      <c r="C66" s="17">
        <f>AVERAGE(C62:C65)</f>
        <v>0.27749999999999997</v>
      </c>
      <c r="D66" s="18">
        <f t="shared" ref="D66" si="127">AVERAGE(D62:D65)</f>
        <v>0.32450000000000001</v>
      </c>
      <c r="E66" s="23">
        <f>AVERAGE(E62:E65)</f>
        <v>0.27474999999999999</v>
      </c>
      <c r="F66" s="24">
        <f t="shared" ref="F66" si="128">AVERAGE(F62:F65)</f>
        <v>0.31725000000000003</v>
      </c>
      <c r="G66" s="17">
        <f>AVERAGE(G62:G65)</f>
        <v>0.27675</v>
      </c>
      <c r="H66" s="18">
        <f t="shared" ref="H66" si="129">AVERAGE(H62:H65)</f>
        <v>0.32374999999999998</v>
      </c>
      <c r="I66" s="17">
        <f>AVERAGE(I62:I65)</f>
        <v>0.27549999999999997</v>
      </c>
      <c r="J66" s="18">
        <f t="shared" ref="J66" si="130">AVERAGE(J62:J65)</f>
        <v>0.32174999999999998</v>
      </c>
      <c r="K66" s="17">
        <f>AVERAGE(K62:K65)</f>
        <v>0.34675</v>
      </c>
      <c r="L66" s="18">
        <f t="shared" ref="L66" si="131">AVERAGE(L62:L65)</f>
        <v>0.39674999999999999</v>
      </c>
      <c r="M66" s="23">
        <f>AVERAGE(M62:M65)</f>
        <v>0.28575</v>
      </c>
      <c r="N66" s="24">
        <f t="shared" ref="N66" si="132">AVERAGE(N62:N65)</f>
        <v>0.33149999999999996</v>
      </c>
      <c r="O66" s="17">
        <f>AVERAGE(O62:O65)</f>
        <v>0.33699999999999997</v>
      </c>
      <c r="P66" s="18">
        <f t="shared" ref="P66" si="133">AVERAGE(P62:P65)</f>
        <v>0.38924999999999998</v>
      </c>
      <c r="Q66" s="17">
        <f>AVERAGE(Q62:Q65)</f>
        <v>0.30125000000000002</v>
      </c>
      <c r="R66" s="18">
        <f t="shared" ref="R66" si="134">AVERAGE(R62:R65)</f>
        <v>0.35825000000000001</v>
      </c>
      <c r="S66" s="17">
        <f>AVERAGE(S62:S65)</f>
        <v>0.29149999999999998</v>
      </c>
      <c r="T66" s="18">
        <f t="shared" ref="T66" si="135">AVERAGE(T62:T65)</f>
        <v>0.33549999999999996</v>
      </c>
      <c r="U66" s="23">
        <f>AVERAGE(U62:U65)</f>
        <v>0.28225</v>
      </c>
      <c r="V66" s="24">
        <f t="shared" ref="V66" si="136">AVERAGE(V62:V65)</f>
        <v>0.32200000000000001</v>
      </c>
      <c r="W66" s="17">
        <f>AVERAGE(W62:W65)</f>
        <v>0.29075000000000001</v>
      </c>
      <c r="X66" s="18">
        <f t="shared" ref="X66" si="137">AVERAGE(X62:X65)</f>
        <v>0.33450000000000002</v>
      </c>
      <c r="Y66" s="17">
        <f>AVERAGE(Y62:Y65)</f>
        <v>0.28675</v>
      </c>
      <c r="Z66" s="18">
        <f t="shared" ref="Z66" si="138">AVERAGE(Z62:Z65)</f>
        <v>0.32950000000000002</v>
      </c>
      <c r="AS66" s="20"/>
      <c r="AT66" s="20"/>
      <c r="AU66" s="20"/>
      <c r="AV66" s="20"/>
      <c r="AW66" s="20"/>
      <c r="AX66" s="20"/>
      <c r="AY66" s="20"/>
      <c r="AZ66" s="20"/>
    </row>
    <row r="67" spans="1:52">
      <c r="A67" s="35" t="s">
        <v>16</v>
      </c>
      <c r="B67" s="12">
        <v>96</v>
      </c>
      <c r="C67" s="5">
        <v>0.16200000000000001</v>
      </c>
      <c r="D67" s="6">
        <v>0.20899999999999999</v>
      </c>
      <c r="E67" s="5">
        <v>0.16300000000000001</v>
      </c>
      <c r="F67" s="6">
        <v>0.19800000000000001</v>
      </c>
      <c r="G67" s="5">
        <v>0.16200000000000001</v>
      </c>
      <c r="H67" s="6">
        <v>0.20899999999999999</v>
      </c>
      <c r="I67" s="5">
        <v>0.16200000000000001</v>
      </c>
      <c r="J67" s="6">
        <v>0.20399999999999999</v>
      </c>
      <c r="K67" s="5">
        <v>0.19600000000000001</v>
      </c>
      <c r="L67" s="6">
        <v>0.25800000000000001</v>
      </c>
      <c r="M67" s="5">
        <v>0.20599999999999999</v>
      </c>
      <c r="N67" s="6">
        <v>0.23300000000000001</v>
      </c>
      <c r="O67" s="5">
        <v>0.19600000000000001</v>
      </c>
      <c r="P67" s="6">
        <v>0.25600000000000001</v>
      </c>
      <c r="Q67" s="5">
        <v>0.19700000000000001</v>
      </c>
      <c r="R67" s="6">
        <v>0.24</v>
      </c>
      <c r="S67" s="5">
        <v>0.17499999999999999</v>
      </c>
      <c r="T67" s="6">
        <v>0.215</v>
      </c>
      <c r="U67" s="5">
        <v>0.16700000000000001</v>
      </c>
      <c r="V67" s="6">
        <v>0.20100000000000001</v>
      </c>
      <c r="W67" s="5">
        <v>0.17499999999999999</v>
      </c>
      <c r="X67" s="6">
        <v>0.215</v>
      </c>
      <c r="Y67" s="5">
        <v>0.17199999999999999</v>
      </c>
      <c r="Z67" s="6">
        <v>0.20899999999999999</v>
      </c>
    </row>
    <row r="68" spans="1:52">
      <c r="A68" s="36"/>
      <c r="B68" s="12">
        <v>192</v>
      </c>
      <c r="C68" s="5">
        <v>0.20799999999999999</v>
      </c>
      <c r="D68" s="6">
        <v>0.252</v>
      </c>
      <c r="E68" s="5">
        <v>0.20699999999999999</v>
      </c>
      <c r="F68" s="6">
        <v>0.24</v>
      </c>
      <c r="G68" s="5">
        <v>0.20799999999999999</v>
      </c>
      <c r="H68" s="6">
        <v>0.253</v>
      </c>
      <c r="I68" s="5">
        <v>0.20799999999999999</v>
      </c>
      <c r="J68" s="6">
        <v>0.247</v>
      </c>
      <c r="K68" s="5">
        <v>0.23699999999999999</v>
      </c>
      <c r="L68" s="6">
        <v>0.29599999999999999</v>
      </c>
      <c r="M68" s="5">
        <v>0.24199999999999999</v>
      </c>
      <c r="N68" s="6">
        <v>0.26900000000000002</v>
      </c>
      <c r="O68" s="5">
        <v>0.23599999999999999</v>
      </c>
      <c r="P68" s="6">
        <v>0.29399999999999998</v>
      </c>
      <c r="Q68" s="5">
        <v>0.23599999999999999</v>
      </c>
      <c r="R68" s="6">
        <v>0.27800000000000002</v>
      </c>
      <c r="S68" s="5">
        <v>0.22500000000000001</v>
      </c>
      <c r="T68" s="6">
        <v>0.25800000000000001</v>
      </c>
      <c r="U68" s="5">
        <v>0.219</v>
      </c>
      <c r="V68" s="6">
        <v>0.248</v>
      </c>
      <c r="W68" s="5">
        <v>0.22500000000000001</v>
      </c>
      <c r="X68" s="6">
        <v>0.25700000000000001</v>
      </c>
      <c r="Y68" s="5">
        <v>0.222</v>
      </c>
      <c r="Z68" s="6">
        <v>0.254</v>
      </c>
    </row>
    <row r="69" spans="1:52">
      <c r="A69" s="36"/>
      <c r="B69" s="12">
        <v>336</v>
      </c>
      <c r="C69" s="5">
        <v>0.26400000000000001</v>
      </c>
      <c r="D69" s="6">
        <v>0.29199999999999998</v>
      </c>
      <c r="E69" s="5">
        <v>0.26400000000000001</v>
      </c>
      <c r="F69" s="6">
        <v>0.28299999999999997</v>
      </c>
      <c r="G69" s="5">
        <v>0.26500000000000001</v>
      </c>
      <c r="H69" s="6">
        <v>0.29199999999999998</v>
      </c>
      <c r="I69" s="5">
        <v>0.26400000000000001</v>
      </c>
      <c r="J69" s="6">
        <v>0.28799999999999998</v>
      </c>
      <c r="K69" s="5">
        <v>0.28199999999999997</v>
      </c>
      <c r="L69" s="6">
        <v>0.33200000000000002</v>
      </c>
      <c r="M69" s="5">
        <v>0.28599999999999998</v>
      </c>
      <c r="N69" s="6">
        <v>0.30599999999999999</v>
      </c>
      <c r="O69" s="5">
        <v>0.28199999999999997</v>
      </c>
      <c r="P69" s="6">
        <v>0.33100000000000002</v>
      </c>
      <c r="Q69" s="5">
        <v>0.28000000000000003</v>
      </c>
      <c r="R69" s="6">
        <v>0.316</v>
      </c>
      <c r="S69" s="5">
        <v>0.28100000000000003</v>
      </c>
      <c r="T69" s="6">
        <v>0.29899999999999999</v>
      </c>
      <c r="U69" s="5">
        <v>0.27800000000000002</v>
      </c>
      <c r="V69" s="6">
        <v>0.29199999999999998</v>
      </c>
      <c r="W69" s="5">
        <v>0.28199999999999997</v>
      </c>
      <c r="X69" s="6">
        <v>0.29899999999999999</v>
      </c>
      <c r="Y69" s="5">
        <v>0.28100000000000003</v>
      </c>
      <c r="Z69" s="6">
        <v>0.29699999999999999</v>
      </c>
    </row>
    <row r="70" spans="1:52">
      <c r="A70" s="36"/>
      <c r="B70" s="12">
        <v>720</v>
      </c>
      <c r="C70" s="7">
        <v>0.34499999999999997</v>
      </c>
      <c r="D70" s="8">
        <v>0.34499999999999997</v>
      </c>
      <c r="E70" s="7">
        <v>0.34399999999999997</v>
      </c>
      <c r="F70" s="8">
        <v>0.33500000000000002</v>
      </c>
      <c r="G70" s="7">
        <v>0.34399999999999997</v>
      </c>
      <c r="H70" s="8">
        <v>0.34499999999999997</v>
      </c>
      <c r="I70" s="7">
        <v>0.34399999999999997</v>
      </c>
      <c r="J70" s="8">
        <v>0.34100000000000003</v>
      </c>
      <c r="K70" s="7">
        <v>0.34699999999999998</v>
      </c>
      <c r="L70" s="8">
        <v>0.38300000000000001</v>
      </c>
      <c r="M70" s="7">
        <v>0.34499999999999997</v>
      </c>
      <c r="N70" s="8">
        <v>0.35499999999999998</v>
      </c>
      <c r="O70" s="7">
        <v>0.34699999999999998</v>
      </c>
      <c r="P70" s="8">
        <v>0.38300000000000001</v>
      </c>
      <c r="Q70" s="7">
        <v>0.34200000000000003</v>
      </c>
      <c r="R70" s="8">
        <v>0.36599999999999999</v>
      </c>
      <c r="S70" s="7">
        <v>0.35899999999999999</v>
      </c>
      <c r="T70" s="8">
        <v>0.35099999999999998</v>
      </c>
      <c r="U70" s="7">
        <v>0.35599999999999998</v>
      </c>
      <c r="V70" s="8">
        <v>0.34399999999999997</v>
      </c>
      <c r="W70" s="7">
        <v>0.35899999999999999</v>
      </c>
      <c r="X70" s="8">
        <v>0.35099999999999998</v>
      </c>
      <c r="Y70" s="7">
        <v>0.35899999999999999</v>
      </c>
      <c r="Z70" s="8">
        <v>0.35</v>
      </c>
    </row>
    <row r="71" spans="1:52" s="19" customFormat="1" ht="17">
      <c r="A71" s="37"/>
      <c r="B71" s="16" t="s">
        <v>21</v>
      </c>
      <c r="C71" s="17">
        <f>AVERAGE(C67:C70)</f>
        <v>0.24475</v>
      </c>
      <c r="D71" s="18">
        <f t="shared" ref="D71" si="139">AVERAGE(D67:D70)</f>
        <v>0.27449999999999997</v>
      </c>
      <c r="E71" s="23">
        <f>AVERAGE(E67:E70)</f>
        <v>0.2445</v>
      </c>
      <c r="F71" s="24">
        <f t="shared" ref="F71" si="140">AVERAGE(F67:F70)</f>
        <v>0.26400000000000001</v>
      </c>
      <c r="G71" s="17">
        <f>AVERAGE(G67:G70)</f>
        <v>0.24475</v>
      </c>
      <c r="H71" s="18">
        <f t="shared" ref="H71" si="141">AVERAGE(H67:H70)</f>
        <v>0.27474999999999999</v>
      </c>
      <c r="I71" s="17">
        <f>AVERAGE(I67:I70)</f>
        <v>0.2445</v>
      </c>
      <c r="J71" s="18">
        <f t="shared" ref="J71" si="142">AVERAGE(J67:J70)</f>
        <v>0.26999999999999996</v>
      </c>
      <c r="K71" s="17">
        <f>AVERAGE(K67:K70)</f>
        <v>0.26549999999999996</v>
      </c>
      <c r="L71" s="18">
        <f t="shared" ref="L71" si="143">AVERAGE(L67:L70)</f>
        <v>0.31725000000000003</v>
      </c>
      <c r="M71" s="17">
        <f>AVERAGE(M67:M70)</f>
        <v>0.26974999999999999</v>
      </c>
      <c r="N71" s="24">
        <f t="shared" ref="N71" si="144">AVERAGE(N67:N70)</f>
        <v>0.29075000000000001</v>
      </c>
      <c r="O71" s="17">
        <f>AVERAGE(O67:O70)</f>
        <v>0.26524999999999999</v>
      </c>
      <c r="P71" s="18">
        <f t="shared" ref="P71" si="145">AVERAGE(P67:P70)</f>
        <v>0.316</v>
      </c>
      <c r="Q71" s="23">
        <f>AVERAGE(Q67:Q70)</f>
        <v>0.26375000000000004</v>
      </c>
      <c r="R71" s="18">
        <f t="shared" ref="R71" si="146">AVERAGE(R67:R70)</f>
        <v>0.30000000000000004</v>
      </c>
      <c r="S71" s="17">
        <f>AVERAGE(S67:S70)</f>
        <v>0.26</v>
      </c>
      <c r="T71" s="18">
        <f t="shared" ref="T71" si="147">AVERAGE(T67:T70)</f>
        <v>0.28075</v>
      </c>
      <c r="U71" s="23">
        <f>AVERAGE(U67:U70)</f>
        <v>0.255</v>
      </c>
      <c r="V71" s="24">
        <f t="shared" ref="V71" si="148">AVERAGE(V67:V70)</f>
        <v>0.27124999999999999</v>
      </c>
      <c r="W71" s="17">
        <f>AVERAGE(W67:W70)</f>
        <v>0.26024999999999998</v>
      </c>
      <c r="X71" s="18">
        <f t="shared" ref="X71" si="149">AVERAGE(X67:X70)</f>
        <v>0.28049999999999997</v>
      </c>
      <c r="Y71" s="17">
        <f>AVERAGE(Y67:Y70)</f>
        <v>0.25850000000000001</v>
      </c>
      <c r="Z71" s="18">
        <f t="shared" ref="Z71" si="150">AVERAGE(Z67:Z70)</f>
        <v>0.27749999999999997</v>
      </c>
      <c r="AS71" s="20"/>
      <c r="AT71" s="20"/>
      <c r="AU71" s="20"/>
      <c r="AV71" s="20"/>
      <c r="AW71" s="20"/>
      <c r="AX71" s="20"/>
      <c r="AY71" s="20"/>
      <c r="AZ71" s="20"/>
    </row>
    <row r="72" spans="1:52" s="21" customFormat="1" ht="17">
      <c r="A72" s="38" t="s">
        <v>23</v>
      </c>
      <c r="B72" s="39"/>
      <c r="C72" s="23">
        <f t="shared" ref="C72:Z72" si="151">AVERAGE(C42:C45,C47:C50,C52:C55,C57:C60,C62:C65,C67:C70)</f>
        <v>0.32116666666666666</v>
      </c>
      <c r="D72" s="18">
        <f t="shared" si="151"/>
        <v>0.35279166666666661</v>
      </c>
      <c r="E72" s="23">
        <f t="shared" si="151"/>
        <v>0.32062499999999999</v>
      </c>
      <c r="F72" s="24">
        <f t="shared" si="151"/>
        <v>0.34400000000000008</v>
      </c>
      <c r="G72" s="23">
        <f t="shared" si="151"/>
        <v>0.32079166666666664</v>
      </c>
      <c r="H72" s="18">
        <f t="shared" si="151"/>
        <v>0.35258333333333342</v>
      </c>
      <c r="I72" s="17">
        <f t="shared" si="151"/>
        <v>0.32150000000000001</v>
      </c>
      <c r="J72" s="18">
        <f t="shared" si="151"/>
        <v>0.34974999999999995</v>
      </c>
      <c r="K72" s="17">
        <f t="shared" si="151"/>
        <v>0.37708333333333327</v>
      </c>
      <c r="L72" s="18">
        <f t="shared" si="151"/>
        <v>0.40258333333333329</v>
      </c>
      <c r="M72" s="23">
        <f t="shared" si="151"/>
        <v>0.34308333333333341</v>
      </c>
      <c r="N72" s="24">
        <f t="shared" si="151"/>
        <v>0.36666666666666664</v>
      </c>
      <c r="O72" s="17">
        <f t="shared" si="151"/>
        <v>0.37329166666666663</v>
      </c>
      <c r="P72" s="18">
        <f t="shared" si="151"/>
        <v>0.3992916666666666</v>
      </c>
      <c r="Q72" s="17">
        <f t="shared" si="151"/>
        <v>0.35512499999999997</v>
      </c>
      <c r="R72" s="18">
        <f t="shared" si="151"/>
        <v>0.38308333333333339</v>
      </c>
      <c r="S72" s="17">
        <f t="shared" si="151"/>
        <v>0.32891666666666663</v>
      </c>
      <c r="T72" s="18">
        <f t="shared" si="151"/>
        <v>0.35833333333333323</v>
      </c>
      <c r="U72" s="23">
        <f t="shared" si="151"/>
        <v>0.3229583333333334</v>
      </c>
      <c r="V72" s="24">
        <f t="shared" si="151"/>
        <v>0.34729166666666672</v>
      </c>
      <c r="W72" s="17">
        <f t="shared" si="151"/>
        <v>0.32870833333333327</v>
      </c>
      <c r="X72" s="18">
        <f t="shared" si="151"/>
        <v>0.35795833333333338</v>
      </c>
      <c r="Y72" s="17">
        <f t="shared" si="151"/>
        <v>0.32541666666666669</v>
      </c>
      <c r="Z72" s="18">
        <f t="shared" si="151"/>
        <v>0.3532083333333334</v>
      </c>
      <c r="AS72" s="22"/>
      <c r="AT72" s="22"/>
      <c r="AU72" s="22"/>
      <c r="AV72" s="22"/>
      <c r="AW72" s="22"/>
      <c r="AX72" s="22"/>
      <c r="AY72" s="22"/>
      <c r="AZ72" s="22"/>
    </row>
    <row r="99" spans="27:27">
      <c r="AA99" t="s">
        <v>22</v>
      </c>
    </row>
    <row r="103" spans="27:27">
      <c r="AA103" t="s">
        <v>22</v>
      </c>
    </row>
    <row r="107" spans="27:27">
      <c r="AA107" t="s">
        <v>22</v>
      </c>
    </row>
    <row r="115" spans="45:52">
      <c r="AS115" s="9"/>
      <c r="AT115" s="9"/>
      <c r="AU115" s="9"/>
      <c r="AV115" s="9"/>
      <c r="AW115" s="9"/>
      <c r="AX115" s="9"/>
      <c r="AY115" s="9"/>
      <c r="AZ115" s="9"/>
    </row>
    <row r="145" spans="45:52">
      <c r="AS145" s="9"/>
      <c r="AT145" s="9"/>
      <c r="AU145" s="9"/>
      <c r="AV145" s="9"/>
      <c r="AW145" s="9"/>
      <c r="AX145" s="9"/>
      <c r="AY145" s="9"/>
      <c r="AZ145" s="9"/>
    </row>
  </sheetData>
  <mergeCells count="55">
    <mergeCell ref="S1:Z1"/>
    <mergeCell ref="S2:T2"/>
    <mergeCell ref="S39:Z39"/>
    <mergeCell ref="S40:T40"/>
    <mergeCell ref="U40:V40"/>
    <mergeCell ref="W40:X40"/>
    <mergeCell ref="Y40:Z40"/>
    <mergeCell ref="U2:V2"/>
    <mergeCell ref="W2:X2"/>
    <mergeCell ref="Y2:Z2"/>
    <mergeCell ref="AS1:AZ1"/>
    <mergeCell ref="AS2:AT2"/>
    <mergeCell ref="AU2:AV2"/>
    <mergeCell ref="AW2:AX2"/>
    <mergeCell ref="AY2:AZ2"/>
    <mergeCell ref="G40:H40"/>
    <mergeCell ref="I40:J40"/>
    <mergeCell ref="K39:R39"/>
    <mergeCell ref="K40:L40"/>
    <mergeCell ref="M40:N40"/>
    <mergeCell ref="O40:P40"/>
    <mergeCell ref="Q40:R40"/>
    <mergeCell ref="C39:J39"/>
    <mergeCell ref="C40:D40"/>
    <mergeCell ref="E40:F40"/>
    <mergeCell ref="A1:B1"/>
    <mergeCell ref="A2:B2"/>
    <mergeCell ref="A3:B3"/>
    <mergeCell ref="A4:A8"/>
    <mergeCell ref="A9:A13"/>
    <mergeCell ref="C1:J1"/>
    <mergeCell ref="C2:D2"/>
    <mergeCell ref="E2:F2"/>
    <mergeCell ref="G2:H2"/>
    <mergeCell ref="I2:J2"/>
    <mergeCell ref="K1:R1"/>
    <mergeCell ref="K2:L2"/>
    <mergeCell ref="M2:N2"/>
    <mergeCell ref="O2:P2"/>
    <mergeCell ref="Q2:R2"/>
    <mergeCell ref="A14:A18"/>
    <mergeCell ref="A19:A23"/>
    <mergeCell ref="A24:A28"/>
    <mergeCell ref="A29:A33"/>
    <mergeCell ref="A72:B72"/>
    <mergeCell ref="A42:A46"/>
    <mergeCell ref="A47:A51"/>
    <mergeCell ref="A52:A56"/>
    <mergeCell ref="A57:A61"/>
    <mergeCell ref="A62:A66"/>
    <mergeCell ref="A67:A71"/>
    <mergeCell ref="A34:B34"/>
    <mergeCell ref="A39:B39"/>
    <mergeCell ref="A40:B40"/>
    <mergeCell ref="A41:B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C8D4-8179-844B-BC44-B6B64A1AAFFA}">
  <dimension ref="A1:AH119"/>
  <sheetViews>
    <sheetView zoomScale="64" zoomScaleNormal="75" workbookViewId="0">
      <selection activeCell="AE100" sqref="AE100"/>
    </sheetView>
  </sheetViews>
  <sheetFormatPr baseColWidth="10" defaultRowHeight="16"/>
  <cols>
    <col min="2" max="2" width="15" customWidth="1"/>
    <col min="3" max="13" width="6.6640625" bestFit="1" customWidth="1"/>
    <col min="14" max="14" width="14.1640625" customWidth="1"/>
    <col min="15" max="25" width="6.6640625" bestFit="1" customWidth="1"/>
    <col min="26" max="26" width="7.6640625" bestFit="1" customWidth="1"/>
    <col min="27" max="33" width="11" bestFit="1" customWidth="1"/>
  </cols>
  <sheetData>
    <row r="1" spans="1:26">
      <c r="A1" s="40" t="s">
        <v>12</v>
      </c>
      <c r="B1" s="40"/>
      <c r="C1" s="41" t="s">
        <v>1</v>
      </c>
      <c r="D1" s="41"/>
      <c r="E1" s="41"/>
      <c r="F1" s="41"/>
      <c r="G1" s="41"/>
      <c r="H1" s="41"/>
      <c r="I1" s="41"/>
      <c r="J1" s="41"/>
      <c r="K1" s="41" t="s">
        <v>2</v>
      </c>
      <c r="L1" s="41"/>
      <c r="M1" s="41"/>
      <c r="N1" s="41"/>
      <c r="O1" s="41"/>
      <c r="P1" s="41"/>
      <c r="Q1" s="41"/>
      <c r="R1" s="41"/>
      <c r="S1" s="41" t="s">
        <v>0</v>
      </c>
      <c r="T1" s="41"/>
      <c r="U1" s="41"/>
      <c r="V1" s="41"/>
      <c r="W1" s="41"/>
      <c r="X1" s="41"/>
      <c r="Y1" s="41"/>
      <c r="Z1" s="41"/>
    </row>
    <row r="2" spans="1:26">
      <c r="A2" s="40" t="s">
        <v>13</v>
      </c>
      <c r="B2" s="40"/>
      <c r="C2" s="41" t="s">
        <v>5</v>
      </c>
      <c r="D2" s="41"/>
      <c r="E2" s="41" t="s">
        <v>6</v>
      </c>
      <c r="F2" s="41"/>
      <c r="G2" s="41" t="s">
        <v>7</v>
      </c>
      <c r="H2" s="41"/>
      <c r="I2" s="41" t="s">
        <v>8</v>
      </c>
      <c r="J2" s="41"/>
      <c r="K2" s="41" t="s">
        <v>5</v>
      </c>
      <c r="L2" s="41"/>
      <c r="M2" s="41" t="s">
        <v>6</v>
      </c>
      <c r="N2" s="41"/>
      <c r="O2" s="41" t="s">
        <v>7</v>
      </c>
      <c r="P2" s="41"/>
      <c r="Q2" s="41" t="s">
        <v>8</v>
      </c>
      <c r="R2" s="41"/>
      <c r="S2" s="41" t="s">
        <v>5</v>
      </c>
      <c r="T2" s="41"/>
      <c r="U2" s="41" t="s">
        <v>6</v>
      </c>
      <c r="V2" s="41"/>
      <c r="W2" s="41" t="s">
        <v>7</v>
      </c>
      <c r="X2" s="41"/>
      <c r="Y2" s="41" t="s">
        <v>8</v>
      </c>
      <c r="Z2" s="41"/>
    </row>
    <row r="3" spans="1:26">
      <c r="A3" s="40" t="s">
        <v>14</v>
      </c>
      <c r="B3" s="40"/>
      <c r="C3" s="10" t="s">
        <v>10</v>
      </c>
      <c r="D3" s="10" t="s">
        <v>9</v>
      </c>
      <c r="E3" s="10" t="s">
        <v>10</v>
      </c>
      <c r="F3" s="10" t="s">
        <v>9</v>
      </c>
      <c r="G3" s="10" t="s">
        <v>10</v>
      </c>
      <c r="H3" s="10" t="s">
        <v>9</v>
      </c>
      <c r="I3" s="10" t="s">
        <v>10</v>
      </c>
      <c r="J3" s="10" t="s">
        <v>9</v>
      </c>
      <c r="K3" s="10" t="s">
        <v>10</v>
      </c>
      <c r="L3" s="10" t="s">
        <v>9</v>
      </c>
      <c r="M3" s="10" t="s">
        <v>10</v>
      </c>
      <c r="N3" s="10" t="s">
        <v>9</v>
      </c>
      <c r="O3" s="10" t="s">
        <v>10</v>
      </c>
      <c r="P3" s="10" t="s">
        <v>9</v>
      </c>
      <c r="Q3" s="10" t="s">
        <v>10</v>
      </c>
      <c r="R3" s="10" t="s">
        <v>9</v>
      </c>
      <c r="S3" s="10" t="s">
        <v>10</v>
      </c>
      <c r="T3" s="10" t="s">
        <v>9</v>
      </c>
      <c r="U3" s="10" t="s">
        <v>10</v>
      </c>
      <c r="V3" s="10" t="s">
        <v>9</v>
      </c>
      <c r="W3" s="10" t="s">
        <v>10</v>
      </c>
      <c r="X3" s="10" t="s">
        <v>9</v>
      </c>
      <c r="Y3" s="10" t="s">
        <v>10</v>
      </c>
      <c r="Z3" s="10" t="s">
        <v>9</v>
      </c>
    </row>
    <row r="4" spans="1:26">
      <c r="A4" s="49" t="s">
        <v>15</v>
      </c>
      <c r="B4" s="50"/>
      <c r="C4" s="27">
        <v>0.17199999999999999</v>
      </c>
      <c r="D4" s="28">
        <v>0.27</v>
      </c>
      <c r="E4" s="27">
        <v>0.17399999999999999</v>
      </c>
      <c r="F4" s="28">
        <v>0.26600000000000001</v>
      </c>
      <c r="G4" s="27">
        <v>0.17</v>
      </c>
      <c r="H4" s="28">
        <v>0.26900000000000002</v>
      </c>
      <c r="I4" s="27">
        <v>0.17100000000000001</v>
      </c>
      <c r="J4" s="28">
        <v>0.26800000000000002</v>
      </c>
      <c r="K4" s="27">
        <v>0.19900000000000001</v>
      </c>
      <c r="L4" s="28">
        <v>0.29799999999999999</v>
      </c>
      <c r="M4" s="27">
        <v>0.19900000000000001</v>
      </c>
      <c r="N4" s="28">
        <v>0.29299999999999998</v>
      </c>
      <c r="O4" s="27">
        <v>0.19600000000000001</v>
      </c>
      <c r="P4" s="28">
        <v>0.29599999999999999</v>
      </c>
      <c r="Q4" s="27">
        <v>0.19600000000000001</v>
      </c>
      <c r="R4" s="28">
        <v>0.29499999999999998</v>
      </c>
      <c r="S4" s="27">
        <v>0.17499999999999999</v>
      </c>
      <c r="T4" s="28">
        <v>0.26600000000000001</v>
      </c>
      <c r="U4" s="27">
        <v>0.17199999999999999</v>
      </c>
      <c r="V4" s="28">
        <v>0.25600000000000001</v>
      </c>
      <c r="W4" s="27">
        <v>0.17599999999999999</v>
      </c>
      <c r="X4" s="28">
        <v>0.26600000000000001</v>
      </c>
      <c r="Y4" s="27">
        <v>0.17599999999999999</v>
      </c>
      <c r="Z4" s="28">
        <v>0.26400000000000001</v>
      </c>
    </row>
    <row r="5" spans="1:26">
      <c r="A5" s="49" t="s">
        <v>11</v>
      </c>
      <c r="B5" s="50"/>
      <c r="C5" s="27">
        <v>0.45400000000000001</v>
      </c>
      <c r="D5" s="28">
        <v>0.44800000000000001</v>
      </c>
      <c r="E5" s="27">
        <v>0.44800000000000001</v>
      </c>
      <c r="F5" s="28">
        <v>0.432</v>
      </c>
      <c r="G5" s="27">
        <v>0.45400000000000001</v>
      </c>
      <c r="H5" s="28">
        <v>0.44700000000000001</v>
      </c>
      <c r="I5" s="27">
        <v>0.45</v>
      </c>
      <c r="J5" s="28">
        <v>0.439</v>
      </c>
      <c r="K5" s="27">
        <v>0.47199999999999998</v>
      </c>
      <c r="L5" s="28">
        <v>0.46200000000000002</v>
      </c>
      <c r="M5" s="27">
        <v>0.46600000000000003</v>
      </c>
      <c r="N5" s="28">
        <v>0.45</v>
      </c>
      <c r="O5" s="27">
        <v>0.47199999999999998</v>
      </c>
      <c r="P5" s="28">
        <v>0.46200000000000002</v>
      </c>
      <c r="Q5" s="27">
        <v>0.46500000000000002</v>
      </c>
      <c r="R5" s="28">
        <v>0.45600000000000002</v>
      </c>
      <c r="S5" s="27">
        <v>0.45200000000000001</v>
      </c>
      <c r="T5" s="28">
        <v>0.44600000000000001</v>
      </c>
      <c r="U5" s="27">
        <v>0.44400000000000001</v>
      </c>
      <c r="V5" s="28">
        <v>0.435</v>
      </c>
      <c r="W5" s="27">
        <v>0.45200000000000001</v>
      </c>
      <c r="X5" s="28">
        <v>0.44700000000000001</v>
      </c>
      <c r="Y5" s="27">
        <v>0.44800000000000001</v>
      </c>
      <c r="Z5" s="28">
        <v>0.441</v>
      </c>
    </row>
    <row r="6" spans="1:26">
      <c r="A6" s="49" t="s">
        <v>19</v>
      </c>
      <c r="B6" s="50"/>
      <c r="C6" s="27">
        <v>0.38</v>
      </c>
      <c r="D6" s="28">
        <v>0.40300000000000002</v>
      </c>
      <c r="E6" s="27">
        <v>0.37</v>
      </c>
      <c r="F6" s="28">
        <v>0.39300000000000002</v>
      </c>
      <c r="G6" s="27">
        <v>0.377</v>
      </c>
      <c r="H6" s="28">
        <v>0.40100000000000002</v>
      </c>
      <c r="I6" s="27">
        <v>0.372</v>
      </c>
      <c r="J6" s="28">
        <v>0.39700000000000002</v>
      </c>
      <c r="K6" s="27">
        <v>0.41599999999999998</v>
      </c>
      <c r="L6" s="28">
        <v>0.42599999999999999</v>
      </c>
      <c r="M6" s="27">
        <v>0.39200000000000002</v>
      </c>
      <c r="N6" s="28">
        <v>0.40699999999999997</v>
      </c>
      <c r="O6" s="27">
        <v>0.41399999999999998</v>
      </c>
      <c r="P6" s="28">
        <v>0.42499999999999999</v>
      </c>
      <c r="Q6" s="27">
        <v>0.40200000000000002</v>
      </c>
      <c r="R6" s="28">
        <v>0.41599999999999998</v>
      </c>
      <c r="S6" s="27">
        <v>0.38</v>
      </c>
      <c r="T6" s="28">
        <v>0.40400000000000003</v>
      </c>
      <c r="U6" s="27">
        <v>0.377</v>
      </c>
      <c r="V6" s="28">
        <v>0.39500000000000002</v>
      </c>
      <c r="W6" s="27">
        <v>0.38</v>
      </c>
      <c r="X6" s="28">
        <v>0.40400000000000003</v>
      </c>
      <c r="Y6" s="27">
        <v>0.38</v>
      </c>
      <c r="Z6" s="28">
        <v>0.4</v>
      </c>
    </row>
    <row r="7" spans="1:26">
      <c r="A7" s="49" t="s">
        <v>18</v>
      </c>
      <c r="B7" s="50"/>
      <c r="C7" s="27">
        <v>0.38300000000000001</v>
      </c>
      <c r="D7" s="28">
        <v>0.39700000000000002</v>
      </c>
      <c r="E7" s="27">
        <v>0.379</v>
      </c>
      <c r="F7" s="28">
        <v>0.38</v>
      </c>
      <c r="G7" s="27">
        <v>0.38200000000000001</v>
      </c>
      <c r="H7" s="28">
        <v>0.39600000000000002</v>
      </c>
      <c r="I7" s="27">
        <v>0.38100000000000001</v>
      </c>
      <c r="J7" s="28">
        <v>0.39100000000000001</v>
      </c>
      <c r="K7" s="27">
        <v>0.41099999999999998</v>
      </c>
      <c r="L7" s="28">
        <v>0.41599999999999998</v>
      </c>
      <c r="M7" s="27">
        <v>0.39500000000000002</v>
      </c>
      <c r="N7" s="28">
        <v>0.39800000000000002</v>
      </c>
      <c r="O7" s="27">
        <v>0.41099999999999998</v>
      </c>
      <c r="P7" s="28">
        <v>0.41599999999999998</v>
      </c>
      <c r="Q7" s="27">
        <v>0.40200000000000002</v>
      </c>
      <c r="R7" s="28">
        <v>0.40899999999999997</v>
      </c>
      <c r="S7" s="27">
        <v>0.39700000000000002</v>
      </c>
      <c r="T7" s="28">
        <v>0.40500000000000003</v>
      </c>
      <c r="U7" s="27">
        <v>0.38900000000000001</v>
      </c>
      <c r="V7" s="28">
        <v>0.38500000000000001</v>
      </c>
      <c r="W7" s="27">
        <v>0.39500000000000002</v>
      </c>
      <c r="X7" s="28">
        <v>0.40300000000000002</v>
      </c>
      <c r="Y7" s="27">
        <v>0.39</v>
      </c>
      <c r="Z7" s="28">
        <v>0.39500000000000002</v>
      </c>
    </row>
    <row r="8" spans="1:26">
      <c r="A8" s="49" t="s">
        <v>17</v>
      </c>
      <c r="B8" s="50"/>
      <c r="C8" s="27">
        <v>0.27600000000000002</v>
      </c>
      <c r="D8" s="28">
        <v>0.32200000000000001</v>
      </c>
      <c r="E8" s="27">
        <v>0.27300000000000002</v>
      </c>
      <c r="F8" s="28">
        <v>0.314</v>
      </c>
      <c r="G8" s="27">
        <v>0.27500000000000002</v>
      </c>
      <c r="H8" s="28">
        <v>0.32100000000000001</v>
      </c>
      <c r="I8" s="27">
        <v>0.27400000000000002</v>
      </c>
      <c r="J8" s="28">
        <v>0.318</v>
      </c>
      <c r="K8" s="27">
        <v>0.29499999999999998</v>
      </c>
      <c r="L8" s="28">
        <v>0.33200000000000002</v>
      </c>
      <c r="M8" s="27">
        <v>0.28899999999999998</v>
      </c>
      <c r="N8" s="28">
        <v>0.32500000000000001</v>
      </c>
      <c r="O8" s="27">
        <v>0.29499999999999998</v>
      </c>
      <c r="P8" s="28">
        <v>0.33200000000000002</v>
      </c>
      <c r="Q8" s="27">
        <v>0.29199999999999998</v>
      </c>
      <c r="R8" s="28">
        <v>0.32900000000000001</v>
      </c>
      <c r="S8" s="27">
        <v>0.28899999999999998</v>
      </c>
      <c r="T8" s="28">
        <v>0.33200000000000002</v>
      </c>
      <c r="U8" s="27">
        <v>0.27900000000000003</v>
      </c>
      <c r="V8" s="28">
        <v>0.31900000000000001</v>
      </c>
      <c r="W8" s="27">
        <v>0.28599999999999998</v>
      </c>
      <c r="X8" s="28">
        <v>0.32900000000000001</v>
      </c>
      <c r="Y8" s="27">
        <v>0.28100000000000003</v>
      </c>
      <c r="Z8" s="28">
        <v>0.32400000000000001</v>
      </c>
    </row>
    <row r="9" spans="1:26">
      <c r="A9" s="49" t="s">
        <v>16</v>
      </c>
      <c r="B9" s="50"/>
      <c r="C9" s="27">
        <v>0.24199999999999999</v>
      </c>
      <c r="D9" s="28">
        <v>0.27200000000000002</v>
      </c>
      <c r="E9" s="27">
        <v>0.23899999999999999</v>
      </c>
      <c r="F9" s="28">
        <v>0.26100000000000001</v>
      </c>
      <c r="G9" s="27">
        <v>0.24099999999999999</v>
      </c>
      <c r="H9" s="28">
        <v>0.27100000000000002</v>
      </c>
      <c r="I9" s="27">
        <v>0.24</v>
      </c>
      <c r="J9" s="28">
        <v>0.26600000000000001</v>
      </c>
      <c r="K9" s="27">
        <v>0.26100000000000001</v>
      </c>
      <c r="L9" s="28">
        <v>0.28799999999999998</v>
      </c>
      <c r="M9" s="27">
        <v>0.25800000000000001</v>
      </c>
      <c r="N9" s="28">
        <v>0.28000000000000003</v>
      </c>
      <c r="O9" s="27">
        <v>0.26100000000000001</v>
      </c>
      <c r="P9" s="28">
        <v>0.28799999999999998</v>
      </c>
      <c r="Q9" s="27">
        <v>0.26</v>
      </c>
      <c r="R9" s="28">
        <v>0.28399999999999997</v>
      </c>
      <c r="S9" s="27">
        <v>0.25800000000000001</v>
      </c>
      <c r="T9" s="28">
        <v>0.28000000000000003</v>
      </c>
      <c r="U9" s="27">
        <v>0.253</v>
      </c>
      <c r="V9" s="28">
        <v>0.27</v>
      </c>
      <c r="W9" s="27">
        <v>0.25800000000000001</v>
      </c>
      <c r="X9" s="28">
        <v>0.27900000000000003</v>
      </c>
      <c r="Y9" s="27">
        <v>0.25700000000000001</v>
      </c>
      <c r="Z9" s="28">
        <v>0.27700000000000002</v>
      </c>
    </row>
    <row r="10" spans="1:26" ht="17">
      <c r="A10" s="47" t="s">
        <v>21</v>
      </c>
      <c r="B10" s="48"/>
      <c r="C10" s="25">
        <f t="shared" ref="C10:Z10" si="0">AVERAGE(C4:C9)</f>
        <v>0.31783333333333336</v>
      </c>
      <c r="D10" s="26">
        <f t="shared" si="0"/>
        <v>0.35200000000000004</v>
      </c>
      <c r="E10" s="23">
        <f t="shared" si="0"/>
        <v>0.31383333333333335</v>
      </c>
      <c r="F10" s="24">
        <f t="shared" si="0"/>
        <v>0.34100000000000003</v>
      </c>
      <c r="G10" s="25">
        <f t="shared" si="0"/>
        <v>0.3165</v>
      </c>
      <c r="H10" s="26">
        <f t="shared" si="0"/>
        <v>0.35083333333333333</v>
      </c>
      <c r="I10" s="29">
        <f t="shared" si="0"/>
        <v>0.31466666666666671</v>
      </c>
      <c r="J10" s="30">
        <f t="shared" si="0"/>
        <v>0.34650000000000003</v>
      </c>
      <c r="K10" s="25">
        <f t="shared" si="0"/>
        <v>0.34233333333333332</v>
      </c>
      <c r="L10" s="26">
        <f t="shared" si="0"/>
        <v>0.37033333333333335</v>
      </c>
      <c r="M10" s="23">
        <f t="shared" si="0"/>
        <v>0.33316666666666667</v>
      </c>
      <c r="N10" s="24">
        <f t="shared" si="0"/>
        <v>0.35883333333333334</v>
      </c>
      <c r="O10" s="25">
        <f t="shared" si="0"/>
        <v>0.34149999999999997</v>
      </c>
      <c r="P10" s="26">
        <f t="shared" si="0"/>
        <v>0.36983333333333329</v>
      </c>
      <c r="Q10" s="29">
        <f t="shared" si="0"/>
        <v>0.33616666666666672</v>
      </c>
      <c r="R10" s="30">
        <f t="shared" si="0"/>
        <v>0.36483333333333334</v>
      </c>
      <c r="S10" s="25">
        <f t="shared" si="0"/>
        <v>0.32516666666666666</v>
      </c>
      <c r="T10" s="26">
        <f t="shared" si="0"/>
        <v>0.35549999999999998</v>
      </c>
      <c r="U10" s="23">
        <f t="shared" si="0"/>
        <v>0.31900000000000001</v>
      </c>
      <c r="V10" s="24">
        <f t="shared" si="0"/>
        <v>0.34333333333333332</v>
      </c>
      <c r="W10" s="25">
        <f t="shared" si="0"/>
        <v>0.32450000000000001</v>
      </c>
      <c r="X10" s="26">
        <f t="shared" si="0"/>
        <v>0.35466666666666669</v>
      </c>
      <c r="Y10" s="29">
        <f t="shared" si="0"/>
        <v>0.32200000000000006</v>
      </c>
      <c r="Z10" s="30">
        <f t="shared" si="0"/>
        <v>0.35016666666666668</v>
      </c>
    </row>
    <row r="11" spans="1:26">
      <c r="C11" s="33">
        <v>1</v>
      </c>
      <c r="D11" s="34">
        <v>1</v>
      </c>
      <c r="E11" s="33">
        <v>1</v>
      </c>
      <c r="F11" s="34">
        <v>1</v>
      </c>
      <c r="K11" s="33">
        <v>3</v>
      </c>
      <c r="L11" s="34">
        <v>3</v>
      </c>
      <c r="S11" s="33">
        <v>2</v>
      </c>
      <c r="T11" s="34">
        <v>2</v>
      </c>
      <c r="U11" s="33">
        <v>2</v>
      </c>
      <c r="V11" s="34">
        <v>2</v>
      </c>
    </row>
    <row r="12" spans="1:26">
      <c r="A12" s="40" t="s">
        <v>12</v>
      </c>
      <c r="B12" s="40"/>
      <c r="C12" s="42" t="s">
        <v>20</v>
      </c>
      <c r="D12" s="44"/>
      <c r="E12" s="44"/>
      <c r="F12" s="44"/>
      <c r="G12" s="44"/>
      <c r="H12" s="44"/>
      <c r="I12" s="44"/>
      <c r="J12" s="43"/>
      <c r="K12" s="42" t="s">
        <v>4</v>
      </c>
      <c r="L12" s="44"/>
      <c r="M12" s="44"/>
      <c r="N12" s="44"/>
      <c r="O12" s="44"/>
      <c r="P12" s="44"/>
      <c r="Q12" s="44"/>
      <c r="R12" s="43"/>
      <c r="S12" s="42" t="s">
        <v>3</v>
      </c>
      <c r="T12" s="44"/>
      <c r="U12" s="44"/>
      <c r="V12" s="44"/>
      <c r="W12" s="44"/>
      <c r="X12" s="44"/>
      <c r="Y12" s="44"/>
      <c r="Z12" s="43"/>
    </row>
    <row r="13" spans="1:26">
      <c r="A13" s="40" t="s">
        <v>13</v>
      </c>
      <c r="B13" s="40"/>
      <c r="C13" s="42" t="s">
        <v>5</v>
      </c>
      <c r="D13" s="43"/>
      <c r="E13" s="42" t="s">
        <v>6</v>
      </c>
      <c r="F13" s="43"/>
      <c r="G13" s="42" t="s">
        <v>7</v>
      </c>
      <c r="H13" s="43"/>
      <c r="I13" s="42" t="s">
        <v>8</v>
      </c>
      <c r="J13" s="43"/>
      <c r="K13" s="42" t="s">
        <v>5</v>
      </c>
      <c r="L13" s="43"/>
      <c r="M13" s="42" t="s">
        <v>6</v>
      </c>
      <c r="N13" s="43"/>
      <c r="O13" s="42" t="s">
        <v>7</v>
      </c>
      <c r="P13" s="43"/>
      <c r="Q13" s="42" t="s">
        <v>8</v>
      </c>
      <c r="R13" s="43"/>
      <c r="S13" s="41" t="s">
        <v>5</v>
      </c>
      <c r="T13" s="41"/>
      <c r="U13" s="41" t="s">
        <v>6</v>
      </c>
      <c r="V13" s="41"/>
      <c r="W13" s="41" t="s">
        <v>7</v>
      </c>
      <c r="X13" s="41"/>
      <c r="Y13" s="41" t="s">
        <v>8</v>
      </c>
      <c r="Z13" s="41"/>
    </row>
    <row r="14" spans="1:26">
      <c r="A14" s="40" t="s">
        <v>14</v>
      </c>
      <c r="B14" s="40"/>
      <c r="C14" s="14" t="s">
        <v>10</v>
      </c>
      <c r="D14" s="14" t="s">
        <v>9</v>
      </c>
      <c r="E14" s="14" t="s">
        <v>10</v>
      </c>
      <c r="F14" s="14" t="s">
        <v>9</v>
      </c>
      <c r="G14" s="14" t="s">
        <v>10</v>
      </c>
      <c r="H14" s="14" t="s">
        <v>9</v>
      </c>
      <c r="I14" s="14" t="s">
        <v>10</v>
      </c>
      <c r="J14" s="14" t="s">
        <v>9</v>
      </c>
      <c r="K14" s="14" t="s">
        <v>10</v>
      </c>
      <c r="L14" s="14" t="s">
        <v>9</v>
      </c>
      <c r="M14" s="14" t="s">
        <v>10</v>
      </c>
      <c r="N14" s="14" t="s">
        <v>9</v>
      </c>
      <c r="O14" s="14" t="s">
        <v>10</v>
      </c>
      <c r="P14" s="14" t="s">
        <v>9</v>
      </c>
      <c r="Q14" s="14" t="s">
        <v>10</v>
      </c>
      <c r="R14" s="14" t="s">
        <v>9</v>
      </c>
      <c r="S14" s="10" t="s">
        <v>10</v>
      </c>
      <c r="T14" s="10" t="s">
        <v>9</v>
      </c>
      <c r="U14" s="10" t="s">
        <v>10</v>
      </c>
      <c r="V14" s="10" t="s">
        <v>9</v>
      </c>
      <c r="W14" s="10" t="s">
        <v>10</v>
      </c>
      <c r="X14" s="10" t="s">
        <v>9</v>
      </c>
      <c r="Y14" s="10" t="s">
        <v>10</v>
      </c>
      <c r="Z14" s="10" t="s">
        <v>9</v>
      </c>
    </row>
    <row r="15" spans="1:26">
      <c r="A15" s="49" t="s">
        <v>15</v>
      </c>
      <c r="B15" s="50"/>
      <c r="C15" s="27">
        <v>0.184</v>
      </c>
      <c r="D15" s="28">
        <v>0.27400000000000002</v>
      </c>
      <c r="E15" s="27">
        <v>0.188</v>
      </c>
      <c r="F15" s="28">
        <v>0.27300000000000002</v>
      </c>
      <c r="G15" s="27">
        <v>0.184</v>
      </c>
      <c r="H15" s="28">
        <v>0.27400000000000002</v>
      </c>
      <c r="I15" s="27">
        <v>0.184</v>
      </c>
      <c r="J15" s="28">
        <v>0.27300000000000002</v>
      </c>
      <c r="K15" s="27">
        <v>0.22500000000000001</v>
      </c>
      <c r="L15" s="28">
        <v>0.31900000000000001</v>
      </c>
      <c r="M15" s="27">
        <v>0.222</v>
      </c>
      <c r="N15" s="28">
        <v>0.30599999999999999</v>
      </c>
      <c r="O15" s="27">
        <v>0.221</v>
      </c>
      <c r="P15" s="28">
        <v>0.314</v>
      </c>
      <c r="Q15" s="27">
        <v>0.224</v>
      </c>
      <c r="R15" s="28">
        <v>0.316</v>
      </c>
      <c r="S15" s="27">
        <v>0.17599999999999999</v>
      </c>
      <c r="T15" s="28">
        <v>0.26700000000000002</v>
      </c>
      <c r="U15" s="27">
        <v>0.17499999999999999</v>
      </c>
      <c r="V15" s="28">
        <v>0.26</v>
      </c>
      <c r="W15" s="27">
        <v>0.17599999999999999</v>
      </c>
      <c r="X15" s="28">
        <v>0.26700000000000002</v>
      </c>
      <c r="Y15" s="27">
        <v>0.17499999999999999</v>
      </c>
      <c r="Z15" s="28">
        <v>0.26400000000000001</v>
      </c>
    </row>
    <row r="16" spans="1:26">
      <c r="A16" s="49" t="s">
        <v>11</v>
      </c>
      <c r="B16" s="50"/>
      <c r="C16" s="27">
        <v>0.45100000000000001</v>
      </c>
      <c r="D16" s="28">
        <v>0.439</v>
      </c>
      <c r="E16" s="27">
        <v>0.45500000000000002</v>
      </c>
      <c r="F16" s="28">
        <v>0.432</v>
      </c>
      <c r="G16" s="27">
        <v>0.45200000000000001</v>
      </c>
      <c r="H16" s="28">
        <v>0.441</v>
      </c>
      <c r="I16" s="27">
        <v>0.46200000000000002</v>
      </c>
      <c r="J16" s="28">
        <v>0.441</v>
      </c>
      <c r="K16" s="27">
        <v>0.46100000000000002</v>
      </c>
      <c r="L16" s="28">
        <v>0.45800000000000002</v>
      </c>
      <c r="M16" s="27">
        <v>0.45</v>
      </c>
      <c r="N16" s="28">
        <v>0.44500000000000001</v>
      </c>
      <c r="O16" s="27">
        <v>0.46100000000000002</v>
      </c>
      <c r="P16" s="28">
        <v>0.45700000000000002</v>
      </c>
      <c r="Q16" s="27">
        <v>0.45400000000000001</v>
      </c>
      <c r="R16" s="28">
        <v>0.45</v>
      </c>
      <c r="S16" s="27">
        <v>0.45500000000000002</v>
      </c>
      <c r="T16" s="28">
        <v>0.44800000000000001</v>
      </c>
      <c r="U16" s="27">
        <v>0.45</v>
      </c>
      <c r="V16" s="28">
        <v>0.439</v>
      </c>
      <c r="W16" s="27">
        <v>0.45600000000000002</v>
      </c>
      <c r="X16" s="28">
        <v>0.44800000000000001</v>
      </c>
      <c r="Y16" s="27">
        <v>0.45400000000000001</v>
      </c>
      <c r="Z16" s="28">
        <v>0.44400000000000001</v>
      </c>
    </row>
    <row r="17" spans="1:26">
      <c r="A17" s="49" t="s">
        <v>19</v>
      </c>
      <c r="B17" s="50"/>
      <c r="C17" s="27">
        <v>0.38600000000000001</v>
      </c>
      <c r="D17" s="28">
        <v>0.40600000000000003</v>
      </c>
      <c r="E17" s="27">
        <v>0.378</v>
      </c>
      <c r="F17" s="28">
        <v>0.39700000000000002</v>
      </c>
      <c r="G17" s="27">
        <v>0.38400000000000001</v>
      </c>
      <c r="H17" s="28">
        <v>0.40500000000000003</v>
      </c>
      <c r="I17" s="27">
        <v>0.379</v>
      </c>
      <c r="J17" s="28">
        <v>0.40200000000000002</v>
      </c>
      <c r="K17" s="27">
        <v>0.56000000000000005</v>
      </c>
      <c r="L17" s="28">
        <v>0.51800000000000002</v>
      </c>
      <c r="M17" s="27">
        <v>0.436</v>
      </c>
      <c r="N17" s="28">
        <v>0.439</v>
      </c>
      <c r="O17" s="27">
        <v>0.55200000000000005</v>
      </c>
      <c r="P17" s="28">
        <v>0.51300000000000001</v>
      </c>
      <c r="Q17" s="27">
        <v>0.49</v>
      </c>
      <c r="R17" s="28">
        <v>0.47599999999999998</v>
      </c>
      <c r="S17" s="27">
        <v>0.38300000000000001</v>
      </c>
      <c r="T17" s="28">
        <v>0.40699999999999997</v>
      </c>
      <c r="U17" s="27">
        <v>0.378</v>
      </c>
      <c r="V17" s="28">
        <v>0.39900000000000002</v>
      </c>
      <c r="W17" s="27">
        <v>0.38200000000000001</v>
      </c>
      <c r="X17" s="28">
        <v>0.40600000000000003</v>
      </c>
      <c r="Y17" s="27">
        <v>0.378</v>
      </c>
      <c r="Z17" s="28">
        <v>0.40200000000000002</v>
      </c>
    </row>
    <row r="18" spans="1:26">
      <c r="A18" s="49" t="s">
        <v>18</v>
      </c>
      <c r="B18" s="50"/>
      <c r="C18" s="27">
        <v>0.38400000000000001</v>
      </c>
      <c r="D18" s="28">
        <v>0.39800000000000002</v>
      </c>
      <c r="E18" s="27">
        <v>0.38400000000000001</v>
      </c>
      <c r="F18" s="28">
        <v>0.38100000000000001</v>
      </c>
      <c r="G18" s="27">
        <v>0.38300000000000001</v>
      </c>
      <c r="H18" s="28">
        <v>0.39700000000000002</v>
      </c>
      <c r="I18" s="27">
        <v>0.38400000000000001</v>
      </c>
      <c r="J18" s="28">
        <v>0.39100000000000001</v>
      </c>
      <c r="K18" s="27">
        <v>0.40300000000000002</v>
      </c>
      <c r="L18" s="28">
        <v>0.40699999999999997</v>
      </c>
      <c r="M18" s="27">
        <v>0.39600000000000002</v>
      </c>
      <c r="N18" s="28">
        <v>0.38800000000000001</v>
      </c>
      <c r="O18" s="27">
        <v>0.40300000000000002</v>
      </c>
      <c r="P18" s="28">
        <v>0.40600000000000003</v>
      </c>
      <c r="Q18" s="27">
        <v>0.39800000000000002</v>
      </c>
      <c r="R18" s="28">
        <v>0.39800000000000002</v>
      </c>
      <c r="S18" s="27">
        <v>0.40799999999999997</v>
      </c>
      <c r="T18" s="28">
        <v>0.41199999999999998</v>
      </c>
      <c r="U18" s="27">
        <v>0.39700000000000002</v>
      </c>
      <c r="V18" s="28">
        <v>0.39300000000000002</v>
      </c>
      <c r="W18" s="27">
        <v>0.40799999999999997</v>
      </c>
      <c r="X18" s="28">
        <v>0.41199999999999998</v>
      </c>
      <c r="Y18" s="27">
        <v>0.4</v>
      </c>
      <c r="Z18" s="28">
        <v>0.40200000000000002</v>
      </c>
    </row>
    <row r="19" spans="1:26">
      <c r="A19" s="49" t="s">
        <v>17</v>
      </c>
      <c r="B19" s="50"/>
      <c r="C19" s="27">
        <v>0.27700000000000002</v>
      </c>
      <c r="D19" s="28">
        <v>0.32400000000000001</v>
      </c>
      <c r="E19" s="27">
        <v>0.27500000000000002</v>
      </c>
      <c r="F19" s="28">
        <v>0.317</v>
      </c>
      <c r="G19" s="27">
        <v>0.27700000000000002</v>
      </c>
      <c r="H19" s="28">
        <v>0.32400000000000001</v>
      </c>
      <c r="I19" s="27">
        <v>0.27500000000000002</v>
      </c>
      <c r="J19" s="28">
        <v>0.32200000000000001</v>
      </c>
      <c r="K19" s="27">
        <v>0.34699999999999998</v>
      </c>
      <c r="L19" s="28">
        <v>0.39700000000000002</v>
      </c>
      <c r="M19" s="27">
        <v>0.28599999999999998</v>
      </c>
      <c r="N19" s="28">
        <v>0.33200000000000002</v>
      </c>
      <c r="O19" s="27">
        <v>0.33700000000000002</v>
      </c>
      <c r="P19" s="28">
        <v>0.38900000000000001</v>
      </c>
      <c r="Q19" s="27">
        <v>0.30099999999999999</v>
      </c>
      <c r="R19" s="28">
        <v>0.35799999999999998</v>
      </c>
      <c r="S19" s="27">
        <v>0.29199999999999998</v>
      </c>
      <c r="T19" s="28">
        <v>0.33600000000000002</v>
      </c>
      <c r="U19" s="27">
        <v>0.28199999999999997</v>
      </c>
      <c r="V19" s="28">
        <v>0.32200000000000001</v>
      </c>
      <c r="W19" s="27">
        <v>0.29099999999999998</v>
      </c>
      <c r="X19" s="28">
        <v>0.33400000000000002</v>
      </c>
      <c r="Y19" s="27">
        <v>0.28699999999999998</v>
      </c>
      <c r="Z19" s="28">
        <v>0.33</v>
      </c>
    </row>
    <row r="20" spans="1:26">
      <c r="A20" s="49" t="s">
        <v>16</v>
      </c>
      <c r="B20" s="50"/>
      <c r="C20" s="27">
        <v>0.245</v>
      </c>
      <c r="D20" s="28">
        <v>0.27400000000000002</v>
      </c>
      <c r="E20" s="27">
        <v>0.24399999999999999</v>
      </c>
      <c r="F20" s="28">
        <v>0.26400000000000001</v>
      </c>
      <c r="G20" s="27">
        <v>0.245</v>
      </c>
      <c r="H20" s="28">
        <v>0.27500000000000002</v>
      </c>
      <c r="I20" s="27">
        <v>0.24399999999999999</v>
      </c>
      <c r="J20" s="28">
        <v>0.27</v>
      </c>
      <c r="K20" s="27">
        <v>0.26500000000000001</v>
      </c>
      <c r="L20" s="28">
        <v>0.317</v>
      </c>
      <c r="M20" s="27">
        <v>0.27</v>
      </c>
      <c r="N20" s="28">
        <v>0.29099999999999998</v>
      </c>
      <c r="O20" s="27">
        <v>0.26500000000000001</v>
      </c>
      <c r="P20" s="28">
        <v>0.316</v>
      </c>
      <c r="Q20" s="27">
        <v>0.26400000000000001</v>
      </c>
      <c r="R20" s="28">
        <v>0.3</v>
      </c>
      <c r="S20" s="27">
        <v>0.26</v>
      </c>
      <c r="T20" s="28">
        <v>0.28100000000000003</v>
      </c>
      <c r="U20" s="27">
        <v>0.255</v>
      </c>
      <c r="V20" s="28">
        <v>0.27100000000000002</v>
      </c>
      <c r="W20" s="27">
        <v>0.26</v>
      </c>
      <c r="X20" s="28">
        <v>0.28000000000000003</v>
      </c>
      <c r="Y20" s="27">
        <v>0.25800000000000001</v>
      </c>
      <c r="Z20" s="28">
        <v>0.27700000000000002</v>
      </c>
    </row>
    <row r="21" spans="1:26" ht="17">
      <c r="A21" s="47" t="s">
        <v>21</v>
      </c>
      <c r="B21" s="48"/>
      <c r="C21" s="23">
        <f t="shared" ref="C21:Z21" si="1">AVERAGE(C15:C20)</f>
        <v>0.32116666666666666</v>
      </c>
      <c r="D21" s="26">
        <f t="shared" si="1"/>
        <v>0.35250000000000004</v>
      </c>
      <c r="E21" s="23">
        <f t="shared" si="1"/>
        <v>0.3206666666666666</v>
      </c>
      <c r="F21" s="24">
        <f t="shared" si="1"/>
        <v>0.34400000000000003</v>
      </c>
      <c r="G21" s="23">
        <f t="shared" si="1"/>
        <v>0.32083333333333336</v>
      </c>
      <c r="H21" s="26">
        <f t="shared" si="1"/>
        <v>0.35266666666666668</v>
      </c>
      <c r="I21" s="23">
        <f t="shared" si="1"/>
        <v>0.3213333333333333</v>
      </c>
      <c r="J21" s="30">
        <f t="shared" si="1"/>
        <v>0.34983333333333338</v>
      </c>
      <c r="K21" s="25">
        <f t="shared" si="1"/>
        <v>0.37683333333333335</v>
      </c>
      <c r="L21" s="26">
        <f t="shared" si="1"/>
        <v>0.40266666666666673</v>
      </c>
      <c r="M21" s="23">
        <f t="shared" si="1"/>
        <v>0.34333333333333332</v>
      </c>
      <c r="N21" s="24">
        <f t="shared" si="1"/>
        <v>0.36683333333333334</v>
      </c>
      <c r="O21" s="25">
        <f t="shared" si="1"/>
        <v>0.37316666666666665</v>
      </c>
      <c r="P21" s="26">
        <f t="shared" si="1"/>
        <v>0.39916666666666661</v>
      </c>
      <c r="Q21" s="29">
        <f t="shared" si="1"/>
        <v>0.35516666666666669</v>
      </c>
      <c r="R21" s="30">
        <f t="shared" si="1"/>
        <v>0.38300000000000001</v>
      </c>
      <c r="S21" s="25">
        <f t="shared" si="1"/>
        <v>0.32900000000000001</v>
      </c>
      <c r="T21" s="26">
        <f t="shared" si="1"/>
        <v>0.35850000000000004</v>
      </c>
      <c r="U21" s="23">
        <f t="shared" si="1"/>
        <v>0.32283333333333336</v>
      </c>
      <c r="V21" s="24">
        <f t="shared" si="1"/>
        <v>0.34733333333333333</v>
      </c>
      <c r="W21" s="25">
        <f t="shared" si="1"/>
        <v>0.32883333333333331</v>
      </c>
      <c r="X21" s="26">
        <f t="shared" si="1"/>
        <v>0.35783333333333339</v>
      </c>
      <c r="Y21" s="29">
        <f t="shared" si="1"/>
        <v>0.32533333333333331</v>
      </c>
      <c r="Z21" s="30">
        <f t="shared" si="1"/>
        <v>0.35316666666666668</v>
      </c>
    </row>
    <row r="22" spans="1:26">
      <c r="C22" s="33">
        <v>1</v>
      </c>
      <c r="D22" s="34">
        <v>1</v>
      </c>
      <c r="K22" s="33">
        <v>3</v>
      </c>
      <c r="L22" s="34">
        <v>3</v>
      </c>
      <c r="S22" s="33">
        <v>2</v>
      </c>
      <c r="T22" s="34">
        <v>2</v>
      </c>
    </row>
    <row r="24" spans="1:26">
      <c r="A24" s="40" t="s">
        <v>12</v>
      </c>
      <c r="B24" s="40"/>
      <c r="C24" s="41" t="s">
        <v>1</v>
      </c>
      <c r="D24" s="41"/>
      <c r="E24" s="41"/>
      <c r="F24" s="41"/>
      <c r="G24" s="41"/>
      <c r="H24" s="41"/>
      <c r="I24" s="41"/>
      <c r="J24" s="41"/>
      <c r="K24" s="41" t="s">
        <v>2</v>
      </c>
      <c r="L24" s="41"/>
      <c r="M24" s="41"/>
      <c r="N24" s="41"/>
      <c r="O24" s="41"/>
      <c r="P24" s="41"/>
      <c r="Q24" s="41"/>
      <c r="R24" s="41"/>
      <c r="S24" s="41" t="s">
        <v>0</v>
      </c>
      <c r="T24" s="41"/>
      <c r="U24" s="41"/>
      <c r="V24" s="41"/>
      <c r="W24" s="41"/>
      <c r="X24" s="41"/>
      <c r="Y24" s="41"/>
      <c r="Z24" s="41"/>
    </row>
    <row r="25" spans="1:26">
      <c r="A25" s="40" t="s">
        <v>13</v>
      </c>
      <c r="B25" s="40"/>
      <c r="C25" s="41" t="s">
        <v>5</v>
      </c>
      <c r="D25" s="41"/>
      <c r="E25" s="41" t="s">
        <v>6</v>
      </c>
      <c r="F25" s="41"/>
      <c r="G25" s="41" t="s">
        <v>7</v>
      </c>
      <c r="H25" s="41"/>
      <c r="I25" s="41" t="s">
        <v>8</v>
      </c>
      <c r="J25" s="41"/>
      <c r="K25" s="41" t="s">
        <v>5</v>
      </c>
      <c r="L25" s="41"/>
      <c r="M25" s="41" t="s">
        <v>6</v>
      </c>
      <c r="N25" s="41"/>
      <c r="O25" s="41" t="s">
        <v>7</v>
      </c>
      <c r="P25" s="41"/>
      <c r="Q25" s="41" t="s">
        <v>8</v>
      </c>
      <c r="R25" s="41"/>
      <c r="S25" s="41" t="s">
        <v>5</v>
      </c>
      <c r="T25" s="41"/>
      <c r="U25" s="41" t="s">
        <v>6</v>
      </c>
      <c r="V25" s="41"/>
      <c r="W25" s="41" t="s">
        <v>7</v>
      </c>
      <c r="X25" s="41"/>
      <c r="Y25" s="41" t="s">
        <v>8</v>
      </c>
      <c r="Z25" s="41"/>
    </row>
    <row r="26" spans="1:26">
      <c r="A26" s="40" t="s">
        <v>14</v>
      </c>
      <c r="B26" s="40"/>
      <c r="C26" s="10" t="s">
        <v>10</v>
      </c>
      <c r="D26" s="10" t="s">
        <v>9</v>
      </c>
      <c r="E26" s="10" t="s">
        <v>10</v>
      </c>
      <c r="F26" s="10" t="s">
        <v>9</v>
      </c>
      <c r="G26" s="10" t="s">
        <v>10</v>
      </c>
      <c r="H26" s="10" t="s">
        <v>9</v>
      </c>
      <c r="I26" s="10" t="s">
        <v>10</v>
      </c>
      <c r="J26" s="10" t="s">
        <v>9</v>
      </c>
      <c r="K26" s="10" t="s">
        <v>10</v>
      </c>
      <c r="L26" s="10" t="s">
        <v>9</v>
      </c>
      <c r="M26" s="10" t="s">
        <v>10</v>
      </c>
      <c r="N26" s="10" t="s">
        <v>9</v>
      </c>
      <c r="O26" s="10" t="s">
        <v>10</v>
      </c>
      <c r="P26" s="10" t="s">
        <v>9</v>
      </c>
      <c r="Q26" s="10" t="s">
        <v>10</v>
      </c>
      <c r="R26" s="10" t="s">
        <v>9</v>
      </c>
      <c r="S26" s="10" t="s">
        <v>10</v>
      </c>
      <c r="T26" s="10" t="s">
        <v>9</v>
      </c>
      <c r="U26" s="10" t="s">
        <v>10</v>
      </c>
      <c r="V26" s="10" t="s">
        <v>9</v>
      </c>
      <c r="W26" s="10" t="s">
        <v>10</v>
      </c>
      <c r="X26" s="10" t="s">
        <v>9</v>
      </c>
      <c r="Y26" s="10" t="s">
        <v>10</v>
      </c>
      <c r="Z26" s="10" t="s">
        <v>9</v>
      </c>
    </row>
    <row r="27" spans="1:26">
      <c r="A27" s="49" t="s">
        <v>15</v>
      </c>
      <c r="B27" s="50"/>
      <c r="C27" s="27">
        <v>3.0000000000000001E-3</v>
      </c>
      <c r="D27" s="28">
        <v>2E-3</v>
      </c>
      <c r="E27" s="27">
        <v>3.0000000000000001E-3</v>
      </c>
      <c r="F27" s="28">
        <v>2E-3</v>
      </c>
      <c r="G27" s="27">
        <v>3.0000000000000001E-3</v>
      </c>
      <c r="H27" s="28">
        <v>2E-3</v>
      </c>
      <c r="I27" s="27">
        <v>1E-3</v>
      </c>
      <c r="J27" s="28">
        <v>1E-3</v>
      </c>
      <c r="K27" s="27">
        <v>1.7999999999999999E-2</v>
      </c>
      <c r="L27" s="28">
        <v>1.4E-2</v>
      </c>
      <c r="M27" s="27">
        <v>1.0999999999999999E-2</v>
      </c>
      <c r="N27" s="28">
        <v>8.0000000000000002E-3</v>
      </c>
      <c r="O27" s="27">
        <v>6.0000000000000001E-3</v>
      </c>
      <c r="P27" s="28">
        <v>6.0000000000000001E-3</v>
      </c>
      <c r="Q27" s="27">
        <v>6.0000000000000001E-3</v>
      </c>
      <c r="R27" s="28">
        <v>6.0000000000000001E-3</v>
      </c>
      <c r="S27" s="27">
        <v>2E-3</v>
      </c>
      <c r="T27" s="28">
        <v>2E-3</v>
      </c>
      <c r="U27" s="27">
        <v>2E-3</v>
      </c>
      <c r="V27" s="28">
        <v>2E-3</v>
      </c>
      <c r="W27" s="27">
        <v>3.0000000000000001E-3</v>
      </c>
      <c r="X27" s="28">
        <v>3.0000000000000001E-3</v>
      </c>
      <c r="Y27" s="27">
        <v>5.0000000000000001E-3</v>
      </c>
      <c r="Z27" s="28">
        <v>4.0000000000000001E-3</v>
      </c>
    </row>
    <row r="28" spans="1:26">
      <c r="A28" s="49" t="s">
        <v>11</v>
      </c>
      <c r="B28" s="50"/>
      <c r="C28" s="27">
        <v>1.2999999999999999E-2</v>
      </c>
      <c r="D28" s="28">
        <v>7.0000000000000001E-3</v>
      </c>
      <c r="E28" s="27">
        <v>8.9999999999999993E-3</v>
      </c>
      <c r="F28" s="28">
        <v>6.0000000000000001E-3</v>
      </c>
      <c r="G28" s="27">
        <v>1.2E-2</v>
      </c>
      <c r="H28" s="28">
        <v>7.0000000000000001E-3</v>
      </c>
      <c r="I28" s="27">
        <v>1.2E-2</v>
      </c>
      <c r="J28" s="28">
        <v>7.0000000000000001E-3</v>
      </c>
      <c r="K28" s="27">
        <v>1.6E-2</v>
      </c>
      <c r="L28" s="28">
        <v>0.01</v>
      </c>
      <c r="M28" s="27">
        <v>2.8000000000000001E-2</v>
      </c>
      <c r="N28" s="28">
        <v>1.7000000000000001E-2</v>
      </c>
      <c r="O28" s="27">
        <v>1.4999999999999999E-2</v>
      </c>
      <c r="P28" s="28">
        <v>8.9999999999999993E-3</v>
      </c>
      <c r="Q28" s="27">
        <v>1.7000000000000001E-2</v>
      </c>
      <c r="R28" s="28">
        <v>1.0999999999999999E-2</v>
      </c>
      <c r="S28" s="27">
        <v>8.9999999999999993E-3</v>
      </c>
      <c r="T28" s="28">
        <v>7.0000000000000001E-3</v>
      </c>
      <c r="U28" s="27">
        <v>6.0000000000000001E-3</v>
      </c>
      <c r="V28" s="28">
        <v>4.0000000000000001E-3</v>
      </c>
      <c r="W28" s="27">
        <v>0.01</v>
      </c>
      <c r="X28" s="28">
        <v>7.0000000000000001E-3</v>
      </c>
      <c r="Y28" s="27">
        <v>8.0000000000000002E-3</v>
      </c>
      <c r="Z28" s="28">
        <v>6.0000000000000001E-3</v>
      </c>
    </row>
    <row r="29" spans="1:26">
      <c r="A29" s="49" t="s">
        <v>19</v>
      </c>
      <c r="B29" s="50"/>
      <c r="C29" s="27">
        <v>8.0000000000000002E-3</v>
      </c>
      <c r="D29" s="28">
        <v>5.0000000000000001E-3</v>
      </c>
      <c r="E29" s="27">
        <v>8.0000000000000002E-3</v>
      </c>
      <c r="F29" s="28">
        <v>6.0000000000000001E-3</v>
      </c>
      <c r="G29" s="27">
        <v>1.2E-2</v>
      </c>
      <c r="H29" s="28">
        <v>8.0000000000000002E-3</v>
      </c>
      <c r="I29" s="27">
        <v>8.0000000000000002E-3</v>
      </c>
      <c r="J29" s="28">
        <v>5.0000000000000001E-3</v>
      </c>
      <c r="K29" s="27">
        <v>2.8000000000000001E-2</v>
      </c>
      <c r="L29" s="28">
        <v>1.7999999999999999E-2</v>
      </c>
      <c r="M29" s="27">
        <v>1.4E-2</v>
      </c>
      <c r="N29" s="28">
        <v>8.0000000000000002E-3</v>
      </c>
      <c r="O29" s="27">
        <v>1.9E-2</v>
      </c>
      <c r="P29" s="28">
        <v>1.2999999999999999E-2</v>
      </c>
      <c r="Q29" s="27">
        <v>1.2E-2</v>
      </c>
      <c r="R29" s="28">
        <v>7.0000000000000001E-3</v>
      </c>
      <c r="S29" s="27">
        <v>5.0000000000000001E-3</v>
      </c>
      <c r="T29" s="28">
        <v>3.0000000000000001E-3</v>
      </c>
      <c r="U29" s="27">
        <v>7.0000000000000001E-3</v>
      </c>
      <c r="V29" s="28">
        <v>4.0000000000000001E-3</v>
      </c>
      <c r="W29" s="27">
        <v>5.0000000000000001E-3</v>
      </c>
      <c r="X29" s="28">
        <v>3.0000000000000001E-3</v>
      </c>
      <c r="Y29" s="27">
        <v>8.0000000000000002E-3</v>
      </c>
      <c r="Z29" s="28">
        <v>4.0000000000000001E-3</v>
      </c>
    </row>
    <row r="30" spans="1:26">
      <c r="A30" s="49" t="s">
        <v>18</v>
      </c>
      <c r="B30" s="50"/>
      <c r="C30" s="27">
        <v>3.0000000000000001E-3</v>
      </c>
      <c r="D30" s="28">
        <v>2E-3</v>
      </c>
      <c r="E30" s="27">
        <v>2E-3</v>
      </c>
      <c r="F30" s="28">
        <v>1E-3</v>
      </c>
      <c r="G30" s="27">
        <v>2E-3</v>
      </c>
      <c r="H30" s="28">
        <v>2E-3</v>
      </c>
      <c r="I30" s="27">
        <v>2E-3</v>
      </c>
      <c r="J30" s="28">
        <v>2E-3</v>
      </c>
      <c r="K30" s="27">
        <v>1.2E-2</v>
      </c>
      <c r="L30" s="28">
        <v>7.0000000000000001E-3</v>
      </c>
      <c r="M30" s="27">
        <v>8.9999999999999993E-3</v>
      </c>
      <c r="N30" s="28">
        <v>6.0000000000000001E-3</v>
      </c>
      <c r="O30" s="27">
        <v>1.0999999999999999E-2</v>
      </c>
      <c r="P30" s="28">
        <v>7.0000000000000001E-3</v>
      </c>
      <c r="Q30" s="27">
        <v>1.2E-2</v>
      </c>
      <c r="R30" s="28">
        <v>7.0000000000000001E-3</v>
      </c>
      <c r="S30" s="27">
        <v>8.9999999999999993E-3</v>
      </c>
      <c r="T30" s="28">
        <v>6.0000000000000001E-3</v>
      </c>
      <c r="U30" s="27">
        <v>3.0000000000000001E-3</v>
      </c>
      <c r="V30" s="28">
        <v>2E-3</v>
      </c>
      <c r="W30" s="27">
        <v>6.0000000000000001E-3</v>
      </c>
      <c r="X30" s="28">
        <v>4.0000000000000001E-3</v>
      </c>
      <c r="Y30" s="27">
        <v>6.0000000000000001E-3</v>
      </c>
      <c r="Z30" s="28">
        <v>5.0000000000000001E-3</v>
      </c>
    </row>
    <row r="31" spans="1:26">
      <c r="A31" s="49" t="s">
        <v>17</v>
      </c>
      <c r="B31" s="50"/>
      <c r="C31" s="27">
        <v>2E-3</v>
      </c>
      <c r="D31" s="28">
        <v>2E-3</v>
      </c>
      <c r="E31" s="27">
        <v>3.0000000000000001E-3</v>
      </c>
      <c r="F31" s="28">
        <v>2E-3</v>
      </c>
      <c r="G31" s="27">
        <v>2E-3</v>
      </c>
      <c r="H31" s="28">
        <v>2E-3</v>
      </c>
      <c r="I31" s="27">
        <v>3.0000000000000001E-3</v>
      </c>
      <c r="J31" s="28">
        <v>2E-3</v>
      </c>
      <c r="K31" s="27">
        <v>4.0000000000000001E-3</v>
      </c>
      <c r="L31" s="28">
        <v>2E-3</v>
      </c>
      <c r="M31" s="27">
        <v>4.0000000000000001E-3</v>
      </c>
      <c r="N31" s="28">
        <v>2E-3</v>
      </c>
      <c r="O31" s="27">
        <v>6.0000000000000001E-3</v>
      </c>
      <c r="P31" s="28">
        <v>3.0000000000000001E-3</v>
      </c>
      <c r="Q31" s="27">
        <v>5.0000000000000001E-3</v>
      </c>
      <c r="R31" s="28">
        <v>3.0000000000000001E-3</v>
      </c>
      <c r="S31" s="27">
        <v>5.0000000000000001E-3</v>
      </c>
      <c r="T31" s="28">
        <v>4.0000000000000001E-3</v>
      </c>
      <c r="U31" s="27">
        <v>3.0000000000000001E-3</v>
      </c>
      <c r="V31" s="28">
        <v>2E-3</v>
      </c>
      <c r="W31" s="27">
        <v>4.0000000000000001E-3</v>
      </c>
      <c r="X31" s="28">
        <v>3.0000000000000001E-3</v>
      </c>
      <c r="Y31" s="27">
        <v>4.0000000000000001E-3</v>
      </c>
      <c r="Z31" s="28">
        <v>2E-3</v>
      </c>
    </row>
    <row r="32" spans="1:26">
      <c r="A32" s="49" t="s">
        <v>16</v>
      </c>
      <c r="B32" s="50"/>
      <c r="C32" s="27">
        <v>2E-3</v>
      </c>
      <c r="D32" s="28">
        <v>2E-3</v>
      </c>
      <c r="E32" s="27">
        <v>1E-3</v>
      </c>
      <c r="F32" s="28">
        <v>1E-3</v>
      </c>
      <c r="G32" s="27">
        <v>2E-3</v>
      </c>
      <c r="H32" s="28">
        <v>2E-3</v>
      </c>
      <c r="I32" s="27">
        <v>2E-3</v>
      </c>
      <c r="J32" s="28">
        <v>2E-3</v>
      </c>
      <c r="K32" s="27">
        <v>5.0000000000000001E-3</v>
      </c>
      <c r="L32" s="28">
        <v>4.0000000000000001E-3</v>
      </c>
      <c r="M32" s="27">
        <v>5.0000000000000001E-3</v>
      </c>
      <c r="N32" s="28">
        <v>4.0000000000000001E-3</v>
      </c>
      <c r="O32" s="27">
        <v>5.0000000000000001E-3</v>
      </c>
      <c r="P32" s="28">
        <v>4.0000000000000001E-3</v>
      </c>
      <c r="Q32" s="27">
        <v>6.0000000000000001E-3</v>
      </c>
      <c r="R32" s="28">
        <v>5.0000000000000001E-3</v>
      </c>
      <c r="S32" s="27">
        <v>2E-3</v>
      </c>
      <c r="T32" s="28">
        <v>2E-3</v>
      </c>
      <c r="U32" s="27">
        <v>2E-3</v>
      </c>
      <c r="V32" s="28">
        <v>2E-3</v>
      </c>
      <c r="W32" s="27">
        <v>6.0000000000000001E-3</v>
      </c>
      <c r="X32" s="28">
        <v>4.0000000000000001E-3</v>
      </c>
      <c r="Y32" s="27">
        <v>3.0000000000000001E-3</v>
      </c>
      <c r="Z32" s="28">
        <v>3.0000000000000001E-3</v>
      </c>
    </row>
    <row r="33" spans="1:26" ht="17">
      <c r="A33" s="47" t="s">
        <v>21</v>
      </c>
      <c r="B33" s="48"/>
      <c r="C33" s="25">
        <f t="shared" ref="C33:Z33" si="2">AVERAGE(C27:C32)</f>
        <v>5.1666666666666666E-3</v>
      </c>
      <c r="D33" s="24">
        <f t="shared" si="2"/>
        <v>3.333333333333334E-3</v>
      </c>
      <c r="E33" s="23">
        <f t="shared" si="2"/>
        <v>4.3333333333333331E-3</v>
      </c>
      <c r="F33" s="24">
        <f t="shared" si="2"/>
        <v>3.0000000000000005E-3</v>
      </c>
      <c r="G33" s="25">
        <f t="shared" si="2"/>
        <v>5.5000000000000005E-3</v>
      </c>
      <c r="H33" s="26">
        <f t="shared" si="2"/>
        <v>3.8333333333333344E-3</v>
      </c>
      <c r="I33" s="25">
        <f t="shared" si="2"/>
        <v>4.6666666666666662E-3</v>
      </c>
      <c r="J33" s="24">
        <f t="shared" si="2"/>
        <v>3.166666666666667E-3</v>
      </c>
      <c r="K33" s="25">
        <f t="shared" si="2"/>
        <v>1.3833333333333335E-2</v>
      </c>
      <c r="L33" s="26">
        <f t="shared" si="2"/>
        <v>9.166666666666665E-3</v>
      </c>
      <c r="M33" s="25">
        <f t="shared" si="2"/>
        <v>1.1833333333333335E-2</v>
      </c>
      <c r="N33" s="26">
        <f t="shared" si="2"/>
        <v>7.4999999999999997E-3</v>
      </c>
      <c r="O33" s="23">
        <f t="shared" si="2"/>
        <v>1.0333333333333332E-2</v>
      </c>
      <c r="P33" s="24">
        <f t="shared" si="2"/>
        <v>6.9999999999999993E-3</v>
      </c>
      <c r="Q33" s="23">
        <f t="shared" si="2"/>
        <v>9.6666666666666654E-3</v>
      </c>
      <c r="R33" s="24">
        <f t="shared" si="2"/>
        <v>6.4999999999999997E-3</v>
      </c>
      <c r="S33" s="25">
        <f t="shared" si="2"/>
        <v>5.3333333333333332E-3</v>
      </c>
      <c r="T33" s="26">
        <f t="shared" si="2"/>
        <v>4.0000000000000001E-3</v>
      </c>
      <c r="U33" s="23">
        <f t="shared" si="2"/>
        <v>3.8333333333333331E-3</v>
      </c>
      <c r="V33" s="24">
        <f t="shared" si="2"/>
        <v>2.6666666666666666E-3</v>
      </c>
      <c r="W33" s="25">
        <f t="shared" si="2"/>
        <v>5.6666666666666671E-3</v>
      </c>
      <c r="X33" s="26">
        <f t="shared" si="2"/>
        <v>4.0000000000000001E-3</v>
      </c>
      <c r="Y33" s="25">
        <f t="shared" si="2"/>
        <v>5.6666666666666671E-3</v>
      </c>
      <c r="Z33" s="26">
        <f t="shared" si="2"/>
        <v>3.9999999999999992E-3</v>
      </c>
    </row>
    <row r="34" spans="1:26" ht="17">
      <c r="A34" s="47" t="s">
        <v>24</v>
      </c>
      <c r="B34" s="48"/>
      <c r="C34" s="25">
        <v>6.7715035900134616E-3</v>
      </c>
      <c r="D34" s="24">
        <v>4.4328729193199952E-3</v>
      </c>
      <c r="E34" s="23">
        <v>5.7483456977524871E-3</v>
      </c>
      <c r="F34" s="24">
        <v>3.5864075117838625E-3</v>
      </c>
      <c r="G34" s="25">
        <v>7.033949763494354E-3</v>
      </c>
      <c r="H34" s="26">
        <v>4.3464128137840376E-3</v>
      </c>
      <c r="I34" s="25">
        <v>6.6950933796563906E-3</v>
      </c>
      <c r="J34" s="24">
        <v>4.358691134480292E-3</v>
      </c>
      <c r="K34" s="25">
        <v>1.4740263305614341E-2</v>
      </c>
      <c r="L34" s="26">
        <v>9.7459579135236313E-3</v>
      </c>
      <c r="M34" s="25">
        <v>1.1224649376403184E-2</v>
      </c>
      <c r="N34" s="26">
        <v>6.6458006791256258E-3</v>
      </c>
      <c r="O34" s="23">
        <v>7.250062468496488E-3</v>
      </c>
      <c r="P34" s="26">
        <v>4.5873171092556415E-3</v>
      </c>
      <c r="Q34" s="23">
        <v>6.5307244865206587E-3</v>
      </c>
      <c r="R34" s="24">
        <v>4.1353898577234918E-3</v>
      </c>
      <c r="S34" s="25">
        <v>5.0301626446750264E-3</v>
      </c>
      <c r="T34" s="26">
        <v>2.9681277952095719E-3</v>
      </c>
      <c r="U34" s="23">
        <v>3.1102914724312008E-3</v>
      </c>
      <c r="V34" s="24">
        <v>2.1260121204339068E-3</v>
      </c>
      <c r="W34" s="25">
        <v>4.9297602610962775E-3</v>
      </c>
      <c r="X34" s="26">
        <v>2.8964621098200431E-3</v>
      </c>
      <c r="Y34" s="25">
        <v>4.4230538994117427E-3</v>
      </c>
      <c r="Z34" s="26">
        <v>3.0428700220374977E-3</v>
      </c>
    </row>
    <row r="35" spans="1:26" ht="17">
      <c r="A35" s="47" t="s">
        <v>25</v>
      </c>
      <c r="B35" s="48"/>
      <c r="C35" s="25">
        <v>0.03</v>
      </c>
      <c r="D35" s="26">
        <v>0.02</v>
      </c>
      <c r="E35" s="23">
        <v>2.4E-2</v>
      </c>
      <c r="F35" s="24">
        <v>1.4999999999999999E-2</v>
      </c>
      <c r="G35" s="25">
        <v>2.7E-2</v>
      </c>
      <c r="H35" s="26">
        <v>1.7999999999999999E-2</v>
      </c>
      <c r="I35" s="25">
        <v>3.2000000000000001E-2</v>
      </c>
      <c r="J35" s="26">
        <v>2.1999999999999999E-2</v>
      </c>
      <c r="K35" s="25">
        <v>0.06</v>
      </c>
      <c r="L35" s="26">
        <v>4.2999999999999997E-2</v>
      </c>
      <c r="M35" s="25">
        <v>0.05</v>
      </c>
      <c r="N35" s="26">
        <v>2.9000000000000001E-2</v>
      </c>
      <c r="O35" s="25">
        <v>2.9000000000000001E-2</v>
      </c>
      <c r="P35" s="26">
        <v>1.7999999999999999E-2</v>
      </c>
      <c r="Q35" s="23">
        <v>2.3E-2</v>
      </c>
      <c r="R35" s="24">
        <v>1.4999999999999999E-2</v>
      </c>
      <c r="S35" s="25">
        <v>2.3E-2</v>
      </c>
      <c r="T35" s="26">
        <v>1.4999999999999999E-2</v>
      </c>
      <c r="U35" s="23">
        <v>1.2999999999999999E-2</v>
      </c>
      <c r="V35" s="24">
        <v>0.01</v>
      </c>
      <c r="W35" s="25">
        <v>2.4E-2</v>
      </c>
      <c r="X35" s="26">
        <v>1.4999999999999999E-2</v>
      </c>
      <c r="Y35" s="25">
        <v>1.7999999999999999E-2</v>
      </c>
      <c r="Z35" s="26">
        <v>1.2E-2</v>
      </c>
    </row>
    <row r="36" spans="1:26"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8" spans="1:26">
      <c r="A38" s="40" t="s">
        <v>12</v>
      </c>
      <c r="B38" s="40"/>
      <c r="C38" s="42" t="s">
        <v>20</v>
      </c>
      <c r="D38" s="44"/>
      <c r="E38" s="44"/>
      <c r="F38" s="44"/>
      <c r="G38" s="44"/>
      <c r="H38" s="44"/>
      <c r="I38" s="44"/>
      <c r="J38" s="43"/>
      <c r="K38" s="42" t="s">
        <v>4</v>
      </c>
      <c r="L38" s="44"/>
      <c r="M38" s="44"/>
      <c r="N38" s="44"/>
      <c r="O38" s="44"/>
      <c r="P38" s="44"/>
      <c r="Q38" s="44"/>
      <c r="R38" s="43"/>
      <c r="S38" s="42" t="s">
        <v>3</v>
      </c>
      <c r="T38" s="44"/>
      <c r="U38" s="44"/>
      <c r="V38" s="44"/>
      <c r="W38" s="44"/>
      <c r="X38" s="44"/>
      <c r="Y38" s="44"/>
      <c r="Z38" s="43"/>
    </row>
    <row r="39" spans="1:26">
      <c r="A39" s="40" t="s">
        <v>13</v>
      </c>
      <c r="B39" s="40"/>
      <c r="C39" s="41" t="s">
        <v>5</v>
      </c>
      <c r="D39" s="41"/>
      <c r="E39" s="41" t="s">
        <v>6</v>
      </c>
      <c r="F39" s="41"/>
      <c r="G39" s="41" t="s">
        <v>7</v>
      </c>
      <c r="H39" s="41"/>
      <c r="I39" s="41" t="s">
        <v>8</v>
      </c>
      <c r="J39" s="41"/>
      <c r="K39" s="41" t="s">
        <v>5</v>
      </c>
      <c r="L39" s="41"/>
      <c r="M39" s="41" t="s">
        <v>6</v>
      </c>
      <c r="N39" s="41"/>
      <c r="O39" s="41" t="s">
        <v>7</v>
      </c>
      <c r="P39" s="41"/>
      <c r="Q39" s="41" t="s">
        <v>8</v>
      </c>
      <c r="R39" s="41"/>
      <c r="S39" s="41" t="s">
        <v>5</v>
      </c>
      <c r="T39" s="41"/>
      <c r="U39" s="41" t="s">
        <v>6</v>
      </c>
      <c r="V39" s="41"/>
      <c r="W39" s="41" t="s">
        <v>7</v>
      </c>
      <c r="X39" s="41"/>
      <c r="Y39" s="41" t="s">
        <v>8</v>
      </c>
      <c r="Z39" s="41"/>
    </row>
    <row r="40" spans="1:26">
      <c r="A40" s="40" t="s">
        <v>14</v>
      </c>
      <c r="B40" s="40"/>
      <c r="C40" s="10" t="s">
        <v>10</v>
      </c>
      <c r="D40" s="10" t="s">
        <v>9</v>
      </c>
      <c r="E40" s="10" t="s">
        <v>10</v>
      </c>
      <c r="F40" s="10" t="s">
        <v>9</v>
      </c>
      <c r="G40" s="10" t="s">
        <v>10</v>
      </c>
      <c r="H40" s="10" t="s">
        <v>9</v>
      </c>
      <c r="I40" s="10" t="s">
        <v>10</v>
      </c>
      <c r="J40" s="10" t="s">
        <v>9</v>
      </c>
      <c r="K40" s="10" t="s">
        <v>10</v>
      </c>
      <c r="L40" s="10" t="s">
        <v>9</v>
      </c>
      <c r="M40" s="10" t="s">
        <v>10</v>
      </c>
      <c r="N40" s="10" t="s">
        <v>9</v>
      </c>
      <c r="O40" s="10" t="s">
        <v>10</v>
      </c>
      <c r="P40" s="10" t="s">
        <v>9</v>
      </c>
      <c r="Q40" s="10" t="s">
        <v>10</v>
      </c>
      <c r="R40" s="10" t="s">
        <v>9</v>
      </c>
      <c r="S40" s="10" t="s">
        <v>10</v>
      </c>
      <c r="T40" s="10" t="s">
        <v>9</v>
      </c>
      <c r="U40" s="10" t="s">
        <v>10</v>
      </c>
      <c r="V40" s="10" t="s">
        <v>9</v>
      </c>
      <c r="W40" s="10" t="s">
        <v>10</v>
      </c>
      <c r="X40" s="10" t="s">
        <v>9</v>
      </c>
      <c r="Y40" s="10" t="s">
        <v>10</v>
      </c>
      <c r="Z40" s="10" t="s">
        <v>9</v>
      </c>
    </row>
    <row r="41" spans="1:26">
      <c r="A41" s="49" t="s">
        <v>15</v>
      </c>
      <c r="B41" s="50"/>
      <c r="C41" s="27">
        <v>1E-3</v>
      </c>
      <c r="D41" s="28">
        <v>2E-3</v>
      </c>
      <c r="E41" s="27">
        <v>2E-3</v>
      </c>
      <c r="F41" s="28">
        <v>3.0000000000000001E-3</v>
      </c>
      <c r="G41" s="27">
        <v>2E-3</v>
      </c>
      <c r="H41" s="28">
        <v>2E-3</v>
      </c>
      <c r="I41" s="27">
        <v>1E-3</v>
      </c>
      <c r="J41" s="28">
        <v>2E-3</v>
      </c>
      <c r="K41" s="27">
        <v>0</v>
      </c>
      <c r="L41" s="28">
        <v>0</v>
      </c>
      <c r="M41" s="27">
        <v>0</v>
      </c>
      <c r="N41" s="28">
        <v>0</v>
      </c>
      <c r="O41" s="27">
        <v>0</v>
      </c>
      <c r="P41" s="28">
        <v>0</v>
      </c>
      <c r="Q41" s="27">
        <v>0</v>
      </c>
      <c r="R41" s="28">
        <v>0</v>
      </c>
      <c r="S41" s="27">
        <v>4.0000000000000001E-3</v>
      </c>
      <c r="T41" s="28">
        <v>3.0000000000000001E-3</v>
      </c>
      <c r="U41" s="27">
        <v>1E-3</v>
      </c>
      <c r="V41" s="28">
        <v>2E-3</v>
      </c>
      <c r="W41" s="27">
        <v>5.0000000000000001E-3</v>
      </c>
      <c r="X41" s="28">
        <v>4.0000000000000001E-3</v>
      </c>
      <c r="Y41" s="27">
        <v>1E-3</v>
      </c>
      <c r="Z41" s="28">
        <v>2E-3</v>
      </c>
    </row>
    <row r="42" spans="1:26">
      <c r="A42" s="49" t="s">
        <v>11</v>
      </c>
      <c r="B42" s="50"/>
      <c r="C42" s="27">
        <v>1.4999999999999999E-2</v>
      </c>
      <c r="D42" s="28">
        <v>8.0000000000000002E-3</v>
      </c>
      <c r="E42" s="27">
        <v>1.4E-2</v>
      </c>
      <c r="F42" s="28">
        <v>7.0000000000000001E-3</v>
      </c>
      <c r="G42" s="27">
        <v>0.02</v>
      </c>
      <c r="H42" s="28">
        <v>1.0999999999999999E-2</v>
      </c>
      <c r="I42" s="27">
        <v>0.03</v>
      </c>
      <c r="J42" s="28">
        <v>1.2999999999999999E-2</v>
      </c>
      <c r="K42" s="27">
        <v>4.0000000000000001E-3</v>
      </c>
      <c r="L42" s="28">
        <v>3.0000000000000001E-3</v>
      </c>
      <c r="M42" s="27">
        <v>1E-3</v>
      </c>
      <c r="N42" s="28">
        <v>2E-3</v>
      </c>
      <c r="O42" s="27">
        <v>4.0000000000000001E-3</v>
      </c>
      <c r="P42" s="28">
        <v>4.0000000000000001E-3</v>
      </c>
      <c r="Q42" s="27">
        <v>2E-3</v>
      </c>
      <c r="R42" s="28">
        <v>2E-3</v>
      </c>
      <c r="S42" s="27">
        <v>6.0000000000000001E-3</v>
      </c>
      <c r="T42" s="28">
        <v>4.0000000000000001E-3</v>
      </c>
      <c r="U42" s="27">
        <v>6.0000000000000001E-3</v>
      </c>
      <c r="V42" s="28">
        <v>4.0000000000000001E-3</v>
      </c>
      <c r="W42" s="27">
        <v>5.0000000000000001E-3</v>
      </c>
      <c r="X42" s="28">
        <v>4.0000000000000001E-3</v>
      </c>
      <c r="Y42" s="27">
        <v>5.0000000000000001E-3</v>
      </c>
      <c r="Z42" s="28">
        <v>3.0000000000000001E-3</v>
      </c>
    </row>
    <row r="43" spans="1:26">
      <c r="A43" s="49" t="s">
        <v>19</v>
      </c>
      <c r="B43" s="50"/>
      <c r="C43" s="27">
        <v>1.0999999999999999E-2</v>
      </c>
      <c r="D43" s="28">
        <v>7.0000000000000001E-3</v>
      </c>
      <c r="E43" s="27">
        <v>1.2E-2</v>
      </c>
      <c r="F43" s="28">
        <v>6.0000000000000001E-3</v>
      </c>
      <c r="G43" s="27">
        <v>8.0000000000000002E-3</v>
      </c>
      <c r="H43" s="28">
        <v>4.0000000000000001E-3</v>
      </c>
      <c r="I43" s="27">
        <v>1.0999999999999999E-2</v>
      </c>
      <c r="J43" s="28">
        <v>7.0000000000000001E-3</v>
      </c>
      <c r="K43" s="27">
        <v>1.4E-2</v>
      </c>
      <c r="L43" s="28">
        <v>7.0000000000000001E-3</v>
      </c>
      <c r="M43" s="27">
        <v>4.0000000000000001E-3</v>
      </c>
      <c r="N43" s="28">
        <v>2E-3</v>
      </c>
      <c r="O43" s="27">
        <v>1.4E-2</v>
      </c>
      <c r="P43" s="28">
        <v>7.0000000000000001E-3</v>
      </c>
      <c r="Q43" s="27">
        <v>8.0000000000000002E-3</v>
      </c>
      <c r="R43" s="28">
        <v>5.0000000000000001E-3</v>
      </c>
      <c r="S43" s="27">
        <v>2E-3</v>
      </c>
      <c r="T43" s="28">
        <v>1E-3</v>
      </c>
      <c r="U43" s="27">
        <v>2E-3</v>
      </c>
      <c r="V43" s="28">
        <v>0</v>
      </c>
      <c r="W43" s="27">
        <v>2E-3</v>
      </c>
      <c r="X43" s="28">
        <v>1E-3</v>
      </c>
      <c r="Y43" s="27">
        <v>1E-3</v>
      </c>
      <c r="Z43" s="28">
        <v>1E-3</v>
      </c>
    </row>
    <row r="44" spans="1:26">
      <c r="A44" s="49" t="s">
        <v>18</v>
      </c>
      <c r="B44" s="50"/>
      <c r="C44" s="27">
        <v>5.0000000000000001E-3</v>
      </c>
      <c r="D44" s="28">
        <v>4.0000000000000001E-3</v>
      </c>
      <c r="E44" s="27">
        <v>6.0000000000000001E-3</v>
      </c>
      <c r="F44" s="28">
        <v>2E-3</v>
      </c>
      <c r="G44" s="27">
        <v>0.01</v>
      </c>
      <c r="H44" s="28">
        <v>6.0000000000000001E-3</v>
      </c>
      <c r="I44" s="27">
        <v>8.0000000000000002E-3</v>
      </c>
      <c r="J44" s="28">
        <v>4.0000000000000001E-3</v>
      </c>
      <c r="K44" s="27">
        <v>0</v>
      </c>
      <c r="L44" s="28">
        <v>1E-3</v>
      </c>
      <c r="M44" s="27">
        <v>0</v>
      </c>
      <c r="N44" s="28">
        <v>0</v>
      </c>
      <c r="O44" s="27">
        <v>0</v>
      </c>
      <c r="P44" s="28">
        <v>1E-3</v>
      </c>
      <c r="Q44" s="27">
        <v>1E-3</v>
      </c>
      <c r="R44" s="28">
        <v>1E-3</v>
      </c>
      <c r="S44" s="27">
        <v>3.0000000000000001E-3</v>
      </c>
      <c r="T44" s="28">
        <v>2E-3</v>
      </c>
      <c r="U44" s="27">
        <v>2E-3</v>
      </c>
      <c r="V44" s="28">
        <v>1E-3</v>
      </c>
      <c r="W44" s="27">
        <v>3.0000000000000001E-3</v>
      </c>
      <c r="X44" s="28">
        <v>2E-3</v>
      </c>
      <c r="Y44" s="27">
        <v>2E-3</v>
      </c>
      <c r="Z44" s="28">
        <v>1E-3</v>
      </c>
    </row>
    <row r="45" spans="1:26">
      <c r="A45" s="49" t="s">
        <v>17</v>
      </c>
      <c r="B45" s="50"/>
      <c r="C45" s="27">
        <v>4.0000000000000001E-3</v>
      </c>
      <c r="D45" s="28">
        <v>4.0000000000000001E-3</v>
      </c>
      <c r="E45" s="27">
        <v>3.0000000000000001E-3</v>
      </c>
      <c r="F45" s="28">
        <v>2E-3</v>
      </c>
      <c r="G45" s="27">
        <v>2E-3</v>
      </c>
      <c r="H45" s="28">
        <v>2E-3</v>
      </c>
      <c r="I45" s="27">
        <v>6.0000000000000001E-3</v>
      </c>
      <c r="J45" s="28">
        <v>4.0000000000000001E-3</v>
      </c>
      <c r="K45" s="27">
        <v>8.9999999999999993E-3</v>
      </c>
      <c r="L45" s="28">
        <v>6.0000000000000001E-3</v>
      </c>
      <c r="M45" s="27">
        <v>1E-3</v>
      </c>
      <c r="N45" s="28">
        <v>2E-3</v>
      </c>
      <c r="O45" s="27">
        <v>8.9999999999999993E-3</v>
      </c>
      <c r="P45" s="28">
        <v>6.0000000000000001E-3</v>
      </c>
      <c r="Q45" s="27">
        <v>4.0000000000000001E-3</v>
      </c>
      <c r="R45" s="28">
        <v>4.0000000000000001E-3</v>
      </c>
      <c r="S45" s="27">
        <v>2E-3</v>
      </c>
      <c r="T45" s="28">
        <v>2E-3</v>
      </c>
      <c r="U45" s="27">
        <v>2E-3</v>
      </c>
      <c r="V45" s="28">
        <v>1E-3</v>
      </c>
      <c r="W45" s="27">
        <v>2E-3</v>
      </c>
      <c r="X45" s="28">
        <v>2E-3</v>
      </c>
      <c r="Y45" s="27">
        <v>2E-3</v>
      </c>
      <c r="Z45" s="28">
        <v>2E-3</v>
      </c>
    </row>
    <row r="46" spans="1:26">
      <c r="A46" s="49" t="s">
        <v>16</v>
      </c>
      <c r="B46" s="50"/>
      <c r="C46" s="27">
        <v>2E-3</v>
      </c>
      <c r="D46" s="28">
        <v>2E-3</v>
      </c>
      <c r="E46" s="27">
        <v>1E-3</v>
      </c>
      <c r="F46" s="28">
        <v>1E-3</v>
      </c>
      <c r="G46" s="27">
        <v>2E-3</v>
      </c>
      <c r="H46" s="28">
        <v>2E-3</v>
      </c>
      <c r="I46" s="27">
        <v>2E-3</v>
      </c>
      <c r="J46" s="28">
        <v>1E-3</v>
      </c>
      <c r="K46" s="27">
        <v>2E-3</v>
      </c>
      <c r="L46" s="28">
        <v>3.0000000000000001E-3</v>
      </c>
      <c r="M46" s="27">
        <v>0</v>
      </c>
      <c r="N46" s="28">
        <v>0</v>
      </c>
      <c r="O46" s="27">
        <v>2E-3</v>
      </c>
      <c r="P46" s="28">
        <v>3.0000000000000001E-3</v>
      </c>
      <c r="Q46" s="27">
        <v>0</v>
      </c>
      <c r="R46" s="28">
        <v>2E-3</v>
      </c>
      <c r="S46" s="27">
        <v>2E-3</v>
      </c>
      <c r="T46" s="28">
        <v>2E-3</v>
      </c>
      <c r="U46" s="27">
        <v>2E-3</v>
      </c>
      <c r="V46" s="28">
        <v>1E-3</v>
      </c>
      <c r="W46" s="27">
        <v>2E-3</v>
      </c>
      <c r="X46" s="28">
        <v>2E-3</v>
      </c>
      <c r="Y46" s="27">
        <v>2E-3</v>
      </c>
      <c r="Z46" s="28">
        <v>2E-3</v>
      </c>
    </row>
    <row r="47" spans="1:26" ht="17">
      <c r="A47" s="47" t="s">
        <v>21</v>
      </c>
      <c r="B47" s="48"/>
      <c r="C47" s="23">
        <f t="shared" ref="C47:Z47" si="3">AVERAGE(C41:C46)</f>
        <v>6.333333333333334E-3</v>
      </c>
      <c r="D47" s="26">
        <f t="shared" si="3"/>
        <v>4.5000000000000005E-3</v>
      </c>
      <c r="E47" s="23">
        <f t="shared" si="3"/>
        <v>6.333333333333334E-3</v>
      </c>
      <c r="F47" s="24">
        <f t="shared" si="3"/>
        <v>3.5000000000000009E-3</v>
      </c>
      <c r="G47" s="25">
        <f t="shared" si="3"/>
        <v>7.3333333333333341E-3</v>
      </c>
      <c r="H47" s="26">
        <f t="shared" si="3"/>
        <v>4.5000000000000005E-3</v>
      </c>
      <c r="I47" s="25">
        <f t="shared" si="3"/>
        <v>9.6666666666666654E-3</v>
      </c>
      <c r="J47" s="26">
        <f t="shared" si="3"/>
        <v>5.1666666666666666E-3</v>
      </c>
      <c r="K47" s="25">
        <f t="shared" si="3"/>
        <v>4.8333333333333344E-3</v>
      </c>
      <c r="L47" s="26">
        <f t="shared" si="3"/>
        <v>3.3333333333333335E-3</v>
      </c>
      <c r="M47" s="23">
        <f t="shared" si="3"/>
        <v>1E-3</v>
      </c>
      <c r="N47" s="24">
        <f t="shared" si="3"/>
        <v>1E-3</v>
      </c>
      <c r="O47" s="25">
        <f t="shared" si="3"/>
        <v>4.8333333333333344E-3</v>
      </c>
      <c r="P47" s="26">
        <f t="shared" si="3"/>
        <v>3.5000000000000001E-3</v>
      </c>
      <c r="Q47" s="25">
        <f t="shared" si="3"/>
        <v>2.5000000000000001E-3</v>
      </c>
      <c r="R47" s="26">
        <f t="shared" si="3"/>
        <v>2.3333333333333335E-3</v>
      </c>
      <c r="S47" s="23">
        <f t="shared" si="3"/>
        <v>3.166666666666667E-3</v>
      </c>
      <c r="T47" s="24">
        <f t="shared" si="3"/>
        <v>2.3333333333333335E-3</v>
      </c>
      <c r="U47" s="23">
        <f t="shared" si="3"/>
        <v>2.5000000000000001E-3</v>
      </c>
      <c r="V47" s="24">
        <f t="shared" si="3"/>
        <v>1.5000000000000002E-3</v>
      </c>
      <c r="W47" s="23">
        <f t="shared" si="3"/>
        <v>3.166666666666667E-3</v>
      </c>
      <c r="X47" s="26">
        <f t="shared" si="3"/>
        <v>2.5000000000000001E-3</v>
      </c>
      <c r="Y47" s="25">
        <f t="shared" si="3"/>
        <v>2.166666666666667E-3</v>
      </c>
      <c r="Z47" s="24">
        <f t="shared" si="3"/>
        <v>1.8333333333333335E-3</v>
      </c>
    </row>
    <row r="48" spans="1:26" ht="17">
      <c r="A48" s="47" t="s">
        <v>24</v>
      </c>
      <c r="B48" s="48"/>
      <c r="C48" s="23">
        <v>5.4930786489434356E-3</v>
      </c>
      <c r="D48" s="26">
        <v>2.9485319363558079E-3</v>
      </c>
      <c r="E48" s="25">
        <v>5.6515676932426748E-3</v>
      </c>
      <c r="F48" s="24">
        <v>2.8992752717617682E-3</v>
      </c>
      <c r="G48" s="25">
        <v>7.9600451531746767E-3</v>
      </c>
      <c r="H48" s="26">
        <v>4.8542152606885309E-3</v>
      </c>
      <c r="I48" s="25">
        <v>1.4089709987655246E-2</v>
      </c>
      <c r="J48" s="26">
        <v>5.907346200319968E-3</v>
      </c>
      <c r="K48" s="25">
        <v>6.4217700390766562E-3</v>
      </c>
      <c r="L48" s="26">
        <v>3.1459083156434773E-3</v>
      </c>
      <c r="M48" s="23">
        <v>2.4013130466113922E-3</v>
      </c>
      <c r="N48" s="24">
        <v>1.3805061033726996E-3</v>
      </c>
      <c r="O48" s="25">
        <v>6.3791724055483976E-3</v>
      </c>
      <c r="P48" s="26">
        <v>3.1482109020931183E-3</v>
      </c>
      <c r="Q48" s="25">
        <v>3.729776385261987E-3</v>
      </c>
      <c r="R48" s="26">
        <v>1.9927404479142844E-3</v>
      </c>
      <c r="S48" s="25">
        <v>3.4641016151377539E-3</v>
      </c>
      <c r="T48" s="26">
        <v>2.0781820371926366E-3</v>
      </c>
      <c r="U48" s="23">
        <v>2.057154359296114E-3</v>
      </c>
      <c r="V48" s="26">
        <v>1.5030162910010293E-3</v>
      </c>
      <c r="W48" s="25">
        <v>3.5375828970673163E-3</v>
      </c>
      <c r="X48" s="26">
        <v>2.2226599810372121E-3</v>
      </c>
      <c r="Y48" s="23">
        <v>1.8708286933869684E-3</v>
      </c>
      <c r="Z48" s="24">
        <v>1.3180739131701642E-3</v>
      </c>
    </row>
    <row r="49" spans="1:26" ht="17">
      <c r="A49" s="47" t="s">
        <v>25</v>
      </c>
      <c r="B49" s="48"/>
      <c r="C49" s="23">
        <v>1.9E-2</v>
      </c>
      <c r="D49" s="24">
        <v>1.2999999999999999E-2</v>
      </c>
      <c r="E49" s="25">
        <v>2.1000000000000001E-2</v>
      </c>
      <c r="F49" s="24">
        <v>1.2999999999999999E-2</v>
      </c>
      <c r="G49" s="25">
        <v>3.5999999999999997E-2</v>
      </c>
      <c r="H49" s="26">
        <v>2.4E-2</v>
      </c>
      <c r="I49" s="25">
        <v>6.9000000000000006E-2</v>
      </c>
      <c r="J49" s="26">
        <v>0.03</v>
      </c>
      <c r="K49" s="25">
        <v>2.1999999999999999E-2</v>
      </c>
      <c r="L49" s="26">
        <v>1.2E-2</v>
      </c>
      <c r="M49" s="23">
        <v>1.0999999999999999E-2</v>
      </c>
      <c r="N49" s="24">
        <v>4.0000000000000001E-3</v>
      </c>
      <c r="O49" s="25">
        <v>2.1000000000000001E-2</v>
      </c>
      <c r="P49" s="26">
        <v>1.2E-2</v>
      </c>
      <c r="Q49" s="25">
        <v>1.4E-2</v>
      </c>
      <c r="R49" s="26">
        <v>6.0000000000000001E-3</v>
      </c>
      <c r="S49" s="25">
        <v>1.4E-2</v>
      </c>
      <c r="T49" s="26">
        <v>8.9999999999999993E-3</v>
      </c>
      <c r="U49" s="25">
        <v>0.01</v>
      </c>
      <c r="V49" s="26">
        <v>7.0000000000000001E-3</v>
      </c>
      <c r="W49" s="25">
        <v>1.4E-2</v>
      </c>
      <c r="X49" s="26">
        <v>0.01</v>
      </c>
      <c r="Y49" s="23">
        <v>8.9999999999999993E-3</v>
      </c>
      <c r="Z49" s="24">
        <v>5.0000000000000001E-3</v>
      </c>
    </row>
    <row r="64" spans="1:26">
      <c r="K64" s="9"/>
      <c r="L64" s="9"/>
    </row>
    <row r="65" spans="1:34">
      <c r="K65" s="9"/>
      <c r="L65" s="9"/>
    </row>
    <row r="66" spans="1:34">
      <c r="O66" s="9"/>
      <c r="P66" s="9"/>
      <c r="Q66" s="9"/>
      <c r="R66" s="9"/>
    </row>
    <row r="67" spans="1:34">
      <c r="O67" s="9"/>
      <c r="P67" s="9"/>
      <c r="Q67" s="9"/>
      <c r="R67" s="9"/>
      <c r="AA67" s="9"/>
      <c r="AB67" s="9"/>
    </row>
    <row r="68" spans="1:34">
      <c r="AA68" s="9"/>
      <c r="AB68" s="9"/>
    </row>
    <row r="69" spans="1:34">
      <c r="AA69" s="9"/>
      <c r="AB69" s="9"/>
      <c r="AC69" s="9"/>
      <c r="AD69" s="9"/>
      <c r="AE69" s="9"/>
      <c r="AF69" s="9"/>
      <c r="AG69" s="9"/>
      <c r="AH69" s="9"/>
    </row>
    <row r="70" spans="1:34">
      <c r="AA70" s="9"/>
      <c r="AB70" s="9"/>
      <c r="AC70" s="9"/>
      <c r="AD70" s="9"/>
      <c r="AE70" s="9"/>
      <c r="AF70" s="9"/>
      <c r="AG70" s="9"/>
      <c r="AH70" s="9"/>
    </row>
    <row r="79" spans="1:34">
      <c r="A79" s="9"/>
      <c r="B79" s="9"/>
    </row>
    <row r="80" spans="1:34">
      <c r="A80" s="9"/>
      <c r="B80" s="9"/>
    </row>
    <row r="81" spans="1:20">
      <c r="A81" s="9"/>
      <c r="B81" s="9"/>
      <c r="C81" s="9"/>
      <c r="D81" s="9"/>
      <c r="E81" s="9"/>
      <c r="F81" s="9"/>
      <c r="G81" s="9"/>
      <c r="H81" s="9"/>
    </row>
    <row r="82" spans="1:20">
      <c r="A82" s="9"/>
      <c r="B82" s="9"/>
      <c r="C82" s="9"/>
      <c r="D82" s="9"/>
      <c r="E82" s="9"/>
      <c r="F82" s="9"/>
      <c r="G82" s="9"/>
      <c r="H82" s="9"/>
    </row>
    <row r="94" spans="1:20">
      <c r="M94" s="9"/>
      <c r="N94" s="9"/>
    </row>
    <row r="95" spans="1:20">
      <c r="M95" s="9"/>
      <c r="N95" s="9"/>
    </row>
    <row r="96" spans="1:20">
      <c r="M96" s="9"/>
      <c r="N96" s="9"/>
      <c r="O96" s="9"/>
      <c r="P96" s="9"/>
      <c r="Q96" s="9"/>
      <c r="R96" s="9"/>
      <c r="S96" s="9"/>
      <c r="T96" s="9"/>
    </row>
    <row r="97" spans="13:20">
      <c r="M97" s="9"/>
      <c r="N97" s="9"/>
      <c r="O97" s="9"/>
      <c r="P97" s="9"/>
      <c r="Q97" s="9"/>
      <c r="R97" s="9"/>
      <c r="S97" s="9"/>
      <c r="T97" s="9"/>
    </row>
    <row r="116" spans="1:8">
      <c r="A116" s="9"/>
      <c r="B116" s="9"/>
    </row>
    <row r="117" spans="1:8">
      <c r="A117" s="9"/>
      <c r="B117" s="9"/>
    </row>
    <row r="118" spans="1:8">
      <c r="A118" s="9"/>
      <c r="B118" s="9"/>
      <c r="C118" s="9"/>
      <c r="D118" s="9"/>
      <c r="E118" s="9"/>
      <c r="F118" s="9"/>
      <c r="G118" s="9"/>
      <c r="H118" s="9"/>
    </row>
    <row r="119" spans="1:8">
      <c r="A119" s="9"/>
      <c r="B119" s="9"/>
      <c r="C119" s="9"/>
      <c r="D119" s="9"/>
      <c r="E119" s="9"/>
      <c r="F119" s="9"/>
      <c r="G119" s="9"/>
      <c r="H119" s="9"/>
    </row>
  </sheetData>
  <sortState ref="B113:J118">
    <sortCondition ref="G113:G118"/>
  </sortState>
  <mergeCells count="104">
    <mergeCell ref="A49:B49"/>
    <mergeCell ref="A48:B48"/>
    <mergeCell ref="A34:B34"/>
    <mergeCell ref="A35:B35"/>
    <mergeCell ref="A1:B1"/>
    <mergeCell ref="C1:J1"/>
    <mergeCell ref="K1:R1"/>
    <mergeCell ref="S1:Z1"/>
    <mergeCell ref="A2:B2"/>
    <mergeCell ref="C2:D2"/>
    <mergeCell ref="E2:F2"/>
    <mergeCell ref="G2:H2"/>
    <mergeCell ref="I2:J2"/>
    <mergeCell ref="K2:L2"/>
    <mergeCell ref="Y2:Z2"/>
    <mergeCell ref="A3:B3"/>
    <mergeCell ref="M2:N2"/>
    <mergeCell ref="O2:P2"/>
    <mergeCell ref="Q2:R2"/>
    <mergeCell ref="S2:T2"/>
    <mergeCell ref="U2:V2"/>
    <mergeCell ref="W2:X2"/>
    <mergeCell ref="A18:B18"/>
    <mergeCell ref="A19:B19"/>
    <mergeCell ref="A20:B20"/>
    <mergeCell ref="A10:B10"/>
    <mergeCell ref="A4:B4"/>
    <mergeCell ref="A5:B5"/>
    <mergeCell ref="A6:B6"/>
    <mergeCell ref="A7:B7"/>
    <mergeCell ref="A8:B8"/>
    <mergeCell ref="A9:B9"/>
    <mergeCell ref="A12:B12"/>
    <mergeCell ref="C12:J12"/>
    <mergeCell ref="K12:R12"/>
    <mergeCell ref="S12:Z12"/>
    <mergeCell ref="A13:B13"/>
    <mergeCell ref="C13:D13"/>
    <mergeCell ref="E13:F13"/>
    <mergeCell ref="G13:H13"/>
    <mergeCell ref="I13:J13"/>
    <mergeCell ref="A17:B17"/>
    <mergeCell ref="K13:L13"/>
    <mergeCell ref="M13:N13"/>
    <mergeCell ref="O13:P13"/>
    <mergeCell ref="Q13:R13"/>
    <mergeCell ref="W13:X13"/>
    <mergeCell ref="Y13:Z13"/>
    <mergeCell ref="A14:B14"/>
    <mergeCell ref="A15:B15"/>
    <mergeCell ref="A16:B16"/>
    <mergeCell ref="S13:T13"/>
    <mergeCell ref="U13:V13"/>
    <mergeCell ref="A21:B21"/>
    <mergeCell ref="A24:B24"/>
    <mergeCell ref="C24:J24"/>
    <mergeCell ref="K24:R24"/>
    <mergeCell ref="S24:Z24"/>
    <mergeCell ref="A29:B29"/>
    <mergeCell ref="K25:L25"/>
    <mergeCell ref="M25:N25"/>
    <mergeCell ref="O25:P25"/>
    <mergeCell ref="Q25:R25"/>
    <mergeCell ref="A25:B25"/>
    <mergeCell ref="C25:D25"/>
    <mergeCell ref="E25:F25"/>
    <mergeCell ref="G25:H25"/>
    <mergeCell ref="I25:J25"/>
    <mergeCell ref="W25:X25"/>
    <mergeCell ref="Y25:Z25"/>
    <mergeCell ref="A26:B26"/>
    <mergeCell ref="A27:B27"/>
    <mergeCell ref="A28:B28"/>
    <mergeCell ref="S25:T25"/>
    <mergeCell ref="U25:V25"/>
    <mergeCell ref="K38:R38"/>
    <mergeCell ref="S38:Z38"/>
    <mergeCell ref="A39:B39"/>
    <mergeCell ref="C39:D39"/>
    <mergeCell ref="E39:F39"/>
    <mergeCell ref="G39:H39"/>
    <mergeCell ref="I39:J39"/>
    <mergeCell ref="K39:L39"/>
    <mergeCell ref="M39:N39"/>
    <mergeCell ref="O39:P39"/>
    <mergeCell ref="C38:J38"/>
    <mergeCell ref="Q39:R39"/>
    <mergeCell ref="S39:T39"/>
    <mergeCell ref="U39:V39"/>
    <mergeCell ref="W39:X39"/>
    <mergeCell ref="Y39:Z39"/>
    <mergeCell ref="A47:B47"/>
    <mergeCell ref="A41:B41"/>
    <mergeCell ref="A42:B42"/>
    <mergeCell ref="A43:B43"/>
    <mergeCell ref="A44:B44"/>
    <mergeCell ref="A45:B45"/>
    <mergeCell ref="A46:B46"/>
    <mergeCell ref="A30:B30"/>
    <mergeCell ref="A31:B31"/>
    <mergeCell ref="A32:B32"/>
    <mergeCell ref="A33:B33"/>
    <mergeCell ref="A38:B38"/>
    <mergeCell ref="A40:B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D308-F9BF-8B43-8444-92EBBF24CF05}">
  <dimension ref="A1:Z73"/>
  <sheetViews>
    <sheetView zoomScale="42" workbookViewId="0">
      <selection sqref="A1:J27"/>
    </sheetView>
  </sheetViews>
  <sheetFormatPr baseColWidth="10" defaultRowHeight="16"/>
  <sheetData>
    <row r="1" spans="1:26">
      <c r="A1" s="40" t="s">
        <v>12</v>
      </c>
      <c r="B1" s="40"/>
      <c r="C1" s="41" t="s">
        <v>1</v>
      </c>
      <c r="D1" s="41"/>
      <c r="E1" s="41"/>
      <c r="F1" s="41"/>
      <c r="G1" s="41"/>
      <c r="H1" s="41"/>
      <c r="I1" s="41"/>
      <c r="J1" s="41"/>
      <c r="K1" s="41" t="s">
        <v>2</v>
      </c>
      <c r="L1" s="41"/>
      <c r="M1" s="41"/>
      <c r="N1" s="41"/>
      <c r="O1" s="41"/>
      <c r="P1" s="41"/>
      <c r="Q1" s="41"/>
      <c r="R1" s="41"/>
      <c r="S1" s="41" t="s">
        <v>0</v>
      </c>
      <c r="T1" s="41"/>
      <c r="U1" s="41"/>
      <c r="V1" s="41"/>
      <c r="W1" s="41"/>
      <c r="X1" s="41"/>
      <c r="Y1" s="41"/>
      <c r="Z1" s="41"/>
    </row>
    <row r="2" spans="1:26">
      <c r="A2" s="40" t="s">
        <v>13</v>
      </c>
      <c r="B2" s="40"/>
      <c r="C2" s="41" t="s">
        <v>5</v>
      </c>
      <c r="D2" s="41"/>
      <c r="E2" s="41" t="s">
        <v>6</v>
      </c>
      <c r="F2" s="41"/>
      <c r="G2" s="41" t="s">
        <v>7</v>
      </c>
      <c r="H2" s="41"/>
      <c r="I2" s="41" t="s">
        <v>8</v>
      </c>
      <c r="J2" s="41"/>
      <c r="K2" s="41" t="s">
        <v>5</v>
      </c>
      <c r="L2" s="41"/>
      <c r="M2" s="41" t="s">
        <v>6</v>
      </c>
      <c r="N2" s="41"/>
      <c r="O2" s="41" t="s">
        <v>7</v>
      </c>
      <c r="P2" s="41"/>
      <c r="Q2" s="41" t="s">
        <v>8</v>
      </c>
      <c r="R2" s="41"/>
      <c r="S2" s="41" t="s">
        <v>5</v>
      </c>
      <c r="T2" s="41"/>
      <c r="U2" s="41" t="s">
        <v>6</v>
      </c>
      <c r="V2" s="41"/>
      <c r="W2" s="41" t="s">
        <v>7</v>
      </c>
      <c r="X2" s="41"/>
      <c r="Y2" s="41" t="s">
        <v>8</v>
      </c>
      <c r="Z2" s="41"/>
    </row>
    <row r="3" spans="1:26">
      <c r="A3" s="40" t="s">
        <v>14</v>
      </c>
      <c r="B3" s="40"/>
      <c r="C3" s="10" t="s">
        <v>10</v>
      </c>
      <c r="D3" s="10" t="s">
        <v>9</v>
      </c>
      <c r="E3" s="10" t="s">
        <v>10</v>
      </c>
      <c r="F3" s="10" t="s">
        <v>9</v>
      </c>
      <c r="G3" s="10" t="s">
        <v>10</v>
      </c>
      <c r="H3" s="10" t="s">
        <v>9</v>
      </c>
      <c r="I3" s="10" t="s">
        <v>10</v>
      </c>
      <c r="J3" s="10" t="s">
        <v>9</v>
      </c>
      <c r="K3" s="10" t="s">
        <v>10</v>
      </c>
      <c r="L3" s="10" t="s">
        <v>9</v>
      </c>
      <c r="M3" s="10" t="s">
        <v>10</v>
      </c>
      <c r="N3" s="10" t="s">
        <v>9</v>
      </c>
      <c r="O3" s="10" t="s">
        <v>10</v>
      </c>
      <c r="P3" s="10" t="s">
        <v>9</v>
      </c>
      <c r="Q3" s="10" t="s">
        <v>10</v>
      </c>
      <c r="R3" s="10" t="s">
        <v>9</v>
      </c>
      <c r="S3" s="10" t="s">
        <v>10</v>
      </c>
      <c r="T3" s="10" t="s">
        <v>9</v>
      </c>
      <c r="U3" s="10" t="s">
        <v>10</v>
      </c>
      <c r="V3" s="10" t="s">
        <v>9</v>
      </c>
      <c r="W3" s="10" t="s">
        <v>10</v>
      </c>
      <c r="X3" s="10" t="s">
        <v>9</v>
      </c>
      <c r="Y3" s="10" t="s">
        <v>10</v>
      </c>
      <c r="Z3" s="10" t="s">
        <v>9</v>
      </c>
    </row>
    <row r="4" spans="1:26">
      <c r="A4" s="51" t="s">
        <v>15</v>
      </c>
      <c r="B4" s="12">
        <v>96</v>
      </c>
      <c r="C4" s="3">
        <v>1E-3</v>
      </c>
      <c r="D4" s="4">
        <v>1E-3</v>
      </c>
      <c r="E4" s="3">
        <v>5.0000000000000001E-3</v>
      </c>
      <c r="F4" s="4">
        <v>4.0000000000000001E-3</v>
      </c>
      <c r="G4" s="3">
        <v>1E-3</v>
      </c>
      <c r="H4" s="4">
        <v>1E-3</v>
      </c>
      <c r="I4" s="3">
        <v>1E-3</v>
      </c>
      <c r="J4" s="4">
        <v>1E-3</v>
      </c>
      <c r="K4" s="3">
        <v>2E-3</v>
      </c>
      <c r="L4" s="4">
        <v>2E-3</v>
      </c>
      <c r="M4" s="3">
        <v>2E-3</v>
      </c>
      <c r="N4" s="4">
        <v>2E-3</v>
      </c>
      <c r="O4" s="3">
        <v>2E-3</v>
      </c>
      <c r="P4" s="4">
        <v>2E-3</v>
      </c>
      <c r="Q4" s="3">
        <v>2E-3</v>
      </c>
      <c r="R4" s="4">
        <v>2E-3</v>
      </c>
      <c r="S4" s="3">
        <v>1E-3</v>
      </c>
      <c r="T4" s="4">
        <v>1E-3</v>
      </c>
      <c r="U4" s="3">
        <v>0</v>
      </c>
      <c r="V4" s="4">
        <v>0</v>
      </c>
      <c r="W4" s="3">
        <v>0</v>
      </c>
      <c r="X4" s="4">
        <v>1E-3</v>
      </c>
      <c r="Y4" s="3">
        <v>2E-3</v>
      </c>
      <c r="Z4" s="4">
        <v>2E-3</v>
      </c>
    </row>
    <row r="5" spans="1:26">
      <c r="A5" s="51"/>
      <c r="B5" s="12">
        <v>192</v>
      </c>
      <c r="C5" s="5">
        <v>1E-3</v>
      </c>
      <c r="D5" s="6">
        <v>1E-3</v>
      </c>
      <c r="E5" s="5">
        <v>1E-3</v>
      </c>
      <c r="F5" s="6">
        <v>0</v>
      </c>
      <c r="G5" s="5">
        <v>1E-3</v>
      </c>
      <c r="H5" s="6">
        <v>1E-3</v>
      </c>
      <c r="I5" s="5">
        <v>0</v>
      </c>
      <c r="J5" s="6">
        <v>0</v>
      </c>
      <c r="K5" s="5">
        <v>3.0000000000000001E-3</v>
      </c>
      <c r="L5" s="6">
        <v>3.0000000000000001E-3</v>
      </c>
      <c r="M5" s="5">
        <v>2E-3</v>
      </c>
      <c r="N5" s="6">
        <v>3.0000000000000001E-3</v>
      </c>
      <c r="O5" s="5">
        <v>4.0000000000000001E-3</v>
      </c>
      <c r="P5" s="6">
        <v>4.0000000000000001E-3</v>
      </c>
      <c r="Q5" s="5">
        <v>2E-3</v>
      </c>
      <c r="R5" s="6">
        <v>2E-3</v>
      </c>
      <c r="S5" s="5">
        <v>1E-3</v>
      </c>
      <c r="T5" s="6">
        <v>2E-3</v>
      </c>
      <c r="U5" s="5">
        <v>1E-3</v>
      </c>
      <c r="V5" s="6">
        <v>1E-3</v>
      </c>
      <c r="W5" s="5">
        <v>1E-3</v>
      </c>
      <c r="X5" s="6">
        <v>1E-3</v>
      </c>
      <c r="Y5" s="5">
        <v>2E-3</v>
      </c>
      <c r="Z5" s="6">
        <v>1E-3</v>
      </c>
    </row>
    <row r="6" spans="1:26">
      <c r="A6" s="51"/>
      <c r="B6" s="12">
        <v>336</v>
      </c>
      <c r="C6" s="5">
        <v>1E-3</v>
      </c>
      <c r="D6" s="6">
        <v>1E-3</v>
      </c>
      <c r="E6" s="5">
        <v>2E-3</v>
      </c>
      <c r="F6" s="6">
        <v>1E-3</v>
      </c>
      <c r="G6" s="5">
        <v>1E-3</v>
      </c>
      <c r="H6" s="6">
        <v>1E-3</v>
      </c>
      <c r="I6" s="5">
        <v>1E-3</v>
      </c>
      <c r="J6" s="6">
        <v>1E-3</v>
      </c>
      <c r="K6" s="5">
        <v>8.0000000000000002E-3</v>
      </c>
      <c r="L6" s="6">
        <v>6.0000000000000001E-3</v>
      </c>
      <c r="M6" s="5">
        <v>1.2E-2</v>
      </c>
      <c r="N6" s="6">
        <v>1.0999999999999999E-2</v>
      </c>
      <c r="O6" s="5">
        <v>4.0000000000000001E-3</v>
      </c>
      <c r="P6" s="6">
        <v>5.0000000000000001E-3</v>
      </c>
      <c r="Q6" s="5">
        <v>8.9999999999999993E-3</v>
      </c>
      <c r="R6" s="6">
        <v>8.0000000000000002E-3</v>
      </c>
      <c r="S6" s="5">
        <v>2E-3</v>
      </c>
      <c r="T6" s="6">
        <v>1E-3</v>
      </c>
      <c r="U6" s="5">
        <v>2E-3</v>
      </c>
      <c r="V6" s="6">
        <v>1E-3</v>
      </c>
      <c r="W6" s="5">
        <v>4.0000000000000001E-3</v>
      </c>
      <c r="X6" s="6">
        <v>4.0000000000000001E-3</v>
      </c>
      <c r="Y6" s="5">
        <v>1E-3</v>
      </c>
      <c r="Z6" s="6">
        <v>1E-3</v>
      </c>
    </row>
    <row r="7" spans="1:26">
      <c r="A7" s="51"/>
      <c r="B7" s="12">
        <v>720</v>
      </c>
      <c r="C7" s="5">
        <v>8.0000000000000002E-3</v>
      </c>
      <c r="D7" s="6">
        <v>5.0000000000000001E-3</v>
      </c>
      <c r="E7" s="5">
        <v>5.0000000000000001E-3</v>
      </c>
      <c r="F7" s="6">
        <v>4.0000000000000001E-3</v>
      </c>
      <c r="G7" s="5">
        <v>8.0000000000000002E-3</v>
      </c>
      <c r="H7" s="6">
        <v>5.0000000000000001E-3</v>
      </c>
      <c r="I7" s="5">
        <v>2E-3</v>
      </c>
      <c r="J7" s="6">
        <v>1E-3</v>
      </c>
      <c r="K7" s="5">
        <v>0.06</v>
      </c>
      <c r="L7" s="6">
        <v>4.2999999999999997E-2</v>
      </c>
      <c r="M7" s="5">
        <v>2.9000000000000001E-2</v>
      </c>
      <c r="N7" s="6">
        <v>1.7000000000000001E-2</v>
      </c>
      <c r="O7" s="5">
        <v>1.4999999999999999E-2</v>
      </c>
      <c r="P7" s="6">
        <v>1.2999999999999999E-2</v>
      </c>
      <c r="Q7" s="5">
        <v>1.2E-2</v>
      </c>
      <c r="R7" s="6">
        <v>1.2E-2</v>
      </c>
      <c r="S7" s="5">
        <v>6.0000000000000001E-3</v>
      </c>
      <c r="T7" s="6">
        <v>5.0000000000000001E-3</v>
      </c>
      <c r="U7" s="5">
        <v>4.0000000000000001E-3</v>
      </c>
      <c r="V7" s="6">
        <v>4.0000000000000001E-3</v>
      </c>
      <c r="W7" s="5">
        <v>6.0000000000000001E-3</v>
      </c>
      <c r="X7" s="6">
        <v>7.0000000000000001E-3</v>
      </c>
      <c r="Y7" s="5">
        <v>1.4999999999999999E-2</v>
      </c>
      <c r="Z7" s="6">
        <v>1.2E-2</v>
      </c>
    </row>
    <row r="8" spans="1:26">
      <c r="A8" s="51" t="s">
        <v>11</v>
      </c>
      <c r="B8" s="12">
        <v>96</v>
      </c>
      <c r="C8" s="5">
        <v>1E-3</v>
      </c>
      <c r="D8" s="6">
        <v>0</v>
      </c>
      <c r="E8" s="5">
        <v>3.0000000000000001E-3</v>
      </c>
      <c r="F8" s="6">
        <v>2E-3</v>
      </c>
      <c r="G8" s="5">
        <v>2E-3</v>
      </c>
      <c r="H8" s="6">
        <v>1E-3</v>
      </c>
      <c r="I8" s="5">
        <v>4.0000000000000001E-3</v>
      </c>
      <c r="J8" s="6">
        <v>1E-3</v>
      </c>
      <c r="K8" s="5">
        <v>1.7000000000000001E-2</v>
      </c>
      <c r="L8" s="6">
        <v>1.2E-2</v>
      </c>
      <c r="M8" s="5">
        <v>0.02</v>
      </c>
      <c r="N8" s="6">
        <v>1.0999999999999999E-2</v>
      </c>
      <c r="O8" s="5">
        <v>1.6E-2</v>
      </c>
      <c r="P8" s="6">
        <v>1.0999999999999999E-2</v>
      </c>
      <c r="Q8" s="5">
        <v>1.6E-2</v>
      </c>
      <c r="R8" s="6">
        <v>1.0999999999999999E-2</v>
      </c>
      <c r="S8" s="5">
        <v>2E-3</v>
      </c>
      <c r="T8" s="6">
        <v>2E-3</v>
      </c>
      <c r="U8" s="5">
        <v>2E-3</v>
      </c>
      <c r="V8" s="6">
        <v>2E-3</v>
      </c>
      <c r="W8" s="5">
        <v>3.0000000000000001E-3</v>
      </c>
      <c r="X8" s="6">
        <v>2E-3</v>
      </c>
      <c r="Y8" s="5">
        <v>3.0000000000000001E-3</v>
      </c>
      <c r="Z8" s="6">
        <v>2E-3</v>
      </c>
    </row>
    <row r="9" spans="1:26">
      <c r="A9" s="51"/>
      <c r="B9" s="12">
        <v>192</v>
      </c>
      <c r="C9" s="5">
        <v>0.01</v>
      </c>
      <c r="D9" s="6">
        <v>7.0000000000000001E-3</v>
      </c>
      <c r="E9" s="5">
        <v>3.0000000000000001E-3</v>
      </c>
      <c r="F9" s="6">
        <v>2E-3</v>
      </c>
      <c r="G9" s="5">
        <v>7.0000000000000001E-3</v>
      </c>
      <c r="H9" s="6">
        <v>5.0000000000000001E-3</v>
      </c>
      <c r="I9" s="5">
        <v>4.0000000000000001E-3</v>
      </c>
      <c r="J9" s="6">
        <v>2E-3</v>
      </c>
      <c r="K9" s="5">
        <v>1.7999999999999999E-2</v>
      </c>
      <c r="L9" s="6">
        <v>1.0999999999999999E-2</v>
      </c>
      <c r="M9" s="5">
        <v>2.1000000000000001E-2</v>
      </c>
      <c r="N9" s="6">
        <v>1.2999999999999999E-2</v>
      </c>
      <c r="O9" s="5">
        <v>0.02</v>
      </c>
      <c r="P9" s="6">
        <v>1.2E-2</v>
      </c>
      <c r="Q9" s="5">
        <v>1.2999999999999999E-2</v>
      </c>
      <c r="R9" s="6">
        <v>8.9999999999999993E-3</v>
      </c>
      <c r="S9" s="5">
        <v>7.0000000000000001E-3</v>
      </c>
      <c r="T9" s="6">
        <v>7.0000000000000001E-3</v>
      </c>
      <c r="U9" s="5">
        <v>4.0000000000000001E-3</v>
      </c>
      <c r="V9" s="6">
        <v>2E-3</v>
      </c>
      <c r="W9" s="5">
        <v>8.0000000000000002E-3</v>
      </c>
      <c r="X9" s="6">
        <v>7.0000000000000001E-3</v>
      </c>
      <c r="Y9" s="5">
        <v>5.0000000000000001E-3</v>
      </c>
      <c r="Z9" s="6">
        <v>4.0000000000000001E-3</v>
      </c>
    </row>
    <row r="10" spans="1:26">
      <c r="A10" s="51"/>
      <c r="B10" s="12">
        <v>336</v>
      </c>
      <c r="C10" s="5">
        <v>1.0999999999999999E-2</v>
      </c>
      <c r="D10" s="6">
        <v>2E-3</v>
      </c>
      <c r="E10" s="5">
        <v>6.0000000000000001E-3</v>
      </c>
      <c r="F10" s="6">
        <v>4.0000000000000001E-3</v>
      </c>
      <c r="G10" s="5">
        <v>1.2E-2</v>
      </c>
      <c r="H10" s="6">
        <v>5.0000000000000001E-3</v>
      </c>
      <c r="I10" s="5">
        <v>0.01</v>
      </c>
      <c r="J10" s="6">
        <v>3.0000000000000001E-3</v>
      </c>
      <c r="K10" s="5">
        <v>2.1000000000000001E-2</v>
      </c>
      <c r="L10" s="6">
        <v>1.2E-2</v>
      </c>
      <c r="M10" s="5">
        <v>2.1999999999999999E-2</v>
      </c>
      <c r="N10" s="6">
        <v>1.4E-2</v>
      </c>
      <c r="O10" s="5">
        <v>1.9E-2</v>
      </c>
      <c r="P10" s="6">
        <v>1.0999999999999999E-2</v>
      </c>
      <c r="Q10" s="5">
        <v>2.1999999999999999E-2</v>
      </c>
      <c r="R10" s="6">
        <v>1.4E-2</v>
      </c>
      <c r="S10" s="5">
        <v>3.0000000000000001E-3</v>
      </c>
      <c r="T10" s="6">
        <v>5.0000000000000001E-3</v>
      </c>
      <c r="U10" s="5">
        <v>6.0000000000000001E-3</v>
      </c>
      <c r="V10" s="6">
        <v>5.0000000000000001E-3</v>
      </c>
      <c r="W10" s="5">
        <v>7.0000000000000001E-3</v>
      </c>
      <c r="X10" s="6">
        <v>4.0000000000000001E-3</v>
      </c>
      <c r="Y10" s="5">
        <v>6.0000000000000001E-3</v>
      </c>
      <c r="Z10" s="6">
        <v>4.0000000000000001E-3</v>
      </c>
    </row>
    <row r="11" spans="1:26">
      <c r="A11" s="51"/>
      <c r="B11" s="12">
        <v>720</v>
      </c>
      <c r="C11" s="5">
        <v>0.03</v>
      </c>
      <c r="D11" s="6">
        <v>0.02</v>
      </c>
      <c r="E11" s="5">
        <v>2.4E-2</v>
      </c>
      <c r="F11" s="6">
        <v>1.4999999999999999E-2</v>
      </c>
      <c r="G11" s="5">
        <v>2.7E-2</v>
      </c>
      <c r="H11" s="6">
        <v>1.7999999999999999E-2</v>
      </c>
      <c r="I11" s="5">
        <v>3.2000000000000001E-2</v>
      </c>
      <c r="J11" s="6">
        <v>2.1999999999999999E-2</v>
      </c>
      <c r="K11" s="5">
        <v>8.0000000000000002E-3</v>
      </c>
      <c r="L11" s="6">
        <v>4.0000000000000001E-3</v>
      </c>
      <c r="M11" s="5">
        <v>0.05</v>
      </c>
      <c r="N11" s="6">
        <v>2.9000000000000001E-2</v>
      </c>
      <c r="O11" s="5">
        <v>6.0000000000000001E-3</v>
      </c>
      <c r="P11" s="6">
        <v>3.0000000000000001E-3</v>
      </c>
      <c r="Q11" s="5">
        <v>1.7000000000000001E-2</v>
      </c>
      <c r="R11" s="6">
        <v>0.01</v>
      </c>
      <c r="S11" s="5">
        <v>2.3E-2</v>
      </c>
      <c r="T11" s="6">
        <v>1.4999999999999999E-2</v>
      </c>
      <c r="U11" s="5">
        <v>0.01</v>
      </c>
      <c r="V11" s="6">
        <v>6.0000000000000001E-3</v>
      </c>
      <c r="W11" s="5">
        <v>2.4E-2</v>
      </c>
      <c r="X11" s="6">
        <v>1.4999999999999999E-2</v>
      </c>
      <c r="Y11" s="5">
        <v>1.7999999999999999E-2</v>
      </c>
      <c r="Z11" s="6">
        <v>1.2E-2</v>
      </c>
    </row>
    <row r="12" spans="1:26">
      <c r="A12" s="51" t="s">
        <v>19</v>
      </c>
      <c r="B12" s="12">
        <v>96</v>
      </c>
      <c r="C12" s="5">
        <v>2E-3</v>
      </c>
      <c r="D12" s="6">
        <v>2E-3</v>
      </c>
      <c r="E12" s="5">
        <v>3.0000000000000001E-3</v>
      </c>
      <c r="F12" s="6">
        <v>2E-3</v>
      </c>
      <c r="G12" s="5">
        <v>8.9999999999999993E-3</v>
      </c>
      <c r="H12" s="6">
        <v>6.0000000000000001E-3</v>
      </c>
      <c r="I12" s="5">
        <v>6.0000000000000001E-3</v>
      </c>
      <c r="J12" s="6">
        <v>4.0000000000000001E-3</v>
      </c>
      <c r="K12" s="5">
        <v>1.7999999999999999E-2</v>
      </c>
      <c r="L12" s="6">
        <v>1.4E-2</v>
      </c>
      <c r="M12" s="5">
        <v>8.0000000000000002E-3</v>
      </c>
      <c r="N12" s="6">
        <v>4.0000000000000001E-3</v>
      </c>
      <c r="O12" s="5">
        <v>0.02</v>
      </c>
      <c r="P12" s="6">
        <v>1.4E-2</v>
      </c>
      <c r="Q12" s="5">
        <v>8.0000000000000002E-3</v>
      </c>
      <c r="R12" s="6">
        <v>3.0000000000000001E-3</v>
      </c>
      <c r="S12" s="5">
        <v>5.0000000000000001E-3</v>
      </c>
      <c r="T12" s="6">
        <v>3.0000000000000001E-3</v>
      </c>
      <c r="U12" s="5">
        <v>2E-3</v>
      </c>
      <c r="V12" s="6">
        <v>1E-3</v>
      </c>
      <c r="W12" s="5">
        <v>2E-3</v>
      </c>
      <c r="X12" s="6">
        <v>2E-3</v>
      </c>
      <c r="Y12" s="5">
        <v>4.0000000000000001E-3</v>
      </c>
      <c r="Z12" s="6">
        <v>2E-3</v>
      </c>
    </row>
    <row r="13" spans="1:26">
      <c r="A13" s="51"/>
      <c r="B13" s="12">
        <v>192</v>
      </c>
      <c r="C13" s="5">
        <v>2E-3</v>
      </c>
      <c r="D13" s="6">
        <v>1E-3</v>
      </c>
      <c r="E13" s="5">
        <v>2E-3</v>
      </c>
      <c r="F13" s="6">
        <v>3.0000000000000001E-3</v>
      </c>
      <c r="G13" s="5">
        <v>2E-3</v>
      </c>
      <c r="H13" s="6">
        <v>2E-3</v>
      </c>
      <c r="I13" s="5">
        <v>4.0000000000000001E-3</v>
      </c>
      <c r="J13" s="6">
        <v>4.0000000000000001E-3</v>
      </c>
      <c r="K13" s="5">
        <v>5.0999999999999997E-2</v>
      </c>
      <c r="L13" s="6">
        <v>3.1E-2</v>
      </c>
      <c r="M13" s="5">
        <v>1.2E-2</v>
      </c>
      <c r="N13" s="6">
        <v>5.0000000000000001E-3</v>
      </c>
      <c r="O13" s="5">
        <v>1.4999999999999999E-2</v>
      </c>
      <c r="P13" s="6">
        <v>1.0999999999999999E-2</v>
      </c>
      <c r="Q13" s="5">
        <v>0.01</v>
      </c>
      <c r="R13" s="6">
        <v>5.0000000000000001E-3</v>
      </c>
      <c r="S13" s="5">
        <v>3.0000000000000001E-3</v>
      </c>
      <c r="T13" s="6">
        <v>2E-3</v>
      </c>
      <c r="U13" s="5">
        <v>3.0000000000000001E-3</v>
      </c>
      <c r="V13" s="6">
        <v>2E-3</v>
      </c>
      <c r="W13" s="5">
        <v>2E-3</v>
      </c>
      <c r="X13" s="6">
        <v>2E-3</v>
      </c>
      <c r="Y13" s="5">
        <v>5.0000000000000001E-3</v>
      </c>
      <c r="Z13" s="6">
        <v>4.0000000000000001E-3</v>
      </c>
    </row>
    <row r="14" spans="1:26">
      <c r="A14" s="51"/>
      <c r="B14" s="12">
        <v>336</v>
      </c>
      <c r="C14" s="5">
        <v>1.7000000000000001E-2</v>
      </c>
      <c r="D14" s="6">
        <v>1.2E-2</v>
      </c>
      <c r="E14" s="5">
        <v>8.0000000000000002E-3</v>
      </c>
      <c r="F14" s="6">
        <v>6.0000000000000001E-3</v>
      </c>
      <c r="G14" s="5">
        <v>0.02</v>
      </c>
      <c r="H14" s="6">
        <v>1.2E-2</v>
      </c>
      <c r="I14" s="5">
        <v>8.0000000000000002E-3</v>
      </c>
      <c r="J14" s="6">
        <v>5.0000000000000001E-3</v>
      </c>
      <c r="K14" s="5">
        <v>1.7999999999999999E-2</v>
      </c>
      <c r="L14" s="6">
        <v>1.0999999999999999E-2</v>
      </c>
      <c r="M14" s="5">
        <v>1.2999999999999999E-2</v>
      </c>
      <c r="N14" s="6">
        <v>6.0000000000000001E-3</v>
      </c>
      <c r="O14" s="5">
        <v>1.0999999999999999E-2</v>
      </c>
      <c r="P14" s="6">
        <v>8.0000000000000002E-3</v>
      </c>
      <c r="Q14" s="5">
        <v>7.0000000000000001E-3</v>
      </c>
      <c r="R14" s="6">
        <v>4.0000000000000001E-3</v>
      </c>
      <c r="S14" s="5">
        <v>1.2E-2</v>
      </c>
      <c r="T14" s="6">
        <v>3.0000000000000001E-3</v>
      </c>
      <c r="U14" s="5">
        <v>8.9999999999999993E-3</v>
      </c>
      <c r="V14" s="6">
        <v>3.0000000000000001E-3</v>
      </c>
      <c r="W14" s="5">
        <v>1.2999999999999999E-2</v>
      </c>
      <c r="X14" s="6">
        <v>4.0000000000000001E-3</v>
      </c>
      <c r="Y14" s="5">
        <v>1.0999999999999999E-2</v>
      </c>
      <c r="Z14" s="6">
        <v>5.0000000000000001E-3</v>
      </c>
    </row>
    <row r="15" spans="1:26">
      <c r="A15" s="51"/>
      <c r="B15" s="12">
        <v>720</v>
      </c>
      <c r="C15" s="5">
        <v>1.0999999999999999E-2</v>
      </c>
      <c r="D15" s="6">
        <v>6.0000000000000001E-3</v>
      </c>
      <c r="E15" s="5">
        <v>0.02</v>
      </c>
      <c r="F15" s="6">
        <v>1.2E-2</v>
      </c>
      <c r="G15" s="5">
        <v>1.7999999999999999E-2</v>
      </c>
      <c r="H15" s="6">
        <v>1.2E-2</v>
      </c>
      <c r="I15" s="5">
        <v>1.4E-2</v>
      </c>
      <c r="J15" s="6">
        <v>7.0000000000000001E-3</v>
      </c>
      <c r="K15" s="5">
        <v>2.4E-2</v>
      </c>
      <c r="L15" s="6">
        <v>1.6E-2</v>
      </c>
      <c r="M15" s="5">
        <v>2.3E-2</v>
      </c>
      <c r="N15" s="6">
        <v>1.7000000000000001E-2</v>
      </c>
      <c r="O15" s="5">
        <v>2.9000000000000001E-2</v>
      </c>
      <c r="P15" s="6">
        <v>1.7999999999999999E-2</v>
      </c>
      <c r="Q15" s="5">
        <v>2.3E-2</v>
      </c>
      <c r="R15" s="6">
        <v>1.4999999999999999E-2</v>
      </c>
      <c r="S15" s="5">
        <v>1E-3</v>
      </c>
      <c r="T15" s="6">
        <v>3.0000000000000001E-3</v>
      </c>
      <c r="U15" s="5">
        <v>1.2999999999999999E-2</v>
      </c>
      <c r="V15" s="6">
        <v>0.01</v>
      </c>
      <c r="W15" s="5">
        <v>4.0000000000000001E-3</v>
      </c>
      <c r="X15" s="6">
        <v>3.0000000000000001E-3</v>
      </c>
      <c r="Y15" s="5">
        <v>1.2E-2</v>
      </c>
      <c r="Z15" s="6">
        <v>5.0000000000000001E-3</v>
      </c>
    </row>
    <row r="16" spans="1:26">
      <c r="A16" s="51" t="s">
        <v>18</v>
      </c>
      <c r="B16" s="12">
        <v>96</v>
      </c>
      <c r="C16" s="5">
        <v>3.0000000000000001E-3</v>
      </c>
      <c r="D16" s="6">
        <v>2E-3</v>
      </c>
      <c r="E16" s="5">
        <v>1E-3</v>
      </c>
      <c r="F16" s="6">
        <v>2E-3</v>
      </c>
      <c r="G16" s="5">
        <v>2E-3</v>
      </c>
      <c r="H16" s="6">
        <v>2E-3</v>
      </c>
      <c r="I16" s="5">
        <v>3.0000000000000001E-3</v>
      </c>
      <c r="J16" s="6">
        <v>2E-3</v>
      </c>
      <c r="K16" s="5">
        <v>3.0000000000000001E-3</v>
      </c>
      <c r="L16" s="6">
        <v>5.0000000000000001E-3</v>
      </c>
      <c r="M16" s="5">
        <v>5.0000000000000001E-3</v>
      </c>
      <c r="N16" s="6">
        <v>4.0000000000000001E-3</v>
      </c>
      <c r="O16" s="5">
        <v>5.0000000000000001E-3</v>
      </c>
      <c r="P16" s="6">
        <v>6.0000000000000001E-3</v>
      </c>
      <c r="Q16" s="5">
        <v>5.0000000000000001E-3</v>
      </c>
      <c r="R16" s="6">
        <v>5.0000000000000001E-3</v>
      </c>
      <c r="S16" s="5">
        <v>8.0000000000000002E-3</v>
      </c>
      <c r="T16" s="6">
        <v>6.0000000000000001E-3</v>
      </c>
      <c r="U16" s="5">
        <v>1E-3</v>
      </c>
      <c r="V16" s="6">
        <v>1E-3</v>
      </c>
      <c r="W16" s="5">
        <v>4.0000000000000001E-3</v>
      </c>
      <c r="X16" s="6">
        <v>3.0000000000000001E-3</v>
      </c>
      <c r="Y16" s="5">
        <v>3.0000000000000001E-3</v>
      </c>
      <c r="Z16" s="6">
        <v>3.0000000000000001E-3</v>
      </c>
    </row>
    <row r="17" spans="1:26">
      <c r="A17" s="51"/>
      <c r="B17" s="12">
        <v>192</v>
      </c>
      <c r="C17" s="5">
        <v>2E-3</v>
      </c>
      <c r="D17" s="6">
        <v>1E-3</v>
      </c>
      <c r="E17" s="5">
        <v>2E-3</v>
      </c>
      <c r="F17" s="6">
        <v>1E-3</v>
      </c>
      <c r="G17" s="5">
        <v>1E-3</v>
      </c>
      <c r="H17" s="6">
        <v>1E-3</v>
      </c>
      <c r="I17" s="5">
        <v>2E-3</v>
      </c>
      <c r="J17" s="6">
        <v>1E-3</v>
      </c>
      <c r="K17" s="5">
        <v>1.4E-2</v>
      </c>
      <c r="L17" s="6">
        <v>8.9999999999999993E-3</v>
      </c>
      <c r="M17" s="5">
        <v>1.6E-2</v>
      </c>
      <c r="N17" s="6">
        <v>8.0000000000000002E-3</v>
      </c>
      <c r="O17" s="5">
        <v>1.4E-2</v>
      </c>
      <c r="P17" s="6">
        <v>8.9999999999999993E-3</v>
      </c>
      <c r="Q17" s="5">
        <v>1.9E-2</v>
      </c>
      <c r="R17" s="6">
        <v>0.01</v>
      </c>
      <c r="S17" s="5">
        <v>8.9999999999999993E-3</v>
      </c>
      <c r="T17" s="6">
        <v>5.0000000000000001E-3</v>
      </c>
      <c r="U17" s="5">
        <v>4.0000000000000001E-3</v>
      </c>
      <c r="V17" s="6">
        <v>2E-3</v>
      </c>
      <c r="W17" s="5">
        <v>8.0000000000000002E-3</v>
      </c>
      <c r="X17" s="6">
        <v>5.0000000000000001E-3</v>
      </c>
      <c r="Y17" s="5">
        <v>7.0000000000000001E-3</v>
      </c>
      <c r="Z17" s="6">
        <v>5.0000000000000001E-3</v>
      </c>
    </row>
    <row r="18" spans="1:26">
      <c r="A18" s="51"/>
      <c r="B18" s="12">
        <v>336</v>
      </c>
      <c r="C18" s="5">
        <v>4.0000000000000001E-3</v>
      </c>
      <c r="D18" s="6">
        <v>2E-3</v>
      </c>
      <c r="E18" s="5">
        <v>3.0000000000000001E-3</v>
      </c>
      <c r="F18" s="6">
        <v>1E-3</v>
      </c>
      <c r="G18" s="5">
        <v>4.0000000000000001E-3</v>
      </c>
      <c r="H18" s="6">
        <v>2E-3</v>
      </c>
      <c r="I18" s="5">
        <v>2E-3</v>
      </c>
      <c r="J18" s="6">
        <v>1E-3</v>
      </c>
      <c r="K18" s="5">
        <v>8.9999999999999993E-3</v>
      </c>
      <c r="L18" s="6">
        <v>4.0000000000000001E-3</v>
      </c>
      <c r="M18" s="5">
        <v>8.9999999999999993E-3</v>
      </c>
      <c r="N18" s="6">
        <v>6.0000000000000001E-3</v>
      </c>
      <c r="O18" s="5">
        <v>8.0000000000000002E-3</v>
      </c>
      <c r="P18" s="6">
        <v>3.0000000000000001E-3</v>
      </c>
      <c r="Q18" s="5">
        <v>6.0000000000000001E-3</v>
      </c>
      <c r="R18" s="6">
        <v>1E-3</v>
      </c>
      <c r="S18" s="5">
        <v>1.0999999999999999E-2</v>
      </c>
      <c r="T18" s="6">
        <v>7.0000000000000001E-3</v>
      </c>
      <c r="U18" s="5">
        <v>3.0000000000000001E-3</v>
      </c>
      <c r="V18" s="6">
        <v>2E-3</v>
      </c>
      <c r="W18" s="5">
        <v>8.9999999999999993E-3</v>
      </c>
      <c r="X18" s="6">
        <v>6.0000000000000001E-3</v>
      </c>
      <c r="Y18" s="5">
        <v>1.0999999999999999E-2</v>
      </c>
      <c r="Z18" s="6">
        <v>8.0000000000000002E-3</v>
      </c>
    </row>
    <row r="19" spans="1:26">
      <c r="A19" s="51"/>
      <c r="B19" s="12">
        <v>720</v>
      </c>
      <c r="C19" s="5">
        <v>3.0000000000000001E-3</v>
      </c>
      <c r="D19" s="6">
        <v>1E-3</v>
      </c>
      <c r="E19" s="5">
        <v>3.0000000000000001E-3</v>
      </c>
      <c r="F19" s="6">
        <v>1E-3</v>
      </c>
      <c r="G19" s="5">
        <v>2E-3</v>
      </c>
      <c r="H19" s="6">
        <v>2E-3</v>
      </c>
      <c r="I19" s="5">
        <v>2E-3</v>
      </c>
      <c r="J19" s="6">
        <v>2E-3</v>
      </c>
      <c r="K19" s="5">
        <v>0.02</v>
      </c>
      <c r="L19" s="6">
        <v>0.01</v>
      </c>
      <c r="M19" s="5">
        <v>7.0000000000000001E-3</v>
      </c>
      <c r="N19" s="6">
        <v>5.0000000000000001E-3</v>
      </c>
      <c r="O19" s="5">
        <v>1.7000000000000001E-2</v>
      </c>
      <c r="P19" s="6">
        <v>0.01</v>
      </c>
      <c r="Q19" s="5">
        <v>1.9E-2</v>
      </c>
      <c r="R19" s="6">
        <v>0.01</v>
      </c>
      <c r="S19" s="5">
        <v>8.0000000000000002E-3</v>
      </c>
      <c r="T19" s="6">
        <v>4.0000000000000001E-3</v>
      </c>
      <c r="U19" s="5">
        <v>5.0000000000000001E-3</v>
      </c>
      <c r="V19" s="6">
        <v>2E-3</v>
      </c>
      <c r="W19" s="5">
        <v>5.0000000000000001E-3</v>
      </c>
      <c r="X19" s="6">
        <v>3.0000000000000001E-3</v>
      </c>
      <c r="Y19" s="5">
        <v>5.0000000000000001E-3</v>
      </c>
      <c r="Z19" s="6">
        <v>4.0000000000000001E-3</v>
      </c>
    </row>
    <row r="20" spans="1:26">
      <c r="A20" s="51" t="s">
        <v>17</v>
      </c>
      <c r="B20" s="12">
        <v>96</v>
      </c>
      <c r="C20" s="5">
        <v>1E-3</v>
      </c>
      <c r="D20" s="6">
        <v>1E-3</v>
      </c>
      <c r="E20" s="5">
        <v>1E-3</v>
      </c>
      <c r="F20" s="6">
        <v>1E-3</v>
      </c>
      <c r="G20" s="5">
        <v>1E-3</v>
      </c>
      <c r="H20" s="6">
        <v>1E-3</v>
      </c>
      <c r="I20" s="5">
        <v>2E-3</v>
      </c>
      <c r="J20" s="6">
        <v>3.0000000000000001E-3</v>
      </c>
      <c r="K20" s="5">
        <v>2E-3</v>
      </c>
      <c r="L20" s="6">
        <v>2E-3</v>
      </c>
      <c r="M20" s="5">
        <v>3.0000000000000001E-3</v>
      </c>
      <c r="N20" s="6">
        <v>2E-3</v>
      </c>
      <c r="O20" s="5">
        <v>2E-3</v>
      </c>
      <c r="P20" s="6">
        <v>1E-3</v>
      </c>
      <c r="Q20" s="5">
        <v>2E-3</v>
      </c>
      <c r="R20" s="6">
        <v>2E-3</v>
      </c>
      <c r="S20" s="5">
        <v>2E-3</v>
      </c>
      <c r="T20" s="6">
        <v>4.0000000000000001E-3</v>
      </c>
      <c r="U20" s="5">
        <v>1E-3</v>
      </c>
      <c r="V20" s="6">
        <v>1E-3</v>
      </c>
      <c r="W20" s="5">
        <v>2E-3</v>
      </c>
      <c r="X20" s="6">
        <v>3.0000000000000001E-3</v>
      </c>
      <c r="Y20" s="5">
        <v>3.0000000000000001E-3</v>
      </c>
      <c r="Z20" s="6">
        <v>2E-3</v>
      </c>
    </row>
    <row r="21" spans="1:26">
      <c r="A21" s="51"/>
      <c r="B21" s="12">
        <v>192</v>
      </c>
      <c r="C21" s="5">
        <v>2E-3</v>
      </c>
      <c r="D21" s="6">
        <v>2E-3</v>
      </c>
      <c r="E21" s="5">
        <v>1E-3</v>
      </c>
      <c r="F21" s="6">
        <v>0</v>
      </c>
      <c r="G21" s="5">
        <v>1E-3</v>
      </c>
      <c r="H21" s="6">
        <v>2E-3</v>
      </c>
      <c r="I21" s="5">
        <v>2E-3</v>
      </c>
      <c r="J21" s="6">
        <v>1E-3</v>
      </c>
      <c r="K21" s="5">
        <v>2E-3</v>
      </c>
      <c r="L21" s="6">
        <v>1E-3</v>
      </c>
      <c r="M21" s="5">
        <v>4.0000000000000001E-3</v>
      </c>
      <c r="N21" s="6">
        <v>2E-3</v>
      </c>
      <c r="O21" s="5">
        <v>3.0000000000000001E-3</v>
      </c>
      <c r="P21" s="6">
        <v>2E-3</v>
      </c>
      <c r="Q21" s="5">
        <v>6.0000000000000001E-3</v>
      </c>
      <c r="R21" s="6">
        <v>4.0000000000000001E-3</v>
      </c>
      <c r="S21" s="5">
        <v>3.0000000000000001E-3</v>
      </c>
      <c r="T21" s="6">
        <v>3.0000000000000001E-3</v>
      </c>
      <c r="U21" s="5">
        <v>1E-3</v>
      </c>
      <c r="V21" s="6">
        <v>0</v>
      </c>
      <c r="W21" s="5">
        <v>2E-3</v>
      </c>
      <c r="X21" s="6">
        <v>2E-3</v>
      </c>
      <c r="Y21" s="5">
        <v>3.0000000000000001E-3</v>
      </c>
      <c r="Z21" s="6">
        <v>2E-3</v>
      </c>
    </row>
    <row r="22" spans="1:26">
      <c r="A22" s="51"/>
      <c r="B22" s="12">
        <v>336</v>
      </c>
      <c r="C22" s="5">
        <v>3.0000000000000001E-3</v>
      </c>
      <c r="D22" s="6">
        <v>2E-3</v>
      </c>
      <c r="E22" s="5">
        <v>4.0000000000000001E-3</v>
      </c>
      <c r="F22" s="6">
        <v>2E-3</v>
      </c>
      <c r="G22" s="5">
        <v>3.0000000000000001E-3</v>
      </c>
      <c r="H22" s="6">
        <v>2E-3</v>
      </c>
      <c r="I22" s="5">
        <v>1E-3</v>
      </c>
      <c r="J22" s="6">
        <v>1E-3</v>
      </c>
      <c r="K22" s="5">
        <v>5.0000000000000001E-3</v>
      </c>
      <c r="L22" s="6">
        <v>3.0000000000000001E-3</v>
      </c>
      <c r="M22" s="5">
        <v>4.0000000000000001E-3</v>
      </c>
      <c r="N22" s="6">
        <v>2E-3</v>
      </c>
      <c r="O22" s="5">
        <v>7.0000000000000001E-3</v>
      </c>
      <c r="P22" s="6">
        <v>4.0000000000000001E-3</v>
      </c>
      <c r="Q22" s="5">
        <v>7.0000000000000001E-3</v>
      </c>
      <c r="R22" s="6">
        <v>4.0000000000000001E-3</v>
      </c>
      <c r="S22" s="5">
        <v>0.01</v>
      </c>
      <c r="T22" s="6">
        <v>5.0000000000000001E-3</v>
      </c>
      <c r="U22" s="5">
        <v>4.0000000000000001E-3</v>
      </c>
      <c r="V22" s="6">
        <v>3.0000000000000001E-3</v>
      </c>
      <c r="W22" s="5">
        <v>7.0000000000000001E-3</v>
      </c>
      <c r="X22" s="6">
        <v>4.0000000000000001E-3</v>
      </c>
      <c r="Y22" s="5">
        <v>4.0000000000000001E-3</v>
      </c>
      <c r="Z22" s="6">
        <v>2E-3</v>
      </c>
    </row>
    <row r="23" spans="1:26">
      <c r="A23" s="51"/>
      <c r="B23" s="12">
        <v>720</v>
      </c>
      <c r="C23" s="5">
        <v>4.0000000000000001E-3</v>
      </c>
      <c r="D23" s="6">
        <v>1E-3</v>
      </c>
      <c r="E23" s="5">
        <v>6.0000000000000001E-3</v>
      </c>
      <c r="F23" s="6">
        <v>3.0000000000000001E-3</v>
      </c>
      <c r="G23" s="5">
        <v>5.0000000000000001E-3</v>
      </c>
      <c r="H23" s="6">
        <v>2E-3</v>
      </c>
      <c r="I23" s="5">
        <v>7.0000000000000001E-3</v>
      </c>
      <c r="J23" s="6">
        <v>3.0000000000000001E-3</v>
      </c>
      <c r="K23" s="5">
        <v>6.0000000000000001E-3</v>
      </c>
      <c r="L23" s="6">
        <v>4.0000000000000001E-3</v>
      </c>
      <c r="M23" s="5">
        <v>5.0000000000000001E-3</v>
      </c>
      <c r="N23" s="6">
        <v>3.0000000000000001E-3</v>
      </c>
      <c r="O23" s="5">
        <v>0.01</v>
      </c>
      <c r="P23" s="6">
        <v>5.0000000000000001E-3</v>
      </c>
      <c r="Q23" s="5">
        <v>3.0000000000000001E-3</v>
      </c>
      <c r="R23" s="6">
        <v>2E-3</v>
      </c>
      <c r="S23" s="5">
        <v>4.0000000000000001E-3</v>
      </c>
      <c r="T23" s="6">
        <v>2E-3</v>
      </c>
      <c r="U23" s="5">
        <v>5.0000000000000001E-3</v>
      </c>
      <c r="V23" s="6">
        <v>2E-3</v>
      </c>
      <c r="W23" s="5">
        <v>3.0000000000000001E-3</v>
      </c>
      <c r="X23" s="6">
        <v>2E-3</v>
      </c>
      <c r="Y23" s="5">
        <v>6.0000000000000001E-3</v>
      </c>
      <c r="Z23" s="6">
        <v>4.0000000000000001E-3</v>
      </c>
    </row>
    <row r="24" spans="1:26">
      <c r="A24" s="51" t="s">
        <v>16</v>
      </c>
      <c r="B24" s="12">
        <v>96</v>
      </c>
      <c r="C24" s="5">
        <v>1E-3</v>
      </c>
      <c r="D24" s="6">
        <v>2E-3</v>
      </c>
      <c r="E24" s="5">
        <v>1E-3</v>
      </c>
      <c r="F24" s="6">
        <v>1E-3</v>
      </c>
      <c r="G24" s="5">
        <v>1E-3</v>
      </c>
      <c r="H24" s="6">
        <v>2E-3</v>
      </c>
      <c r="I24" s="5">
        <v>1E-3</v>
      </c>
      <c r="J24" s="6">
        <v>1E-3</v>
      </c>
      <c r="K24" s="5">
        <v>4.0000000000000001E-3</v>
      </c>
      <c r="L24" s="6">
        <v>3.0000000000000001E-3</v>
      </c>
      <c r="M24" s="5">
        <v>7.0000000000000001E-3</v>
      </c>
      <c r="N24" s="6">
        <v>5.0000000000000001E-3</v>
      </c>
      <c r="O24" s="5">
        <v>5.0000000000000001E-3</v>
      </c>
      <c r="P24" s="6">
        <v>3.0000000000000001E-3</v>
      </c>
      <c r="Q24" s="5">
        <v>6.0000000000000001E-3</v>
      </c>
      <c r="R24" s="6">
        <v>5.0000000000000001E-3</v>
      </c>
      <c r="S24" s="5">
        <v>3.0000000000000001E-3</v>
      </c>
      <c r="T24" s="6">
        <v>3.0000000000000001E-3</v>
      </c>
      <c r="U24" s="5">
        <v>3.0000000000000001E-3</v>
      </c>
      <c r="V24" s="6">
        <v>2E-3</v>
      </c>
      <c r="W24" s="5">
        <v>8.0000000000000002E-3</v>
      </c>
      <c r="X24" s="6">
        <v>3.0000000000000001E-3</v>
      </c>
      <c r="Y24" s="5">
        <v>5.0000000000000001E-3</v>
      </c>
      <c r="Z24" s="6">
        <v>7.0000000000000001E-3</v>
      </c>
    </row>
    <row r="25" spans="1:26">
      <c r="A25" s="51"/>
      <c r="B25" s="12">
        <v>192</v>
      </c>
      <c r="C25" s="5">
        <v>1E-3</v>
      </c>
      <c r="D25" s="6">
        <v>1E-3</v>
      </c>
      <c r="E25" s="5">
        <v>1E-3</v>
      </c>
      <c r="F25" s="6">
        <v>1E-3</v>
      </c>
      <c r="G25" s="5">
        <v>1E-3</v>
      </c>
      <c r="H25" s="6">
        <v>1E-3</v>
      </c>
      <c r="I25" s="5">
        <v>2E-3</v>
      </c>
      <c r="J25" s="6">
        <v>2E-3</v>
      </c>
      <c r="K25" s="5">
        <v>6.0000000000000001E-3</v>
      </c>
      <c r="L25" s="6">
        <v>5.0000000000000001E-3</v>
      </c>
      <c r="M25" s="5">
        <v>6.0000000000000001E-3</v>
      </c>
      <c r="N25" s="6">
        <v>5.0000000000000001E-3</v>
      </c>
      <c r="O25" s="5">
        <v>6.0000000000000001E-3</v>
      </c>
      <c r="P25" s="6">
        <v>5.0000000000000001E-3</v>
      </c>
      <c r="Q25" s="5">
        <v>7.0000000000000001E-3</v>
      </c>
      <c r="R25" s="6">
        <v>6.0000000000000001E-3</v>
      </c>
      <c r="S25" s="5">
        <v>2E-3</v>
      </c>
      <c r="T25" s="6">
        <v>2E-3</v>
      </c>
      <c r="U25" s="5">
        <v>3.0000000000000001E-3</v>
      </c>
      <c r="V25" s="6">
        <v>3.0000000000000001E-3</v>
      </c>
      <c r="W25" s="5">
        <v>7.0000000000000001E-3</v>
      </c>
      <c r="X25" s="6">
        <v>6.0000000000000001E-3</v>
      </c>
      <c r="Y25" s="5">
        <v>3.0000000000000001E-3</v>
      </c>
      <c r="Z25" s="6">
        <v>2E-3</v>
      </c>
    </row>
    <row r="26" spans="1:26">
      <c r="A26" s="51"/>
      <c r="B26" s="12">
        <v>336</v>
      </c>
      <c r="C26" s="5">
        <v>2E-3</v>
      </c>
      <c r="D26" s="6">
        <v>2E-3</v>
      </c>
      <c r="E26" s="5">
        <v>1E-3</v>
      </c>
      <c r="F26" s="6">
        <v>1E-3</v>
      </c>
      <c r="G26" s="5">
        <v>1E-3</v>
      </c>
      <c r="H26" s="6">
        <v>1E-3</v>
      </c>
      <c r="I26" s="5">
        <v>1E-3</v>
      </c>
      <c r="J26" s="6">
        <v>1E-3</v>
      </c>
      <c r="K26" s="5">
        <v>7.0000000000000001E-3</v>
      </c>
      <c r="L26" s="6">
        <v>6.0000000000000001E-3</v>
      </c>
      <c r="M26" s="5">
        <v>4.0000000000000001E-3</v>
      </c>
      <c r="N26" s="6">
        <v>2E-3</v>
      </c>
      <c r="O26" s="5">
        <v>7.0000000000000001E-3</v>
      </c>
      <c r="P26" s="6">
        <v>6.0000000000000001E-3</v>
      </c>
      <c r="Q26" s="5">
        <v>0.01</v>
      </c>
      <c r="R26" s="6">
        <v>6.0000000000000001E-3</v>
      </c>
      <c r="S26" s="5">
        <v>2E-3</v>
      </c>
      <c r="T26" s="6">
        <v>1E-3</v>
      </c>
      <c r="U26" s="5">
        <v>2E-3</v>
      </c>
      <c r="V26" s="6">
        <v>2E-3</v>
      </c>
      <c r="W26" s="5">
        <v>4.0000000000000001E-3</v>
      </c>
      <c r="X26" s="6">
        <v>5.0000000000000001E-3</v>
      </c>
      <c r="Y26" s="5">
        <v>2E-3</v>
      </c>
      <c r="Z26" s="6">
        <v>1E-3</v>
      </c>
    </row>
    <row r="27" spans="1:26">
      <c r="A27" s="51"/>
      <c r="B27" s="12">
        <v>720</v>
      </c>
      <c r="C27" s="7">
        <v>2E-3</v>
      </c>
      <c r="D27" s="8">
        <v>2E-3</v>
      </c>
      <c r="E27" s="7">
        <v>2E-3</v>
      </c>
      <c r="F27" s="8">
        <v>1E-3</v>
      </c>
      <c r="G27" s="7">
        <v>3.0000000000000001E-3</v>
      </c>
      <c r="H27" s="8">
        <v>3.0000000000000001E-3</v>
      </c>
      <c r="I27" s="7">
        <v>2E-3</v>
      </c>
      <c r="J27" s="8">
        <v>2E-3</v>
      </c>
      <c r="K27" s="7">
        <v>2E-3</v>
      </c>
      <c r="L27" s="8">
        <v>2E-3</v>
      </c>
      <c r="M27" s="7">
        <v>2E-3</v>
      </c>
      <c r="N27" s="8">
        <v>2E-3</v>
      </c>
      <c r="O27" s="7">
        <v>2E-3</v>
      </c>
      <c r="P27" s="8">
        <v>2E-3</v>
      </c>
      <c r="Q27" s="7">
        <v>2E-3</v>
      </c>
      <c r="R27" s="8">
        <v>2E-3</v>
      </c>
      <c r="S27" s="7">
        <v>3.0000000000000001E-3</v>
      </c>
      <c r="T27" s="8">
        <v>2E-3</v>
      </c>
      <c r="U27" s="7">
        <v>2E-3</v>
      </c>
      <c r="V27" s="8">
        <v>2E-3</v>
      </c>
      <c r="W27" s="7">
        <v>4.0000000000000001E-3</v>
      </c>
      <c r="X27" s="8">
        <v>3.0000000000000001E-3</v>
      </c>
      <c r="Y27" s="7">
        <v>3.0000000000000001E-3</v>
      </c>
      <c r="Z27" s="8">
        <v>3.0000000000000001E-3</v>
      </c>
    </row>
    <row r="28" spans="1:26">
      <c r="A28" s="11"/>
      <c r="B28" s="12"/>
      <c r="C28" s="7"/>
      <c r="D28" s="8"/>
      <c r="E28" s="7"/>
      <c r="F28" s="8"/>
      <c r="G28" s="7"/>
      <c r="H28" s="8"/>
      <c r="I28" s="7"/>
      <c r="J28" s="8"/>
      <c r="K28" s="7"/>
      <c r="L28" s="8"/>
      <c r="M28" s="7"/>
      <c r="N28" s="8"/>
      <c r="O28" s="7"/>
      <c r="P28" s="8"/>
      <c r="Q28" s="7"/>
      <c r="R28" s="8"/>
      <c r="S28" s="7"/>
      <c r="T28" s="8"/>
      <c r="U28" s="7"/>
      <c r="V28" s="8"/>
      <c r="W28" s="7"/>
      <c r="X28" s="8"/>
      <c r="Y28" s="7"/>
      <c r="Z28" s="8"/>
    </row>
    <row r="29" spans="1:26">
      <c r="A29" s="47" t="s">
        <v>24</v>
      </c>
      <c r="B29" s="48"/>
      <c r="C29" s="7">
        <f t="shared" ref="C29:Z29" si="0">STDEV(C4:C27)</f>
        <v>6.7715035900134616E-3</v>
      </c>
      <c r="D29" s="8">
        <f t="shared" si="0"/>
        <v>4.4328729193199952E-3</v>
      </c>
      <c r="E29" s="7">
        <f t="shared" si="0"/>
        <v>5.7483456977524871E-3</v>
      </c>
      <c r="F29" s="8">
        <f t="shared" si="0"/>
        <v>3.5864075117838625E-3</v>
      </c>
      <c r="G29" s="7">
        <f t="shared" si="0"/>
        <v>7.033949763494354E-3</v>
      </c>
      <c r="H29" s="8">
        <f t="shared" si="0"/>
        <v>4.3464128137840376E-3</v>
      </c>
      <c r="I29" s="7">
        <f t="shared" si="0"/>
        <v>6.6950933796563906E-3</v>
      </c>
      <c r="J29" s="8">
        <f t="shared" si="0"/>
        <v>4.358691134480292E-3</v>
      </c>
      <c r="K29" s="7">
        <f t="shared" si="0"/>
        <v>1.4740263305614341E-2</v>
      </c>
      <c r="L29" s="8">
        <f t="shared" si="0"/>
        <v>9.7459579135236313E-3</v>
      </c>
      <c r="M29" s="7">
        <f t="shared" si="0"/>
        <v>1.1224649376403184E-2</v>
      </c>
      <c r="N29" s="8">
        <f t="shared" si="0"/>
        <v>6.6458006791256258E-3</v>
      </c>
      <c r="O29" s="7">
        <f t="shared" si="0"/>
        <v>7.250062468496488E-3</v>
      </c>
      <c r="P29" s="8">
        <f t="shared" si="0"/>
        <v>4.5873171092556415E-3</v>
      </c>
      <c r="Q29" s="7">
        <f t="shared" si="0"/>
        <v>6.5307244865206587E-3</v>
      </c>
      <c r="R29" s="8">
        <f t="shared" si="0"/>
        <v>4.1353898577234918E-3</v>
      </c>
      <c r="S29" s="7">
        <f t="shared" si="0"/>
        <v>5.0301626446750264E-3</v>
      </c>
      <c r="T29" s="8">
        <f t="shared" si="0"/>
        <v>2.9681277952095719E-3</v>
      </c>
      <c r="U29" s="7">
        <f t="shared" si="0"/>
        <v>3.1102914724312008E-3</v>
      </c>
      <c r="V29" s="8">
        <f t="shared" si="0"/>
        <v>2.1260121204339068E-3</v>
      </c>
      <c r="W29" s="7">
        <f t="shared" si="0"/>
        <v>4.9297602610962775E-3</v>
      </c>
      <c r="X29" s="8">
        <f t="shared" si="0"/>
        <v>2.8964621098200431E-3</v>
      </c>
      <c r="Y29" s="7">
        <f t="shared" si="0"/>
        <v>4.4230538994117427E-3</v>
      </c>
      <c r="Z29" s="8">
        <f t="shared" si="0"/>
        <v>3.0428700220374977E-3</v>
      </c>
    </row>
    <row r="30" spans="1:26">
      <c r="A30" s="52" t="s">
        <v>25</v>
      </c>
      <c r="B30" s="52"/>
      <c r="C30" s="32">
        <f t="shared" ref="C30:Z30" si="1">MAX(C4:C27)</f>
        <v>0.03</v>
      </c>
      <c r="D30" s="32">
        <f t="shared" si="1"/>
        <v>0.02</v>
      </c>
      <c r="E30" s="32">
        <f t="shared" si="1"/>
        <v>2.4E-2</v>
      </c>
      <c r="F30" s="32">
        <f t="shared" si="1"/>
        <v>1.4999999999999999E-2</v>
      </c>
      <c r="G30" s="32">
        <f t="shared" si="1"/>
        <v>2.7E-2</v>
      </c>
      <c r="H30" s="32">
        <f t="shared" si="1"/>
        <v>1.7999999999999999E-2</v>
      </c>
      <c r="I30" s="32">
        <f t="shared" si="1"/>
        <v>3.2000000000000001E-2</v>
      </c>
      <c r="J30" s="32">
        <f t="shared" si="1"/>
        <v>2.1999999999999999E-2</v>
      </c>
      <c r="K30" s="32">
        <f t="shared" si="1"/>
        <v>0.06</v>
      </c>
      <c r="L30" s="32">
        <f t="shared" si="1"/>
        <v>4.2999999999999997E-2</v>
      </c>
      <c r="M30" s="32">
        <f t="shared" si="1"/>
        <v>0.05</v>
      </c>
      <c r="N30" s="32">
        <f t="shared" si="1"/>
        <v>2.9000000000000001E-2</v>
      </c>
      <c r="O30" s="32">
        <f t="shared" si="1"/>
        <v>2.9000000000000001E-2</v>
      </c>
      <c r="P30" s="32">
        <f t="shared" si="1"/>
        <v>1.7999999999999999E-2</v>
      </c>
      <c r="Q30" s="32">
        <f t="shared" si="1"/>
        <v>2.3E-2</v>
      </c>
      <c r="R30" s="32">
        <f t="shared" si="1"/>
        <v>1.4999999999999999E-2</v>
      </c>
      <c r="S30" s="32">
        <f t="shared" si="1"/>
        <v>2.3E-2</v>
      </c>
      <c r="T30" s="32">
        <f t="shared" si="1"/>
        <v>1.4999999999999999E-2</v>
      </c>
      <c r="U30" s="32">
        <f t="shared" si="1"/>
        <v>1.2999999999999999E-2</v>
      </c>
      <c r="V30" s="32">
        <f t="shared" si="1"/>
        <v>0.01</v>
      </c>
      <c r="W30" s="32">
        <f t="shared" si="1"/>
        <v>2.4E-2</v>
      </c>
      <c r="X30" s="32">
        <f t="shared" si="1"/>
        <v>1.4999999999999999E-2</v>
      </c>
      <c r="Y30" s="32">
        <f t="shared" si="1"/>
        <v>1.7999999999999999E-2</v>
      </c>
      <c r="Z30" s="32">
        <f t="shared" si="1"/>
        <v>1.2E-2</v>
      </c>
    </row>
    <row r="31" spans="1:26">
      <c r="A31" s="31"/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>
      <c r="A32" s="13"/>
      <c r="B32" s="13"/>
    </row>
    <row r="33" spans="1:26">
      <c r="A33" s="40" t="s">
        <v>12</v>
      </c>
      <c r="B33" s="40"/>
      <c r="C33" s="42" t="s">
        <v>20</v>
      </c>
      <c r="D33" s="44"/>
      <c r="E33" s="44"/>
      <c r="F33" s="44"/>
      <c r="G33" s="44"/>
      <c r="H33" s="44"/>
      <c r="I33" s="44"/>
      <c r="J33" s="43"/>
      <c r="K33" s="42" t="s">
        <v>4</v>
      </c>
      <c r="L33" s="44"/>
      <c r="M33" s="44"/>
      <c r="N33" s="44"/>
      <c r="O33" s="44"/>
      <c r="P33" s="44"/>
      <c r="Q33" s="44"/>
      <c r="R33" s="43"/>
      <c r="S33" s="42" t="s">
        <v>3</v>
      </c>
      <c r="T33" s="44"/>
      <c r="U33" s="44"/>
      <c r="V33" s="44"/>
      <c r="W33" s="44"/>
      <c r="X33" s="44"/>
      <c r="Y33" s="44"/>
      <c r="Z33" s="43"/>
    </row>
    <row r="34" spans="1:26">
      <c r="A34" s="40" t="s">
        <v>13</v>
      </c>
      <c r="B34" s="40"/>
      <c r="C34" s="42" t="s">
        <v>5</v>
      </c>
      <c r="D34" s="43"/>
      <c r="E34" s="42" t="s">
        <v>6</v>
      </c>
      <c r="F34" s="43"/>
      <c r="G34" s="42" t="s">
        <v>7</v>
      </c>
      <c r="H34" s="43"/>
      <c r="I34" s="42" t="s">
        <v>8</v>
      </c>
      <c r="J34" s="43"/>
      <c r="K34" s="42" t="s">
        <v>5</v>
      </c>
      <c r="L34" s="43"/>
      <c r="M34" s="42" t="s">
        <v>6</v>
      </c>
      <c r="N34" s="43"/>
      <c r="O34" s="42" t="s">
        <v>7</v>
      </c>
      <c r="P34" s="43"/>
      <c r="Q34" s="42" t="s">
        <v>8</v>
      </c>
      <c r="R34" s="43"/>
      <c r="S34" s="42" t="s">
        <v>5</v>
      </c>
      <c r="T34" s="43"/>
      <c r="U34" s="42" t="s">
        <v>6</v>
      </c>
      <c r="V34" s="43"/>
      <c r="W34" s="42" t="s">
        <v>7</v>
      </c>
      <c r="X34" s="43"/>
      <c r="Y34" s="42" t="s">
        <v>8</v>
      </c>
      <c r="Z34" s="43"/>
    </row>
    <row r="35" spans="1:26">
      <c r="A35" s="40" t="s">
        <v>14</v>
      </c>
      <c r="B35" s="40"/>
      <c r="C35" s="10" t="s">
        <v>10</v>
      </c>
      <c r="D35" s="10" t="s">
        <v>9</v>
      </c>
      <c r="E35" s="10" t="s">
        <v>10</v>
      </c>
      <c r="F35" s="10" t="s">
        <v>9</v>
      </c>
      <c r="G35" s="10" t="s">
        <v>10</v>
      </c>
      <c r="H35" s="10" t="s">
        <v>9</v>
      </c>
      <c r="I35" s="10" t="s">
        <v>10</v>
      </c>
      <c r="J35" s="10" t="s">
        <v>9</v>
      </c>
      <c r="K35" s="10" t="s">
        <v>10</v>
      </c>
      <c r="L35" s="10" t="s">
        <v>9</v>
      </c>
      <c r="M35" s="10" t="s">
        <v>10</v>
      </c>
      <c r="N35" s="10" t="s">
        <v>9</v>
      </c>
      <c r="O35" s="10" t="s">
        <v>10</v>
      </c>
      <c r="P35" s="10" t="s">
        <v>9</v>
      </c>
      <c r="Q35" s="10" t="s">
        <v>10</v>
      </c>
      <c r="R35" s="10" t="s">
        <v>9</v>
      </c>
      <c r="S35" s="10" t="s">
        <v>10</v>
      </c>
      <c r="T35" s="10" t="s">
        <v>9</v>
      </c>
      <c r="U35" s="10" t="s">
        <v>10</v>
      </c>
      <c r="V35" s="10" t="s">
        <v>9</v>
      </c>
      <c r="W35" s="10" t="s">
        <v>10</v>
      </c>
      <c r="X35" s="10" t="s">
        <v>9</v>
      </c>
      <c r="Y35" s="10" t="s">
        <v>10</v>
      </c>
      <c r="Z35" s="10" t="s">
        <v>9</v>
      </c>
    </row>
    <row r="36" spans="1:26">
      <c r="A36" s="51" t="s">
        <v>15</v>
      </c>
      <c r="B36" s="12">
        <v>96</v>
      </c>
      <c r="C36" s="3">
        <v>1E-3</v>
      </c>
      <c r="D36" s="4">
        <v>3.0000000000000001E-3</v>
      </c>
      <c r="E36" s="3">
        <v>1E-3</v>
      </c>
      <c r="F36" s="4">
        <v>4.0000000000000001E-3</v>
      </c>
      <c r="G36" s="3">
        <v>2E-3</v>
      </c>
      <c r="H36" s="4">
        <v>3.0000000000000001E-3</v>
      </c>
      <c r="I36" s="3">
        <v>1E-3</v>
      </c>
      <c r="J36" s="4">
        <v>3.0000000000000001E-3</v>
      </c>
      <c r="K36" s="3">
        <v>0</v>
      </c>
      <c r="L36" s="4">
        <v>0</v>
      </c>
      <c r="M36" s="3">
        <v>0</v>
      </c>
      <c r="N36" s="4">
        <v>0</v>
      </c>
      <c r="O36" s="3">
        <v>0</v>
      </c>
      <c r="P36" s="4">
        <v>0</v>
      </c>
      <c r="Q36" s="3">
        <v>0</v>
      </c>
      <c r="R36" s="4">
        <v>0</v>
      </c>
      <c r="S36" s="3">
        <v>0</v>
      </c>
      <c r="T36" s="4">
        <v>1E-3</v>
      </c>
      <c r="U36" s="3">
        <v>0</v>
      </c>
      <c r="V36" s="4">
        <v>1E-3</v>
      </c>
      <c r="W36" s="3">
        <v>1E-3</v>
      </c>
      <c r="X36" s="4">
        <v>1E-3</v>
      </c>
      <c r="Y36" s="3">
        <v>0</v>
      </c>
      <c r="Z36" s="4">
        <v>1E-3</v>
      </c>
    </row>
    <row r="37" spans="1:26">
      <c r="A37" s="51"/>
      <c r="B37" s="12">
        <v>192</v>
      </c>
      <c r="C37" s="5">
        <v>0</v>
      </c>
      <c r="D37" s="6">
        <v>1E-3</v>
      </c>
      <c r="E37" s="5">
        <v>1E-3</v>
      </c>
      <c r="F37" s="6">
        <v>3.0000000000000001E-3</v>
      </c>
      <c r="G37" s="5">
        <v>1E-3</v>
      </c>
      <c r="H37" s="6">
        <v>1E-3</v>
      </c>
      <c r="I37" s="5">
        <v>1E-3</v>
      </c>
      <c r="J37" s="6">
        <v>1E-3</v>
      </c>
      <c r="K37" s="5">
        <v>0</v>
      </c>
      <c r="L37" s="6">
        <v>0</v>
      </c>
      <c r="M37" s="5">
        <v>0</v>
      </c>
      <c r="N37" s="6">
        <v>0</v>
      </c>
      <c r="O37" s="5">
        <v>0</v>
      </c>
      <c r="P37" s="6">
        <v>0</v>
      </c>
      <c r="Q37" s="5">
        <v>0</v>
      </c>
      <c r="R37" s="6">
        <v>0</v>
      </c>
      <c r="S37" s="5">
        <v>2E-3</v>
      </c>
      <c r="T37" s="6">
        <v>2E-3</v>
      </c>
      <c r="U37" s="5">
        <v>2E-3</v>
      </c>
      <c r="V37" s="6">
        <v>2E-3</v>
      </c>
      <c r="W37" s="5">
        <v>2E-3</v>
      </c>
      <c r="X37" s="6">
        <v>2E-3</v>
      </c>
      <c r="Y37" s="5">
        <v>2E-3</v>
      </c>
      <c r="Z37" s="6">
        <v>2E-3</v>
      </c>
    </row>
    <row r="38" spans="1:26">
      <c r="A38" s="51"/>
      <c r="B38" s="12">
        <v>336</v>
      </c>
      <c r="C38" s="5">
        <v>2E-3</v>
      </c>
      <c r="D38" s="6">
        <v>1E-3</v>
      </c>
      <c r="E38" s="5">
        <v>2E-3</v>
      </c>
      <c r="F38" s="6">
        <v>3.0000000000000001E-3</v>
      </c>
      <c r="G38" s="5">
        <v>1E-3</v>
      </c>
      <c r="H38" s="6">
        <v>1E-3</v>
      </c>
      <c r="I38" s="5">
        <v>1E-3</v>
      </c>
      <c r="J38" s="6">
        <v>2E-3</v>
      </c>
      <c r="K38" s="5">
        <v>0</v>
      </c>
      <c r="L38" s="6">
        <v>0</v>
      </c>
      <c r="M38" s="5">
        <v>0</v>
      </c>
      <c r="N38" s="6">
        <v>0</v>
      </c>
      <c r="O38" s="5">
        <v>0</v>
      </c>
      <c r="P38" s="6">
        <v>0</v>
      </c>
      <c r="Q38" s="5">
        <v>0</v>
      </c>
      <c r="R38" s="6">
        <v>0</v>
      </c>
      <c r="S38" s="5">
        <v>1E-3</v>
      </c>
      <c r="T38" s="6">
        <v>1E-3</v>
      </c>
      <c r="U38" s="5">
        <v>1E-3</v>
      </c>
      <c r="V38" s="6">
        <v>1E-3</v>
      </c>
      <c r="W38" s="5">
        <v>2E-3</v>
      </c>
      <c r="X38" s="6">
        <v>2E-3</v>
      </c>
      <c r="Y38" s="5">
        <v>1E-3</v>
      </c>
      <c r="Z38" s="6">
        <v>1E-3</v>
      </c>
    </row>
    <row r="39" spans="1:26">
      <c r="A39" s="51"/>
      <c r="B39" s="12">
        <v>720</v>
      </c>
      <c r="C39" s="5">
        <v>2E-3</v>
      </c>
      <c r="D39" s="6">
        <v>2E-3</v>
      </c>
      <c r="E39" s="5">
        <v>2E-3</v>
      </c>
      <c r="F39" s="6">
        <v>3.0000000000000001E-3</v>
      </c>
      <c r="G39" s="5">
        <v>2E-3</v>
      </c>
      <c r="H39" s="6">
        <v>2E-3</v>
      </c>
      <c r="I39" s="5">
        <v>1E-3</v>
      </c>
      <c r="J39" s="6">
        <v>2E-3</v>
      </c>
      <c r="K39" s="5">
        <v>0</v>
      </c>
      <c r="L39" s="6">
        <v>0</v>
      </c>
      <c r="M39" s="5">
        <v>0</v>
      </c>
      <c r="N39" s="6">
        <v>0</v>
      </c>
      <c r="O39" s="5">
        <v>0</v>
      </c>
      <c r="P39" s="6">
        <v>0</v>
      </c>
      <c r="Q39" s="5">
        <v>0</v>
      </c>
      <c r="R39" s="6">
        <v>0</v>
      </c>
      <c r="S39" s="5">
        <v>1.2999999999999999E-2</v>
      </c>
      <c r="T39" s="6">
        <v>8.9999999999999993E-3</v>
      </c>
      <c r="U39" s="5">
        <v>2E-3</v>
      </c>
      <c r="V39" s="6">
        <v>2E-3</v>
      </c>
      <c r="W39" s="5">
        <v>1.4E-2</v>
      </c>
      <c r="X39" s="6">
        <v>0.01</v>
      </c>
      <c r="Y39" s="5">
        <v>2E-3</v>
      </c>
      <c r="Z39" s="6">
        <v>2E-3</v>
      </c>
    </row>
    <row r="40" spans="1:26">
      <c r="A40" s="51" t="s">
        <v>11</v>
      </c>
      <c r="B40" s="12">
        <v>96</v>
      </c>
      <c r="C40" s="5">
        <v>1.6E-2</v>
      </c>
      <c r="D40" s="6">
        <v>6.0000000000000001E-3</v>
      </c>
      <c r="E40" s="5">
        <v>8.9999999999999993E-3</v>
      </c>
      <c r="F40" s="6">
        <v>5.0000000000000001E-3</v>
      </c>
      <c r="G40" s="5">
        <v>1.4E-2</v>
      </c>
      <c r="H40" s="6">
        <v>6.0000000000000001E-3</v>
      </c>
      <c r="I40" s="5">
        <v>1.7000000000000001E-2</v>
      </c>
      <c r="J40" s="6">
        <v>6.0000000000000001E-3</v>
      </c>
      <c r="K40" s="5">
        <v>1E-3</v>
      </c>
      <c r="L40" s="6">
        <v>1E-3</v>
      </c>
      <c r="M40" s="5">
        <v>1E-3</v>
      </c>
      <c r="N40" s="6">
        <v>1E-3</v>
      </c>
      <c r="O40" s="5">
        <v>1E-3</v>
      </c>
      <c r="P40" s="6">
        <v>1E-3</v>
      </c>
      <c r="Q40" s="5">
        <v>1E-3</v>
      </c>
      <c r="R40" s="6">
        <v>1E-3</v>
      </c>
      <c r="S40" s="5">
        <v>1E-3</v>
      </c>
      <c r="T40" s="6">
        <v>1E-3</v>
      </c>
      <c r="U40" s="5">
        <v>2E-3</v>
      </c>
      <c r="V40" s="6">
        <v>1E-3</v>
      </c>
      <c r="W40" s="5">
        <v>1E-3</v>
      </c>
      <c r="X40" s="6">
        <v>1E-3</v>
      </c>
      <c r="Y40" s="5">
        <v>2E-3</v>
      </c>
      <c r="Z40" s="6">
        <v>1E-3</v>
      </c>
    </row>
    <row r="41" spans="1:26">
      <c r="A41" s="51"/>
      <c r="B41" s="12">
        <v>192</v>
      </c>
      <c r="C41" s="5">
        <v>1.2E-2</v>
      </c>
      <c r="D41" s="6">
        <v>2E-3</v>
      </c>
      <c r="E41" s="5">
        <v>1.2999999999999999E-2</v>
      </c>
      <c r="F41" s="6">
        <v>4.0000000000000001E-3</v>
      </c>
      <c r="G41" s="5">
        <v>1.2999999999999999E-2</v>
      </c>
      <c r="H41" s="6">
        <v>8.0000000000000002E-3</v>
      </c>
      <c r="I41" s="5">
        <v>1.4E-2</v>
      </c>
      <c r="J41" s="6">
        <v>7.0000000000000001E-3</v>
      </c>
      <c r="K41" s="5">
        <v>2E-3</v>
      </c>
      <c r="L41" s="6">
        <v>2E-3</v>
      </c>
      <c r="M41" s="5">
        <v>0</v>
      </c>
      <c r="N41" s="6">
        <v>0</v>
      </c>
      <c r="O41" s="5">
        <v>6.0000000000000001E-3</v>
      </c>
      <c r="P41" s="6">
        <v>6.0000000000000001E-3</v>
      </c>
      <c r="Q41" s="5">
        <v>1E-3</v>
      </c>
      <c r="R41" s="6">
        <v>1E-3</v>
      </c>
      <c r="S41" s="5">
        <v>4.0000000000000001E-3</v>
      </c>
      <c r="T41" s="6">
        <v>2E-3</v>
      </c>
      <c r="U41" s="5">
        <v>4.0000000000000001E-3</v>
      </c>
      <c r="V41" s="6">
        <v>3.0000000000000001E-3</v>
      </c>
      <c r="W41" s="5">
        <v>3.0000000000000001E-3</v>
      </c>
      <c r="X41" s="6">
        <v>2E-3</v>
      </c>
      <c r="Y41" s="5">
        <v>3.0000000000000001E-3</v>
      </c>
      <c r="Z41" s="6">
        <v>2E-3</v>
      </c>
    </row>
    <row r="42" spans="1:26">
      <c r="A42" s="51"/>
      <c r="B42" s="12">
        <v>336</v>
      </c>
      <c r="C42" s="5">
        <v>1.4E-2</v>
      </c>
      <c r="D42" s="6">
        <v>8.9999999999999993E-3</v>
      </c>
      <c r="E42" s="5">
        <v>1.2999999999999999E-2</v>
      </c>
      <c r="F42" s="6">
        <v>7.0000000000000001E-3</v>
      </c>
      <c r="G42" s="5">
        <v>1.6E-2</v>
      </c>
      <c r="H42" s="6">
        <v>7.0000000000000001E-3</v>
      </c>
      <c r="I42" s="5">
        <v>1.7999999999999999E-2</v>
      </c>
      <c r="J42" s="6">
        <v>8.9999999999999993E-3</v>
      </c>
      <c r="K42" s="5">
        <v>7.0000000000000001E-3</v>
      </c>
      <c r="L42" s="6">
        <v>7.0000000000000001E-3</v>
      </c>
      <c r="M42" s="5">
        <v>0</v>
      </c>
      <c r="N42" s="6">
        <v>1E-3</v>
      </c>
      <c r="O42" s="5">
        <v>6.0000000000000001E-3</v>
      </c>
      <c r="P42" s="6">
        <v>6.0000000000000001E-3</v>
      </c>
      <c r="Q42" s="5">
        <v>1E-3</v>
      </c>
      <c r="R42" s="6">
        <v>1E-3</v>
      </c>
      <c r="S42" s="5">
        <v>4.0000000000000001E-3</v>
      </c>
      <c r="T42" s="6">
        <v>3.0000000000000001E-3</v>
      </c>
      <c r="U42" s="5">
        <v>6.0000000000000001E-3</v>
      </c>
      <c r="V42" s="6">
        <v>4.0000000000000001E-3</v>
      </c>
      <c r="W42" s="5">
        <v>3.0000000000000001E-3</v>
      </c>
      <c r="X42" s="6">
        <v>3.0000000000000001E-3</v>
      </c>
      <c r="Y42" s="5">
        <v>6.0000000000000001E-3</v>
      </c>
      <c r="Z42" s="6">
        <v>5.0000000000000001E-3</v>
      </c>
    </row>
    <row r="43" spans="1:26">
      <c r="A43" s="51"/>
      <c r="B43" s="12">
        <v>720</v>
      </c>
      <c r="C43" s="5">
        <v>1.9E-2</v>
      </c>
      <c r="D43" s="6">
        <v>1.2999999999999999E-2</v>
      </c>
      <c r="E43" s="5">
        <v>2.1000000000000001E-2</v>
      </c>
      <c r="F43" s="6">
        <v>1.2999999999999999E-2</v>
      </c>
      <c r="G43" s="5">
        <v>3.5999999999999997E-2</v>
      </c>
      <c r="H43" s="6">
        <v>2.4E-2</v>
      </c>
      <c r="I43" s="5">
        <v>6.9000000000000006E-2</v>
      </c>
      <c r="J43" s="6">
        <v>0.03</v>
      </c>
      <c r="K43" s="5">
        <v>4.0000000000000001E-3</v>
      </c>
      <c r="L43" s="6">
        <v>3.0000000000000001E-3</v>
      </c>
      <c r="M43" s="5">
        <v>4.0000000000000001E-3</v>
      </c>
      <c r="N43" s="6">
        <v>4.0000000000000001E-3</v>
      </c>
      <c r="O43" s="5">
        <v>3.0000000000000001E-3</v>
      </c>
      <c r="P43" s="6">
        <v>3.0000000000000001E-3</v>
      </c>
      <c r="Q43" s="5">
        <v>4.0000000000000001E-3</v>
      </c>
      <c r="R43" s="6">
        <v>3.0000000000000001E-3</v>
      </c>
      <c r="S43" s="5">
        <v>1.4E-2</v>
      </c>
      <c r="T43" s="6">
        <v>8.0000000000000002E-3</v>
      </c>
      <c r="U43" s="5">
        <v>0.01</v>
      </c>
      <c r="V43" s="6">
        <v>7.0000000000000001E-3</v>
      </c>
      <c r="W43" s="5">
        <v>1.4E-2</v>
      </c>
      <c r="X43" s="6">
        <v>8.0000000000000002E-3</v>
      </c>
      <c r="Y43" s="5">
        <v>8.9999999999999993E-3</v>
      </c>
      <c r="Z43" s="6">
        <v>5.0000000000000001E-3</v>
      </c>
    </row>
    <row r="44" spans="1:26">
      <c r="A44" s="51" t="s">
        <v>19</v>
      </c>
      <c r="B44" s="12">
        <v>96</v>
      </c>
      <c r="C44" s="5">
        <v>7.0000000000000001E-3</v>
      </c>
      <c r="D44" s="6">
        <v>4.0000000000000001E-3</v>
      </c>
      <c r="E44" s="5">
        <v>8.9999999999999993E-3</v>
      </c>
      <c r="F44" s="6">
        <v>6.0000000000000001E-3</v>
      </c>
      <c r="G44" s="5">
        <v>4.0000000000000001E-3</v>
      </c>
      <c r="H44" s="6">
        <v>3.0000000000000001E-3</v>
      </c>
      <c r="I44" s="5">
        <v>0.01</v>
      </c>
      <c r="J44" s="6">
        <v>7.0000000000000001E-3</v>
      </c>
      <c r="K44" s="5">
        <v>6.0000000000000001E-3</v>
      </c>
      <c r="L44" s="6">
        <v>5.0000000000000001E-3</v>
      </c>
      <c r="M44" s="5">
        <v>0</v>
      </c>
      <c r="N44" s="6">
        <v>1E-3</v>
      </c>
      <c r="O44" s="5">
        <v>5.0000000000000001E-3</v>
      </c>
      <c r="P44" s="6">
        <v>4.0000000000000001E-3</v>
      </c>
      <c r="Q44" s="5">
        <v>4.0000000000000001E-3</v>
      </c>
      <c r="R44" s="6">
        <v>4.0000000000000001E-3</v>
      </c>
      <c r="S44" s="5">
        <v>1E-3</v>
      </c>
      <c r="T44" s="6">
        <v>1E-3</v>
      </c>
      <c r="U44" s="5">
        <v>1E-3</v>
      </c>
      <c r="V44" s="6">
        <v>0</v>
      </c>
      <c r="W44" s="5">
        <v>1E-3</v>
      </c>
      <c r="X44" s="6">
        <v>1E-3</v>
      </c>
      <c r="Y44" s="5">
        <v>1E-3</v>
      </c>
      <c r="Z44" s="6">
        <v>0</v>
      </c>
    </row>
    <row r="45" spans="1:26">
      <c r="A45" s="51"/>
      <c r="B45" s="12">
        <v>192</v>
      </c>
      <c r="C45" s="5">
        <v>0.01</v>
      </c>
      <c r="D45" s="6">
        <v>5.0000000000000001E-3</v>
      </c>
      <c r="E45" s="5">
        <v>1.0999999999999999E-2</v>
      </c>
      <c r="F45" s="6">
        <v>5.0000000000000001E-3</v>
      </c>
      <c r="G45" s="5">
        <v>8.0000000000000002E-3</v>
      </c>
      <c r="H45" s="6">
        <v>4.0000000000000001E-3</v>
      </c>
      <c r="I45" s="5">
        <v>6.0000000000000001E-3</v>
      </c>
      <c r="J45" s="6">
        <v>5.0000000000000001E-3</v>
      </c>
      <c r="K45" s="5">
        <v>1.2999999999999999E-2</v>
      </c>
      <c r="L45" s="6">
        <v>7.0000000000000001E-3</v>
      </c>
      <c r="M45" s="5">
        <v>2E-3</v>
      </c>
      <c r="N45" s="6">
        <v>2E-3</v>
      </c>
      <c r="O45" s="5">
        <v>1.4E-2</v>
      </c>
      <c r="P45" s="6">
        <v>8.0000000000000002E-3</v>
      </c>
      <c r="Q45" s="5">
        <v>8.9999999999999993E-3</v>
      </c>
      <c r="R45" s="6">
        <v>5.0000000000000001E-3</v>
      </c>
      <c r="S45" s="5">
        <v>2E-3</v>
      </c>
      <c r="T45" s="6">
        <v>1E-3</v>
      </c>
      <c r="U45" s="5">
        <v>2E-3</v>
      </c>
      <c r="V45" s="6">
        <v>1E-3</v>
      </c>
      <c r="W45" s="5">
        <v>1E-3</v>
      </c>
      <c r="X45" s="6">
        <v>1E-3</v>
      </c>
      <c r="Y45" s="5">
        <v>2E-3</v>
      </c>
      <c r="Z45" s="6">
        <v>1E-3</v>
      </c>
    </row>
    <row r="46" spans="1:26">
      <c r="A46" s="51"/>
      <c r="B46" s="12">
        <v>336</v>
      </c>
      <c r="C46" s="5">
        <v>1.0999999999999999E-2</v>
      </c>
      <c r="D46" s="6">
        <v>8.0000000000000002E-3</v>
      </c>
      <c r="E46" s="5">
        <v>1.2E-2</v>
      </c>
      <c r="F46" s="6">
        <v>5.0000000000000001E-3</v>
      </c>
      <c r="G46" s="5">
        <v>7.0000000000000001E-3</v>
      </c>
      <c r="H46" s="6">
        <v>3.0000000000000001E-3</v>
      </c>
      <c r="I46" s="5">
        <v>0.01</v>
      </c>
      <c r="J46" s="6">
        <v>6.0000000000000001E-3</v>
      </c>
      <c r="K46" s="5">
        <v>1.4999999999999999E-2</v>
      </c>
      <c r="L46" s="6">
        <v>7.0000000000000001E-3</v>
      </c>
      <c r="M46" s="5">
        <v>3.0000000000000001E-3</v>
      </c>
      <c r="N46" s="6">
        <v>2E-3</v>
      </c>
      <c r="O46" s="5">
        <v>1.6E-2</v>
      </c>
      <c r="P46" s="6">
        <v>7.0000000000000001E-3</v>
      </c>
      <c r="Q46" s="5">
        <v>7.0000000000000001E-3</v>
      </c>
      <c r="R46" s="6">
        <v>4.0000000000000001E-3</v>
      </c>
      <c r="S46" s="5">
        <v>2E-3</v>
      </c>
      <c r="T46" s="6">
        <v>1E-3</v>
      </c>
      <c r="U46" s="5">
        <v>3.0000000000000001E-3</v>
      </c>
      <c r="V46" s="6">
        <v>1E-3</v>
      </c>
      <c r="W46" s="5">
        <v>2E-3</v>
      </c>
      <c r="X46" s="6">
        <v>1E-3</v>
      </c>
      <c r="Y46" s="5">
        <v>1E-3</v>
      </c>
      <c r="Z46" s="6">
        <v>1E-3</v>
      </c>
    </row>
    <row r="47" spans="1:26">
      <c r="A47" s="51"/>
      <c r="B47" s="12">
        <v>720</v>
      </c>
      <c r="C47" s="5">
        <v>1.6E-2</v>
      </c>
      <c r="D47" s="6">
        <v>8.9999999999999993E-3</v>
      </c>
      <c r="E47" s="5">
        <v>1.4999999999999999E-2</v>
      </c>
      <c r="F47" s="6">
        <v>8.9999999999999993E-3</v>
      </c>
      <c r="G47" s="5">
        <v>1.2999999999999999E-2</v>
      </c>
      <c r="H47" s="6">
        <v>7.0000000000000001E-3</v>
      </c>
      <c r="I47" s="5">
        <v>1.7000000000000001E-2</v>
      </c>
      <c r="J47" s="6">
        <v>0.01</v>
      </c>
      <c r="K47" s="5">
        <v>0.02</v>
      </c>
      <c r="L47" s="6">
        <v>8.0000000000000002E-3</v>
      </c>
      <c r="M47" s="5">
        <v>1.0999999999999999E-2</v>
      </c>
      <c r="N47" s="6">
        <v>4.0000000000000001E-3</v>
      </c>
      <c r="O47" s="5">
        <v>0.02</v>
      </c>
      <c r="P47" s="6">
        <v>8.0000000000000002E-3</v>
      </c>
      <c r="Q47" s="5">
        <v>1.4E-2</v>
      </c>
      <c r="R47" s="6">
        <v>6.0000000000000001E-3</v>
      </c>
      <c r="S47" s="5">
        <v>2E-3</v>
      </c>
      <c r="T47" s="6">
        <v>1E-3</v>
      </c>
      <c r="U47" s="5">
        <v>1E-3</v>
      </c>
      <c r="V47" s="6">
        <v>0</v>
      </c>
      <c r="W47" s="5">
        <v>2E-3</v>
      </c>
      <c r="X47" s="6">
        <v>1E-3</v>
      </c>
      <c r="Y47" s="5">
        <v>1E-3</v>
      </c>
      <c r="Z47" s="6">
        <v>1E-3</v>
      </c>
    </row>
    <row r="48" spans="1:26">
      <c r="A48" s="51" t="s">
        <v>18</v>
      </c>
      <c r="B48" s="12">
        <v>96</v>
      </c>
      <c r="C48" s="5">
        <v>3.0000000000000001E-3</v>
      </c>
      <c r="D48" s="6">
        <v>3.0000000000000001E-3</v>
      </c>
      <c r="E48" s="5">
        <v>3.0000000000000001E-3</v>
      </c>
      <c r="F48" s="6">
        <v>2E-3</v>
      </c>
      <c r="G48" s="5">
        <v>1.4999999999999999E-2</v>
      </c>
      <c r="H48" s="6">
        <v>0.01</v>
      </c>
      <c r="I48" s="5">
        <v>7.0000000000000001E-3</v>
      </c>
      <c r="J48" s="6">
        <v>2E-3</v>
      </c>
      <c r="K48" s="5">
        <v>0</v>
      </c>
      <c r="L48" s="6">
        <v>1E-3</v>
      </c>
      <c r="M48" s="5">
        <v>0</v>
      </c>
      <c r="N48" s="6">
        <v>0</v>
      </c>
      <c r="O48" s="5">
        <v>0</v>
      </c>
      <c r="P48" s="6">
        <v>1E-3</v>
      </c>
      <c r="Q48" s="5">
        <v>0</v>
      </c>
      <c r="R48" s="6">
        <v>0</v>
      </c>
      <c r="S48" s="5">
        <v>1E-3</v>
      </c>
      <c r="T48" s="6">
        <v>1E-3</v>
      </c>
      <c r="U48" s="5">
        <v>2E-3</v>
      </c>
      <c r="V48" s="6">
        <v>1E-3</v>
      </c>
      <c r="W48" s="5">
        <v>1E-3</v>
      </c>
      <c r="X48" s="6">
        <v>1E-3</v>
      </c>
      <c r="Y48" s="5">
        <v>2E-3</v>
      </c>
      <c r="Z48" s="6">
        <v>1E-3</v>
      </c>
    </row>
    <row r="49" spans="1:26">
      <c r="A49" s="51"/>
      <c r="B49" s="12">
        <v>192</v>
      </c>
      <c r="C49" s="5">
        <v>6.0000000000000001E-3</v>
      </c>
      <c r="D49" s="6">
        <v>4.0000000000000001E-3</v>
      </c>
      <c r="E49" s="5">
        <v>4.0000000000000001E-3</v>
      </c>
      <c r="F49" s="6">
        <v>1E-3</v>
      </c>
      <c r="G49" s="5">
        <v>1.0999999999999999E-2</v>
      </c>
      <c r="H49" s="6">
        <v>6.0000000000000001E-3</v>
      </c>
      <c r="I49" s="5">
        <v>3.0000000000000001E-3</v>
      </c>
      <c r="J49" s="6">
        <v>4.0000000000000001E-3</v>
      </c>
      <c r="K49" s="5">
        <v>0</v>
      </c>
      <c r="L49" s="6">
        <v>1E-3</v>
      </c>
      <c r="M49" s="5">
        <v>0</v>
      </c>
      <c r="N49" s="6">
        <v>0</v>
      </c>
      <c r="O49" s="5">
        <v>0</v>
      </c>
      <c r="P49" s="6">
        <v>1E-3</v>
      </c>
      <c r="Q49" s="5">
        <v>1E-3</v>
      </c>
      <c r="R49" s="6">
        <v>1E-3</v>
      </c>
      <c r="S49" s="5">
        <v>3.0000000000000001E-3</v>
      </c>
      <c r="T49" s="6">
        <v>2E-3</v>
      </c>
      <c r="U49" s="5">
        <v>1E-3</v>
      </c>
      <c r="V49" s="6">
        <v>1E-3</v>
      </c>
      <c r="W49" s="5">
        <v>3.0000000000000001E-3</v>
      </c>
      <c r="X49" s="6">
        <v>2E-3</v>
      </c>
      <c r="Y49" s="5">
        <v>1E-3</v>
      </c>
      <c r="Z49" s="6">
        <v>1E-3</v>
      </c>
    </row>
    <row r="50" spans="1:26">
      <c r="A50" s="51"/>
      <c r="B50" s="12">
        <v>336</v>
      </c>
      <c r="C50" s="5">
        <v>8.0000000000000002E-3</v>
      </c>
      <c r="D50" s="6">
        <v>4.0000000000000001E-3</v>
      </c>
      <c r="E50" s="5">
        <v>0.01</v>
      </c>
      <c r="F50" s="6">
        <v>4.0000000000000001E-3</v>
      </c>
      <c r="G50" s="5">
        <v>0.01</v>
      </c>
      <c r="H50" s="6">
        <v>6.0000000000000001E-3</v>
      </c>
      <c r="I50" s="5">
        <v>0.02</v>
      </c>
      <c r="J50" s="6">
        <v>7.0000000000000001E-3</v>
      </c>
      <c r="K50" s="5">
        <v>1E-3</v>
      </c>
      <c r="L50" s="6">
        <v>1E-3</v>
      </c>
      <c r="M50" s="5">
        <v>0</v>
      </c>
      <c r="N50" s="6">
        <v>1E-3</v>
      </c>
      <c r="O50" s="5">
        <v>1E-3</v>
      </c>
      <c r="P50" s="6">
        <v>1E-3</v>
      </c>
      <c r="Q50" s="5">
        <v>1E-3</v>
      </c>
      <c r="R50" s="6">
        <v>1E-3</v>
      </c>
      <c r="S50" s="5">
        <v>2E-3</v>
      </c>
      <c r="T50" s="6">
        <v>1E-3</v>
      </c>
      <c r="U50" s="5">
        <v>2E-3</v>
      </c>
      <c r="V50" s="6">
        <v>1E-3</v>
      </c>
      <c r="W50" s="5">
        <v>2E-3</v>
      </c>
      <c r="X50" s="6">
        <v>1E-3</v>
      </c>
      <c r="Y50" s="5">
        <v>1E-3</v>
      </c>
      <c r="Z50" s="6">
        <v>1E-3</v>
      </c>
    </row>
    <row r="51" spans="1:26">
      <c r="A51" s="51"/>
      <c r="B51" s="12">
        <v>720</v>
      </c>
      <c r="C51" s="5">
        <v>4.0000000000000001E-3</v>
      </c>
      <c r="D51" s="6">
        <v>3.0000000000000001E-3</v>
      </c>
      <c r="E51" s="5">
        <v>5.0000000000000001E-3</v>
      </c>
      <c r="F51" s="6">
        <v>3.0000000000000001E-3</v>
      </c>
      <c r="G51" s="5">
        <v>6.0000000000000001E-3</v>
      </c>
      <c r="H51" s="6">
        <v>2E-3</v>
      </c>
      <c r="I51" s="5">
        <v>3.0000000000000001E-3</v>
      </c>
      <c r="J51" s="6">
        <v>3.0000000000000001E-3</v>
      </c>
      <c r="K51" s="5">
        <v>1E-3</v>
      </c>
      <c r="L51" s="6">
        <v>1E-3</v>
      </c>
      <c r="M51" s="5">
        <v>0</v>
      </c>
      <c r="N51" s="6">
        <v>1E-3</v>
      </c>
      <c r="O51" s="5">
        <v>1E-3</v>
      </c>
      <c r="P51" s="6">
        <v>1E-3</v>
      </c>
      <c r="Q51" s="5">
        <v>1E-3</v>
      </c>
      <c r="R51" s="6">
        <v>1E-3</v>
      </c>
      <c r="S51" s="5">
        <v>6.0000000000000001E-3</v>
      </c>
      <c r="T51" s="6">
        <v>3.0000000000000001E-3</v>
      </c>
      <c r="U51" s="5">
        <v>2E-3</v>
      </c>
      <c r="V51" s="6">
        <v>1E-3</v>
      </c>
      <c r="W51" s="5">
        <v>6.0000000000000001E-3</v>
      </c>
      <c r="X51" s="6">
        <v>3.0000000000000001E-3</v>
      </c>
      <c r="Y51" s="5">
        <v>3.0000000000000001E-3</v>
      </c>
      <c r="Z51" s="6">
        <v>2E-3</v>
      </c>
    </row>
    <row r="52" spans="1:26">
      <c r="A52" s="51" t="s">
        <v>17</v>
      </c>
      <c r="B52" s="12">
        <v>96</v>
      </c>
      <c r="C52" s="5">
        <v>3.0000000000000001E-3</v>
      </c>
      <c r="D52" s="6">
        <v>4.0000000000000001E-3</v>
      </c>
      <c r="E52" s="5">
        <v>2E-3</v>
      </c>
      <c r="F52" s="6">
        <v>1E-3</v>
      </c>
      <c r="G52" s="5">
        <v>2E-3</v>
      </c>
      <c r="H52" s="6">
        <v>2E-3</v>
      </c>
      <c r="I52" s="5">
        <v>3.0000000000000001E-3</v>
      </c>
      <c r="J52" s="6">
        <v>2E-3</v>
      </c>
      <c r="K52" s="5">
        <v>2E-3</v>
      </c>
      <c r="L52" s="6">
        <v>3.0000000000000001E-3</v>
      </c>
      <c r="M52" s="5">
        <v>0</v>
      </c>
      <c r="N52" s="6">
        <v>0</v>
      </c>
      <c r="O52" s="5">
        <v>3.0000000000000001E-3</v>
      </c>
      <c r="P52" s="6">
        <v>4.0000000000000001E-3</v>
      </c>
      <c r="Q52" s="5">
        <v>1E-3</v>
      </c>
      <c r="R52" s="6">
        <v>2E-3</v>
      </c>
      <c r="S52" s="5">
        <v>1E-3</v>
      </c>
      <c r="T52" s="6">
        <v>3.0000000000000001E-3</v>
      </c>
      <c r="U52" s="5">
        <v>1E-3</v>
      </c>
      <c r="V52" s="6">
        <v>1E-3</v>
      </c>
      <c r="W52" s="5">
        <v>1E-3</v>
      </c>
      <c r="X52" s="6">
        <v>3.0000000000000001E-3</v>
      </c>
      <c r="Y52" s="5">
        <v>3.0000000000000001E-3</v>
      </c>
      <c r="Z52" s="6">
        <v>4.0000000000000001E-3</v>
      </c>
    </row>
    <row r="53" spans="1:26">
      <c r="A53" s="51"/>
      <c r="B53" s="12">
        <v>192</v>
      </c>
      <c r="C53" s="5">
        <v>5.0000000000000001E-3</v>
      </c>
      <c r="D53" s="6">
        <v>5.0000000000000001E-3</v>
      </c>
      <c r="E53" s="5">
        <v>3.0000000000000001E-3</v>
      </c>
      <c r="F53" s="6">
        <v>2E-3</v>
      </c>
      <c r="G53" s="5">
        <v>2E-3</v>
      </c>
      <c r="H53" s="6">
        <v>2E-3</v>
      </c>
      <c r="I53" s="5">
        <v>7.0000000000000001E-3</v>
      </c>
      <c r="J53" s="6">
        <v>4.0000000000000001E-3</v>
      </c>
      <c r="K53" s="5">
        <v>6.0000000000000001E-3</v>
      </c>
      <c r="L53" s="6">
        <v>6.0000000000000001E-3</v>
      </c>
      <c r="M53" s="5">
        <v>1E-3</v>
      </c>
      <c r="N53" s="6">
        <v>1E-3</v>
      </c>
      <c r="O53" s="5">
        <v>5.0000000000000001E-3</v>
      </c>
      <c r="P53" s="6">
        <v>5.0000000000000001E-3</v>
      </c>
      <c r="Q53" s="5">
        <v>2E-3</v>
      </c>
      <c r="R53" s="6">
        <v>4.0000000000000001E-3</v>
      </c>
      <c r="S53" s="5">
        <v>1E-3</v>
      </c>
      <c r="T53" s="6">
        <v>1E-3</v>
      </c>
      <c r="U53" s="5">
        <v>1E-3</v>
      </c>
      <c r="V53" s="6">
        <v>0</v>
      </c>
      <c r="W53" s="5">
        <v>1E-3</v>
      </c>
      <c r="X53" s="6">
        <v>1E-3</v>
      </c>
      <c r="Y53" s="5">
        <v>3.0000000000000001E-3</v>
      </c>
      <c r="Z53" s="6">
        <v>3.0000000000000001E-3</v>
      </c>
    </row>
    <row r="54" spans="1:26">
      <c r="A54" s="51"/>
      <c r="B54" s="12">
        <v>336</v>
      </c>
      <c r="C54" s="5">
        <v>4.0000000000000001E-3</v>
      </c>
      <c r="D54" s="6">
        <v>3.0000000000000001E-3</v>
      </c>
      <c r="E54" s="5">
        <v>3.0000000000000001E-3</v>
      </c>
      <c r="F54" s="6">
        <v>2E-3</v>
      </c>
      <c r="G54" s="5">
        <v>3.0000000000000001E-3</v>
      </c>
      <c r="H54" s="6">
        <v>1E-3</v>
      </c>
      <c r="I54" s="5">
        <v>5.0000000000000001E-3</v>
      </c>
      <c r="J54" s="6">
        <v>3.0000000000000001E-3</v>
      </c>
      <c r="K54" s="5">
        <v>7.0000000000000001E-3</v>
      </c>
      <c r="L54" s="6">
        <v>5.0000000000000001E-3</v>
      </c>
      <c r="M54" s="5">
        <v>1E-3</v>
      </c>
      <c r="N54" s="6">
        <v>3.0000000000000001E-3</v>
      </c>
      <c r="O54" s="5">
        <v>6.0000000000000001E-3</v>
      </c>
      <c r="P54" s="6">
        <v>4.0000000000000001E-3</v>
      </c>
      <c r="Q54" s="5">
        <v>5.0000000000000001E-3</v>
      </c>
      <c r="R54" s="6">
        <v>5.0000000000000001E-3</v>
      </c>
      <c r="S54" s="5">
        <v>2E-3</v>
      </c>
      <c r="T54" s="6">
        <v>1E-3</v>
      </c>
      <c r="U54" s="5">
        <v>1E-3</v>
      </c>
      <c r="V54" s="6">
        <v>0</v>
      </c>
      <c r="W54" s="5">
        <v>3.0000000000000001E-3</v>
      </c>
      <c r="X54" s="6">
        <v>2E-3</v>
      </c>
      <c r="Y54" s="5">
        <v>2E-3</v>
      </c>
      <c r="Z54" s="6">
        <v>1E-3</v>
      </c>
    </row>
    <row r="55" spans="1:26">
      <c r="A55" s="51"/>
      <c r="B55" s="12">
        <v>720</v>
      </c>
      <c r="C55" s="5">
        <v>4.0000000000000001E-3</v>
      </c>
      <c r="D55" s="6">
        <v>3.0000000000000001E-3</v>
      </c>
      <c r="E55" s="5">
        <v>4.0000000000000001E-3</v>
      </c>
      <c r="F55" s="6">
        <v>2E-3</v>
      </c>
      <c r="G55" s="5">
        <v>3.0000000000000001E-3</v>
      </c>
      <c r="H55" s="6">
        <v>3.0000000000000001E-3</v>
      </c>
      <c r="I55" s="5">
        <v>7.0000000000000001E-3</v>
      </c>
      <c r="J55" s="6">
        <v>5.0000000000000001E-3</v>
      </c>
      <c r="K55" s="5">
        <v>2.1999999999999999E-2</v>
      </c>
      <c r="L55" s="6">
        <v>1.2E-2</v>
      </c>
      <c r="M55" s="5">
        <v>3.0000000000000001E-3</v>
      </c>
      <c r="N55" s="6">
        <v>4.0000000000000001E-3</v>
      </c>
      <c r="O55" s="5">
        <v>2.1000000000000001E-2</v>
      </c>
      <c r="P55" s="6">
        <v>1.2E-2</v>
      </c>
      <c r="Q55" s="5">
        <v>8.9999999999999993E-3</v>
      </c>
      <c r="R55" s="6">
        <v>6.0000000000000001E-3</v>
      </c>
      <c r="S55" s="5">
        <v>2E-3</v>
      </c>
      <c r="T55" s="6">
        <v>2E-3</v>
      </c>
      <c r="U55" s="5">
        <v>3.0000000000000001E-3</v>
      </c>
      <c r="V55" s="6">
        <v>2E-3</v>
      </c>
      <c r="W55" s="5">
        <v>2E-3</v>
      </c>
      <c r="X55" s="6">
        <v>2E-3</v>
      </c>
      <c r="Y55" s="5">
        <v>1E-3</v>
      </c>
      <c r="Z55" s="6">
        <v>1E-3</v>
      </c>
    </row>
    <row r="56" spans="1:26">
      <c r="A56" s="51" t="s">
        <v>16</v>
      </c>
      <c r="B56" s="12">
        <v>96</v>
      </c>
      <c r="C56" s="5">
        <v>1E-3</v>
      </c>
      <c r="D56" s="6">
        <v>1E-3</v>
      </c>
      <c r="E56" s="5">
        <v>1E-3</v>
      </c>
      <c r="F56" s="6">
        <v>1E-3</v>
      </c>
      <c r="G56" s="5">
        <v>1E-3</v>
      </c>
      <c r="H56" s="6">
        <v>1E-3</v>
      </c>
      <c r="I56" s="5">
        <v>1E-3</v>
      </c>
      <c r="J56" s="6">
        <v>1E-3</v>
      </c>
      <c r="K56" s="5">
        <v>1E-3</v>
      </c>
      <c r="L56" s="6">
        <v>2E-3</v>
      </c>
      <c r="M56" s="5">
        <v>0</v>
      </c>
      <c r="N56" s="6">
        <v>0</v>
      </c>
      <c r="O56" s="5">
        <v>1E-3</v>
      </c>
      <c r="P56" s="6">
        <v>2E-3</v>
      </c>
      <c r="Q56" s="5">
        <v>0</v>
      </c>
      <c r="R56" s="6">
        <v>1E-3</v>
      </c>
      <c r="S56" s="5">
        <v>2E-3</v>
      </c>
      <c r="T56" s="6">
        <v>2E-3</v>
      </c>
      <c r="U56" s="5">
        <v>2E-3</v>
      </c>
      <c r="V56" s="6">
        <v>1E-3</v>
      </c>
      <c r="W56" s="5">
        <v>3.0000000000000001E-3</v>
      </c>
      <c r="X56" s="6">
        <v>4.0000000000000001E-3</v>
      </c>
      <c r="Y56" s="5">
        <v>3.0000000000000001E-3</v>
      </c>
      <c r="Z56" s="6">
        <v>3.0000000000000001E-3</v>
      </c>
    </row>
    <row r="57" spans="1:26">
      <c r="A57" s="51"/>
      <c r="B57" s="12">
        <v>192</v>
      </c>
      <c r="C57" s="5">
        <v>2E-3</v>
      </c>
      <c r="D57" s="6">
        <v>2E-3</v>
      </c>
      <c r="E57" s="5">
        <v>1E-3</v>
      </c>
      <c r="F57" s="6">
        <v>1E-3</v>
      </c>
      <c r="G57" s="5">
        <v>1E-3</v>
      </c>
      <c r="H57" s="6">
        <v>1E-3</v>
      </c>
      <c r="I57" s="5">
        <v>2E-3</v>
      </c>
      <c r="J57" s="6">
        <v>2E-3</v>
      </c>
      <c r="K57" s="5">
        <v>2E-3</v>
      </c>
      <c r="L57" s="6">
        <v>3.0000000000000001E-3</v>
      </c>
      <c r="M57" s="5">
        <v>0</v>
      </c>
      <c r="N57" s="6">
        <v>0</v>
      </c>
      <c r="O57" s="5">
        <v>2E-3</v>
      </c>
      <c r="P57" s="6">
        <v>4.0000000000000001E-3</v>
      </c>
      <c r="Q57" s="5">
        <v>0</v>
      </c>
      <c r="R57" s="6">
        <v>1E-3</v>
      </c>
      <c r="S57" s="5">
        <v>2E-3</v>
      </c>
      <c r="T57" s="6">
        <v>2E-3</v>
      </c>
      <c r="U57" s="5">
        <v>1E-3</v>
      </c>
      <c r="V57" s="6">
        <v>1E-3</v>
      </c>
      <c r="W57" s="5">
        <v>2E-3</v>
      </c>
      <c r="X57" s="6">
        <v>2E-3</v>
      </c>
      <c r="Y57" s="5">
        <v>1E-3</v>
      </c>
      <c r="Z57" s="6">
        <v>1E-3</v>
      </c>
    </row>
    <row r="58" spans="1:26">
      <c r="A58" s="51"/>
      <c r="B58" s="12">
        <v>336</v>
      </c>
      <c r="C58" s="5">
        <v>4.0000000000000001E-3</v>
      </c>
      <c r="D58" s="6">
        <v>4.0000000000000001E-3</v>
      </c>
      <c r="E58" s="5">
        <v>0</v>
      </c>
      <c r="F58" s="6">
        <v>1E-3</v>
      </c>
      <c r="G58" s="5">
        <v>2E-3</v>
      </c>
      <c r="H58" s="6">
        <v>3.0000000000000001E-3</v>
      </c>
      <c r="I58" s="5">
        <v>1E-3</v>
      </c>
      <c r="J58" s="6">
        <v>1E-3</v>
      </c>
      <c r="K58" s="5">
        <v>1E-3</v>
      </c>
      <c r="L58" s="6">
        <v>2E-3</v>
      </c>
      <c r="M58" s="5">
        <v>0</v>
      </c>
      <c r="N58" s="6">
        <v>0</v>
      </c>
      <c r="O58" s="5">
        <v>1E-3</v>
      </c>
      <c r="P58" s="6">
        <v>2E-3</v>
      </c>
      <c r="Q58" s="5">
        <v>0</v>
      </c>
      <c r="R58" s="6">
        <v>3.0000000000000001E-3</v>
      </c>
      <c r="S58" s="5">
        <v>2E-3</v>
      </c>
      <c r="T58" s="6">
        <v>1E-3</v>
      </c>
      <c r="U58" s="5">
        <v>3.0000000000000001E-3</v>
      </c>
      <c r="V58" s="6">
        <v>1E-3</v>
      </c>
      <c r="W58" s="5">
        <v>2E-3</v>
      </c>
      <c r="X58" s="6">
        <v>1E-3</v>
      </c>
      <c r="Y58" s="5">
        <v>2E-3</v>
      </c>
      <c r="Z58" s="6">
        <v>1E-3</v>
      </c>
    </row>
    <row r="59" spans="1:26">
      <c r="A59" s="51"/>
      <c r="B59" s="12">
        <v>720</v>
      </c>
      <c r="C59" s="7">
        <v>2E-3</v>
      </c>
      <c r="D59" s="8">
        <v>2E-3</v>
      </c>
      <c r="E59" s="7">
        <v>2E-3</v>
      </c>
      <c r="F59" s="8">
        <v>1E-3</v>
      </c>
      <c r="G59" s="7">
        <v>3.0000000000000001E-3</v>
      </c>
      <c r="H59" s="8">
        <v>3.0000000000000001E-3</v>
      </c>
      <c r="I59" s="7">
        <v>3.0000000000000001E-3</v>
      </c>
      <c r="J59" s="8">
        <v>1E-3</v>
      </c>
      <c r="K59" s="7">
        <v>3.0000000000000001E-3</v>
      </c>
      <c r="L59" s="8">
        <v>4.0000000000000001E-3</v>
      </c>
      <c r="M59" s="7">
        <v>1E-3</v>
      </c>
      <c r="N59" s="8">
        <v>1E-3</v>
      </c>
      <c r="O59" s="7">
        <v>3.0000000000000001E-3</v>
      </c>
      <c r="P59" s="8">
        <v>5.0000000000000001E-3</v>
      </c>
      <c r="Q59" s="7">
        <v>0</v>
      </c>
      <c r="R59" s="8">
        <v>2E-3</v>
      </c>
      <c r="S59" s="7">
        <v>2E-3</v>
      </c>
      <c r="T59" s="8">
        <v>2E-3</v>
      </c>
      <c r="U59" s="7">
        <v>3.0000000000000001E-3</v>
      </c>
      <c r="V59" s="8">
        <v>2E-3</v>
      </c>
      <c r="W59" s="7">
        <v>2E-3</v>
      </c>
      <c r="X59" s="8">
        <v>2E-3</v>
      </c>
      <c r="Y59" s="7">
        <v>2E-3</v>
      </c>
      <c r="Z59" s="8">
        <v>2E-3</v>
      </c>
    </row>
    <row r="60" spans="1:26">
      <c r="A60" s="11"/>
      <c r="B60" s="12"/>
      <c r="C60" s="7"/>
      <c r="D60" s="8"/>
      <c r="E60" s="7"/>
      <c r="F60" s="8"/>
      <c r="G60" s="7"/>
      <c r="H60" s="8"/>
      <c r="I60" s="7"/>
      <c r="J60" s="8"/>
      <c r="K60" s="7"/>
      <c r="L60" s="8"/>
      <c r="M60" s="7"/>
      <c r="N60" s="8"/>
      <c r="O60" s="7"/>
      <c r="P60" s="8"/>
      <c r="Q60" s="7"/>
      <c r="R60" s="8"/>
      <c r="S60" s="7"/>
      <c r="T60" s="8"/>
      <c r="U60" s="7"/>
      <c r="V60" s="8"/>
      <c r="W60" s="7"/>
      <c r="X60" s="8"/>
      <c r="Y60" s="7"/>
      <c r="Z60" s="8"/>
    </row>
    <row r="61" spans="1:26">
      <c r="A61" s="47" t="s">
        <v>24</v>
      </c>
      <c r="B61" s="48"/>
      <c r="C61" s="7">
        <f t="shared" ref="C61:Z61" si="2">STDEV(C36:C59)</f>
        <v>5.4930786489434356E-3</v>
      </c>
      <c r="D61" s="8">
        <f t="shared" si="2"/>
        <v>2.9485319363558079E-3</v>
      </c>
      <c r="E61" s="7">
        <f t="shared" si="2"/>
        <v>5.6515676932426748E-3</v>
      </c>
      <c r="F61" s="8">
        <f t="shared" si="2"/>
        <v>2.8992752717617682E-3</v>
      </c>
      <c r="G61" s="7">
        <f t="shared" si="2"/>
        <v>7.9600451531746767E-3</v>
      </c>
      <c r="H61" s="8">
        <f t="shared" si="2"/>
        <v>4.8542152606885309E-3</v>
      </c>
      <c r="I61" s="7">
        <f t="shared" si="2"/>
        <v>1.4089709987655246E-2</v>
      </c>
      <c r="J61" s="8">
        <f t="shared" si="2"/>
        <v>5.907346200319968E-3</v>
      </c>
      <c r="K61" s="7">
        <f t="shared" si="2"/>
        <v>6.4217700390766562E-3</v>
      </c>
      <c r="L61" s="8">
        <f t="shared" si="2"/>
        <v>3.1459083156434773E-3</v>
      </c>
      <c r="M61" s="7">
        <f t="shared" si="2"/>
        <v>2.4013130466113922E-3</v>
      </c>
      <c r="N61" s="8">
        <f t="shared" si="2"/>
        <v>1.3805061033726996E-3</v>
      </c>
      <c r="O61" s="7">
        <f t="shared" si="2"/>
        <v>6.3791724055483976E-3</v>
      </c>
      <c r="P61" s="8">
        <f t="shared" si="2"/>
        <v>3.1482109020931183E-3</v>
      </c>
      <c r="Q61" s="7">
        <f t="shared" si="2"/>
        <v>3.729776385261987E-3</v>
      </c>
      <c r="R61" s="8">
        <f t="shared" si="2"/>
        <v>1.9927404479142844E-3</v>
      </c>
      <c r="S61" s="7">
        <f t="shared" si="2"/>
        <v>3.4641016151377539E-3</v>
      </c>
      <c r="T61" s="8">
        <f t="shared" si="2"/>
        <v>2.0781820371926366E-3</v>
      </c>
      <c r="U61" s="7">
        <f t="shared" si="2"/>
        <v>2.057154359296114E-3</v>
      </c>
      <c r="V61" s="8">
        <f t="shared" si="2"/>
        <v>1.5030162910010293E-3</v>
      </c>
      <c r="W61" s="7">
        <f t="shared" si="2"/>
        <v>3.5375828970673163E-3</v>
      </c>
      <c r="X61" s="8">
        <f t="shared" si="2"/>
        <v>2.2226599810372121E-3</v>
      </c>
      <c r="Y61" s="7">
        <f t="shared" si="2"/>
        <v>1.8708286933869684E-3</v>
      </c>
      <c r="Z61" s="8">
        <f t="shared" si="2"/>
        <v>1.3180739131701642E-3</v>
      </c>
    </row>
    <row r="62" spans="1:26">
      <c r="A62" s="47" t="s">
        <v>25</v>
      </c>
      <c r="B62" s="48"/>
      <c r="C62" s="32">
        <f t="shared" ref="C62:Z62" si="3">MAX(C36:C59)</f>
        <v>1.9E-2</v>
      </c>
      <c r="D62" s="32">
        <f t="shared" si="3"/>
        <v>1.2999999999999999E-2</v>
      </c>
      <c r="E62" s="32">
        <f t="shared" si="3"/>
        <v>2.1000000000000001E-2</v>
      </c>
      <c r="F62" s="32">
        <f t="shared" si="3"/>
        <v>1.2999999999999999E-2</v>
      </c>
      <c r="G62" s="32">
        <f t="shared" si="3"/>
        <v>3.5999999999999997E-2</v>
      </c>
      <c r="H62" s="32">
        <f t="shared" si="3"/>
        <v>2.4E-2</v>
      </c>
      <c r="I62" s="32">
        <f t="shared" si="3"/>
        <v>6.9000000000000006E-2</v>
      </c>
      <c r="J62" s="32">
        <f t="shared" si="3"/>
        <v>0.03</v>
      </c>
      <c r="K62" s="32">
        <f t="shared" si="3"/>
        <v>2.1999999999999999E-2</v>
      </c>
      <c r="L62" s="32">
        <f t="shared" si="3"/>
        <v>1.2E-2</v>
      </c>
      <c r="M62" s="32">
        <f t="shared" si="3"/>
        <v>1.0999999999999999E-2</v>
      </c>
      <c r="N62" s="32">
        <f t="shared" si="3"/>
        <v>4.0000000000000001E-3</v>
      </c>
      <c r="O62" s="32">
        <f t="shared" si="3"/>
        <v>2.1000000000000001E-2</v>
      </c>
      <c r="P62" s="32">
        <f t="shared" si="3"/>
        <v>1.2E-2</v>
      </c>
      <c r="Q62" s="32">
        <f t="shared" si="3"/>
        <v>1.4E-2</v>
      </c>
      <c r="R62" s="32">
        <f t="shared" si="3"/>
        <v>6.0000000000000001E-3</v>
      </c>
      <c r="S62" s="32">
        <f t="shared" si="3"/>
        <v>1.4E-2</v>
      </c>
      <c r="T62" s="32">
        <f t="shared" si="3"/>
        <v>8.9999999999999993E-3</v>
      </c>
      <c r="U62" s="32">
        <f t="shared" si="3"/>
        <v>0.01</v>
      </c>
      <c r="V62" s="32">
        <f t="shared" si="3"/>
        <v>7.0000000000000001E-3</v>
      </c>
      <c r="W62" s="32">
        <f t="shared" si="3"/>
        <v>1.4E-2</v>
      </c>
      <c r="X62" s="32">
        <f t="shared" si="3"/>
        <v>0.01</v>
      </c>
      <c r="Y62" s="32">
        <f t="shared" si="3"/>
        <v>8.9999999999999993E-3</v>
      </c>
      <c r="Z62" s="32">
        <f t="shared" si="3"/>
        <v>5.0000000000000001E-3</v>
      </c>
    </row>
    <row r="64" spans="1:26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3:26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3:26"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3:26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3:26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3:26"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3:26"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3:26"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3:26"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3:26"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</sheetData>
  <mergeCells count="52">
    <mergeCell ref="A61:B61"/>
    <mergeCell ref="A30:B30"/>
    <mergeCell ref="A62:B62"/>
    <mergeCell ref="A1:B1"/>
    <mergeCell ref="C1:J1"/>
    <mergeCell ref="A2:B2"/>
    <mergeCell ref="C2:D2"/>
    <mergeCell ref="A29:B29"/>
    <mergeCell ref="A48:A51"/>
    <mergeCell ref="A52:A55"/>
    <mergeCell ref="A56:A59"/>
    <mergeCell ref="A36:A39"/>
    <mergeCell ref="A40:A43"/>
    <mergeCell ref="A44:A47"/>
    <mergeCell ref="A3:B3"/>
    <mergeCell ref="A4:A7"/>
    <mergeCell ref="A8:A11"/>
    <mergeCell ref="A33:B33"/>
    <mergeCell ref="A34:B34"/>
    <mergeCell ref="A12:A15"/>
    <mergeCell ref="A16:A19"/>
    <mergeCell ref="A20:A23"/>
    <mergeCell ref="A24:A27"/>
    <mergeCell ref="K1:R1"/>
    <mergeCell ref="S1:Z1"/>
    <mergeCell ref="C33:J33"/>
    <mergeCell ref="K33:R33"/>
    <mergeCell ref="Y2:Z2"/>
    <mergeCell ref="S2:T2"/>
    <mergeCell ref="U2:V2"/>
    <mergeCell ref="W2:X2"/>
    <mergeCell ref="E2:F2"/>
    <mergeCell ref="G2:H2"/>
    <mergeCell ref="M2:N2"/>
    <mergeCell ref="O2:P2"/>
    <mergeCell ref="Q2:R2"/>
    <mergeCell ref="I2:J2"/>
    <mergeCell ref="K2:L2"/>
    <mergeCell ref="S33:Z33"/>
    <mergeCell ref="S34:T34"/>
    <mergeCell ref="U34:V34"/>
    <mergeCell ref="W34:X34"/>
    <mergeCell ref="Y34:Z34"/>
    <mergeCell ref="A35:B35"/>
    <mergeCell ref="G34:H34"/>
    <mergeCell ref="I34:J34"/>
    <mergeCell ref="K34:L34"/>
    <mergeCell ref="M34:N34"/>
    <mergeCell ref="O34:P34"/>
    <mergeCell ref="Q34:R34"/>
    <mergeCell ref="C34:D34"/>
    <mergeCell ref="E34:F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Accuracy</vt:lpstr>
      <vt:lpstr>Accuracy - mean</vt:lpstr>
      <vt:lpstr>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2025-02-10T08:47:56Z</dcterms:created>
  <dcterms:modified xsi:type="dcterms:W3CDTF">2025-02-17T13:22:30Z</dcterms:modified>
</cp:coreProperties>
</file>