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8e48a3be7987e/Desktop/Auburn Spring 2025/BIOL 6850/Final Project/"/>
    </mc:Choice>
  </mc:AlternateContent>
  <xr:revisionPtr revIDLastSave="0" documentId="8_{42608073-F109-4B9E-8A34-6BC51F77FABD}" xr6:coauthVersionLast="47" xr6:coauthVersionMax="47" xr10:uidLastSave="{00000000-0000-0000-0000-000000000000}"/>
  <bookViews>
    <workbookView xWindow="-98" yWindow="-98" windowWidth="21795" windowHeight="12975" xr2:uid="{668989B7-717B-459A-879E-1AB0CBA20F92}"/>
  </bookViews>
  <sheets>
    <sheet name="Sheet1" sheetId="1" r:id="rId1"/>
    <sheet name="05" sheetId="5" r:id="rId2"/>
    <sheet name="07" sheetId="6" r:id="rId3"/>
    <sheet name="09" sheetId="7" r:id="rId4"/>
    <sheet name="15" sheetId="2" r:id="rId5"/>
    <sheet name="17" sheetId="3" r:id="rId6"/>
    <sheet name="18" sheetId="4" r:id="rId7"/>
    <sheet name="20" sheetId="8" r:id="rId8"/>
    <sheet name="24" sheetId="9" r:id="rId9"/>
    <sheet name="34" sheetId="10" r:id="rId10"/>
    <sheet name="40" sheetId="11" r:id="rId11"/>
    <sheet name="41" sheetId="12" r:id="rId12"/>
    <sheet name="49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D4" i="1"/>
  <c r="H4" i="1"/>
  <c r="G4" i="1"/>
  <c r="F4" i="1"/>
  <c r="E4" i="1"/>
  <c r="H3" i="1"/>
  <c r="G3" i="1"/>
  <c r="F3" i="1"/>
  <c r="E3" i="1"/>
  <c r="D3" i="1"/>
  <c r="H2" i="1"/>
  <c r="G2" i="1"/>
  <c r="F2" i="1"/>
  <c r="E2" i="1"/>
  <c r="D2" i="1"/>
  <c r="I4" i="13"/>
  <c r="G4" i="13"/>
  <c r="I2" i="13"/>
  <c r="K2" i="13" s="1"/>
  <c r="G2" i="13"/>
  <c r="I4" i="12"/>
  <c r="G4" i="12"/>
  <c r="I2" i="12"/>
  <c r="G2" i="12"/>
  <c r="I4" i="11"/>
  <c r="G4" i="11"/>
  <c r="I2" i="11"/>
  <c r="K2" i="11" s="1"/>
  <c r="G2" i="11"/>
  <c r="I4" i="10"/>
  <c r="G4" i="10"/>
  <c r="I2" i="10"/>
  <c r="G2" i="10"/>
  <c r="I4" i="9"/>
  <c r="G4" i="9"/>
  <c r="I2" i="9"/>
  <c r="G2" i="9"/>
  <c r="I4" i="8"/>
  <c r="G4" i="8"/>
  <c r="I2" i="8"/>
  <c r="K2" i="8" s="1"/>
  <c r="G2" i="8"/>
  <c r="I4" i="7"/>
  <c r="G4" i="7"/>
  <c r="I2" i="7"/>
  <c r="K2" i="7" s="1"/>
  <c r="G2" i="7"/>
  <c r="I4" i="6"/>
  <c r="G4" i="6"/>
  <c r="I2" i="6"/>
  <c r="G2" i="6"/>
  <c r="I4" i="5"/>
  <c r="G4" i="5"/>
  <c r="I2" i="5"/>
  <c r="K2" i="5" s="1"/>
  <c r="G2" i="5"/>
  <c r="I4" i="4"/>
  <c r="G4" i="4"/>
  <c r="I2" i="4"/>
  <c r="G2" i="4"/>
  <c r="I4" i="3"/>
  <c r="G4" i="3"/>
  <c r="I2" i="3"/>
  <c r="K2" i="3" s="1"/>
  <c r="G2" i="3"/>
  <c r="I4" i="2"/>
  <c r="G4" i="2"/>
  <c r="I2" i="2"/>
  <c r="G2" i="2"/>
  <c r="K2" i="12" l="1"/>
  <c r="K2" i="10"/>
  <c r="K2" i="9"/>
  <c r="K2" i="4"/>
  <c r="K2" i="2"/>
  <c r="K2" i="6"/>
</calcChain>
</file>

<file path=xl/sharedStrings.xml><?xml version="1.0" encoding="utf-8"?>
<sst xmlns="http://schemas.openxmlformats.org/spreadsheetml/2006/main" count="56" uniqueCount="35">
  <si>
    <t>Sample ID</t>
  </si>
  <si>
    <t>Breed Name</t>
  </si>
  <si>
    <t>Breed Size</t>
  </si>
  <si>
    <t>Number of reads before cleaning</t>
  </si>
  <si>
    <t>Number of reads after cleaning</t>
  </si>
  <si>
    <t>Percent of reads after cleaning</t>
  </si>
  <si>
    <t>SRR13389818</t>
  </si>
  <si>
    <t>Havanese</t>
  </si>
  <si>
    <t>SRR13389805</t>
  </si>
  <si>
    <t>Papillon</t>
  </si>
  <si>
    <t>SRR13389807</t>
  </si>
  <si>
    <t>SRR13389809</t>
  </si>
  <si>
    <t>Maltese</t>
  </si>
  <si>
    <t>SRR13389841</t>
  </si>
  <si>
    <t>SRR13389834</t>
  </si>
  <si>
    <t>Bichon Frise</t>
  </si>
  <si>
    <t>Border Terrier</t>
  </si>
  <si>
    <t>Yorkshire Terrier</t>
  </si>
  <si>
    <t>Small</t>
  </si>
  <si>
    <t>SRR13389824</t>
  </si>
  <si>
    <t>SRR13389820</t>
  </si>
  <si>
    <t>SRR13389817</t>
  </si>
  <si>
    <t>SRR13389815</t>
  </si>
  <si>
    <t>SRR13389849</t>
  </si>
  <si>
    <t>Rottweiler</t>
  </si>
  <si>
    <t>SRR13389840</t>
  </si>
  <si>
    <t>Weimaraner</t>
  </si>
  <si>
    <t>Labrador Retriever</t>
  </si>
  <si>
    <t>Irish Wolfhound</t>
  </si>
  <si>
    <t>Golden Retriever</t>
  </si>
  <si>
    <t>German Shepherd</t>
  </si>
  <si>
    <t>Large</t>
  </si>
  <si>
    <t>Percent P≥30</t>
  </si>
  <si>
    <t>Percent of reads before cleaning with Phred &gt; 30</t>
  </si>
  <si>
    <t>Percent of reads after cleaning with Phred &gt;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</si>
</sst>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AAD4A-6F1E-47CF-B9EB-B9680578AEAE}" name="Table2" displayName="Table2" ref="A1:H13" totalsRowShown="0">
  <autoFilter ref="A1:H13" xr:uid="{36FAAD4A-6F1E-47CF-B9EB-B9680578AEAE}"/>
  <sortState xmlns:xlrd2="http://schemas.microsoft.com/office/spreadsheetml/2017/richdata2" ref="A2:H13">
    <sortCondition ref="A1:A13"/>
  </sortState>
  <tableColumns count="8">
    <tableColumn id="1" xr3:uid="{DC9CBA0F-B60F-460A-81FC-49D2A53A1619}" name="Sample ID"/>
    <tableColumn id="2" xr3:uid="{22234835-81B4-4EA4-BBB4-2FFB42CFCDDE}" name="Breed Name"/>
    <tableColumn id="3" xr3:uid="{BC271E99-5121-464D-B1B1-25FC70F55B39}" name="Breed Size"/>
    <tableColumn id="4" xr3:uid="{7C52FB17-1A30-4356-981C-0D0C0D6480C5}" name="Number of reads before cleaning" dataDxfId="0">
      <calculatedColumnFormula>'05'!$I$2</calculatedColumnFormula>
    </tableColumn>
    <tableColumn id="5" xr3:uid="{82E2C103-2AD7-4008-A625-15B1891E591F}" name="Number of reads after cleaning" dataDxfId="4">
      <calculatedColumnFormula>'05'!$I$4</calculatedColumnFormula>
    </tableColumn>
    <tableColumn id="6" xr3:uid="{B2AFD93F-A60A-4D27-A7F1-91A1D5B0A815}" name="Percent of reads after cleaning" dataDxfId="3">
      <calculatedColumnFormula>'05'!$K$2</calculatedColumnFormula>
    </tableColumn>
    <tableColumn id="7" xr3:uid="{57D3779D-06DF-4FAB-931A-71BCB8A2CDC0}" name="Percent of reads before cleaning with Phred &gt; 30" dataDxfId="2">
      <calculatedColumnFormula>'05'!$G$2</calculatedColumnFormula>
    </tableColumn>
    <tableColumn id="8" xr3:uid="{2A28B35F-4B83-48D3-83DC-3C92826B528C}" name="Percent of reads after cleaning with Phred &gt; 30" dataDxfId="1">
      <calculatedColumnFormula>'05'!$G$4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1F24-7B5F-4960-A71C-1A8B3D74AB74}">
  <dimension ref="A1:H13"/>
  <sheetViews>
    <sheetView tabSelected="1" zoomScaleNormal="100" workbookViewId="0">
      <selection activeCell="G20" sqref="G20"/>
    </sheetView>
  </sheetViews>
  <sheetFormatPr defaultRowHeight="14.25" x14ac:dyDescent="0.45"/>
  <cols>
    <col min="1" max="1" width="11.86328125" bestFit="1" customWidth="1"/>
    <col min="2" max="2" width="15.19921875" bestFit="1" customWidth="1"/>
    <col min="3" max="3" width="10.6640625" customWidth="1"/>
    <col min="4" max="4" width="27.73046875" customWidth="1"/>
    <col min="5" max="5" width="26.33203125" customWidth="1"/>
    <col min="6" max="6" width="26" customWidth="1"/>
    <col min="7" max="7" width="38.19921875" bestFit="1" customWidth="1"/>
    <col min="8" max="8" width="40.06640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34</v>
      </c>
    </row>
    <row r="2" spans="1:8" x14ac:dyDescent="0.45">
      <c r="A2" t="s">
        <v>8</v>
      </c>
      <c r="B2" t="s">
        <v>9</v>
      </c>
      <c r="C2" t="s">
        <v>18</v>
      </c>
      <c r="D2">
        <f>'05'!$I$2</f>
        <v>47131086</v>
      </c>
      <c r="E2">
        <f>'05'!$I$4</f>
        <v>34306277</v>
      </c>
      <c r="F2">
        <f>'05'!$K$2</f>
        <v>72.789065373965713</v>
      </c>
      <c r="G2">
        <f>'05'!$G$2</f>
        <v>90.11934288974372</v>
      </c>
      <c r="H2">
        <f>'05'!$G$4</f>
        <v>100</v>
      </c>
    </row>
    <row r="3" spans="1:8" x14ac:dyDescent="0.45">
      <c r="A3" t="s">
        <v>10</v>
      </c>
      <c r="B3" t="s">
        <v>15</v>
      </c>
      <c r="C3" t="s">
        <v>18</v>
      </c>
      <c r="D3">
        <f>'07'!$I$2</f>
        <v>49168532</v>
      </c>
      <c r="E3">
        <f>'07'!$I$4</f>
        <v>35268724</v>
      </c>
      <c r="F3">
        <f>'07'!$K$2</f>
        <v>71.730276592353832</v>
      </c>
      <c r="G3">
        <f>'07'!$G$2</f>
        <v>88.79533560204726</v>
      </c>
      <c r="H3">
        <f>'07'!$G$4</f>
        <v>100</v>
      </c>
    </row>
    <row r="4" spans="1:8" x14ac:dyDescent="0.45">
      <c r="A4" t="s">
        <v>11</v>
      </c>
      <c r="B4" t="s">
        <v>12</v>
      </c>
      <c r="C4" t="s">
        <v>18</v>
      </c>
      <c r="D4">
        <f>'09'!$I$2</f>
        <v>38091809</v>
      </c>
      <c r="E4">
        <f>'09'!$I$4</f>
        <v>27862297</v>
      </c>
      <c r="F4">
        <f>'09'!$K$2</f>
        <v>73.14511369097751</v>
      </c>
      <c r="G4">
        <f>'09'!$G$2</f>
        <v>90.818640301383425</v>
      </c>
      <c r="H4">
        <f>'09'!$G$4</f>
        <v>100</v>
      </c>
    </row>
    <row r="5" spans="1:8" x14ac:dyDescent="0.45">
      <c r="A5" t="s">
        <v>22</v>
      </c>
      <c r="B5" t="s">
        <v>27</v>
      </c>
      <c r="C5" t="s">
        <v>31</v>
      </c>
      <c r="D5">
        <f>'15'!$I$2</f>
        <v>43183590</v>
      </c>
      <c r="E5">
        <f>'15'!$I$4</f>
        <v>31465941</v>
      </c>
      <c r="F5">
        <f>'15'!$K$2</f>
        <v>72.865505160640893</v>
      </c>
      <c r="G5">
        <f>'15'!$G$2</f>
        <v>89.508623530373455</v>
      </c>
      <c r="H5">
        <f>'15'!$G$4</f>
        <v>100</v>
      </c>
    </row>
    <row r="6" spans="1:8" x14ac:dyDescent="0.45">
      <c r="A6" t="s">
        <v>21</v>
      </c>
      <c r="B6" t="s">
        <v>28</v>
      </c>
      <c r="C6" t="s">
        <v>31</v>
      </c>
      <c r="D6">
        <f>'17'!$I$2</f>
        <v>52648278</v>
      </c>
      <c r="E6">
        <f>'17'!$I$4</f>
        <v>38972036</v>
      </c>
      <c r="F6">
        <f>'17'!$K$2</f>
        <v>74.023382113276341</v>
      </c>
      <c r="G6">
        <f>'17'!$G$2</f>
        <v>91.039391639741766</v>
      </c>
      <c r="H6">
        <f>'17'!$G$4</f>
        <v>100</v>
      </c>
    </row>
    <row r="7" spans="1:8" x14ac:dyDescent="0.45">
      <c r="A7" t="s">
        <v>6</v>
      </c>
      <c r="B7" t="s">
        <v>7</v>
      </c>
      <c r="C7" t="s">
        <v>18</v>
      </c>
      <c r="D7">
        <f>'18'!$I$2</f>
        <v>40572929</v>
      </c>
      <c r="E7">
        <f>'18'!$I$4</f>
        <v>29742070</v>
      </c>
      <c r="F7">
        <f>'18'!$K$2</f>
        <v>73.305208011972709</v>
      </c>
      <c r="G7">
        <f>'18'!$G$2</f>
        <v>90.647594113799386</v>
      </c>
      <c r="H7">
        <f>'18'!$G$4</f>
        <v>100</v>
      </c>
    </row>
    <row r="8" spans="1:8" x14ac:dyDescent="0.45">
      <c r="A8" t="s">
        <v>20</v>
      </c>
      <c r="B8" t="s">
        <v>29</v>
      </c>
      <c r="C8" t="s">
        <v>31</v>
      </c>
      <c r="D8">
        <f>'20'!$I$2</f>
        <v>37601540</v>
      </c>
      <c r="E8">
        <f>'20'!$I$4</f>
        <v>26975767</v>
      </c>
      <c r="F8">
        <f>'20'!$K$2</f>
        <v>71.741122836990186</v>
      </c>
      <c r="G8">
        <f>'20'!$G$2</f>
        <v>88.932144800452321</v>
      </c>
      <c r="H8">
        <f>'20'!$G$4</f>
        <v>100</v>
      </c>
    </row>
    <row r="9" spans="1:8" x14ac:dyDescent="0.45">
      <c r="A9" t="s">
        <v>19</v>
      </c>
      <c r="B9" t="s">
        <v>30</v>
      </c>
      <c r="C9" t="s">
        <v>31</v>
      </c>
      <c r="D9">
        <f>'24'!$I$2</f>
        <v>45982717</v>
      </c>
      <c r="E9">
        <f>'24'!$I$4</f>
        <v>32573748</v>
      </c>
      <c r="F9">
        <f>'24'!$K$2</f>
        <v>70.839111138213084</v>
      </c>
      <c r="G9">
        <f>'24'!$G$2</f>
        <v>88.152426921619266</v>
      </c>
      <c r="H9">
        <f>'24'!$G$4</f>
        <v>100</v>
      </c>
    </row>
    <row r="10" spans="1:8" x14ac:dyDescent="0.45">
      <c r="A10" t="s">
        <v>14</v>
      </c>
      <c r="B10" t="s">
        <v>17</v>
      </c>
      <c r="C10" t="s">
        <v>18</v>
      </c>
      <c r="D10">
        <f>'34'!$I$2</f>
        <v>39574031</v>
      </c>
      <c r="E10">
        <f>'34'!$I$4</f>
        <v>28935247</v>
      </c>
      <c r="F10">
        <f>'34'!$K$2</f>
        <v>73.116754267463932</v>
      </c>
      <c r="G10">
        <f>'34'!$G$2</f>
        <v>90.784310044129697</v>
      </c>
      <c r="H10">
        <f>'34'!$G$4</f>
        <v>100</v>
      </c>
    </row>
    <row r="11" spans="1:8" x14ac:dyDescent="0.45">
      <c r="A11" t="s">
        <v>25</v>
      </c>
      <c r="B11" t="s">
        <v>26</v>
      </c>
      <c r="C11" t="s">
        <v>31</v>
      </c>
      <c r="D11">
        <f>'40'!$I$2</f>
        <v>43893584</v>
      </c>
      <c r="E11">
        <f>'40'!$I$4</f>
        <v>32490493</v>
      </c>
      <c r="F11">
        <f>'40'!$K$2</f>
        <v>74.021052826308292</v>
      </c>
      <c r="G11">
        <f>'40'!$G$2</f>
        <v>91.412109341538397</v>
      </c>
      <c r="H11">
        <f>'40'!$G$4</f>
        <v>100</v>
      </c>
    </row>
    <row r="12" spans="1:8" x14ac:dyDescent="0.45">
      <c r="A12" t="s">
        <v>13</v>
      </c>
      <c r="B12" t="s">
        <v>16</v>
      </c>
      <c r="C12" t="s">
        <v>18</v>
      </c>
      <c r="D12">
        <f>'41'!$I$2</f>
        <v>39855589</v>
      </c>
      <c r="E12">
        <f>'41'!$I$4</f>
        <v>29605743</v>
      </c>
      <c r="F12">
        <f>'41'!$K$2</f>
        <v>74.282537889478945</v>
      </c>
      <c r="G12">
        <f>'41'!$G$2</f>
        <v>91.217374807834346</v>
      </c>
      <c r="H12">
        <f>'41'!$G$4</f>
        <v>100</v>
      </c>
    </row>
    <row r="13" spans="1:8" x14ac:dyDescent="0.45">
      <c r="A13" t="s">
        <v>23</v>
      </c>
      <c r="B13" t="s">
        <v>24</v>
      </c>
      <c r="C13" t="s">
        <v>31</v>
      </c>
      <c r="D13">
        <f>'49'!$I$2</f>
        <v>41345391</v>
      </c>
      <c r="E13">
        <f>'49'!$I$4</f>
        <v>29162505</v>
      </c>
      <c r="F13">
        <f>'49'!$K$2</f>
        <v>70.533871598892361</v>
      </c>
      <c r="G13">
        <f>'49'!$G$2</f>
        <v>88.703173710462664</v>
      </c>
      <c r="H13">
        <f>'49'!$G$4</f>
        <v>100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CFC8-FD7B-4668-972B-2C82D3B72663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101</v>
      </c>
      <c r="D1">
        <v>31</v>
      </c>
      <c r="E1">
        <v>271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47580</v>
      </c>
      <c r="G2">
        <f>100*(SUMIF(A:A,"&gt;=30",B:B)/SUM(B:B))</f>
        <v>90.784310044129697</v>
      </c>
      <c r="I2">
        <f>SUM(B:B)</f>
        <v>39574031</v>
      </c>
      <c r="K2">
        <f>100*(I4/I2)</f>
        <v>73.116754267463932</v>
      </c>
    </row>
    <row r="3" spans="1:11" x14ac:dyDescent="0.45">
      <c r="A3">
        <v>4</v>
      </c>
      <c r="B3">
        <v>0</v>
      </c>
      <c r="D3">
        <v>33</v>
      </c>
      <c r="E3">
        <v>996376</v>
      </c>
    </row>
    <row r="4" spans="1:11" x14ac:dyDescent="0.45">
      <c r="A4">
        <v>5</v>
      </c>
      <c r="B4">
        <v>0</v>
      </c>
      <c r="D4">
        <v>34</v>
      </c>
      <c r="E4">
        <v>5966644</v>
      </c>
      <c r="G4">
        <f>100*(SUMIF(D:D,"&gt;=30",E:E)/SUM(E:E))</f>
        <v>100</v>
      </c>
      <c r="I4">
        <f>SUM(E:E)</f>
        <v>28935247</v>
      </c>
    </row>
    <row r="5" spans="1:11" x14ac:dyDescent="0.45">
      <c r="A5">
        <v>6</v>
      </c>
      <c r="B5">
        <v>0</v>
      </c>
      <c r="D5">
        <v>35</v>
      </c>
      <c r="E5" s="1">
        <v>19799534</v>
      </c>
    </row>
    <row r="6" spans="1:11" x14ac:dyDescent="0.45">
      <c r="A6">
        <v>7</v>
      </c>
      <c r="B6">
        <v>0</v>
      </c>
      <c r="D6">
        <v>36</v>
      </c>
      <c r="E6">
        <v>2124842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1</v>
      </c>
    </row>
    <row r="11" spans="1:11" x14ac:dyDescent="0.45">
      <c r="A11">
        <v>12</v>
      </c>
      <c r="B11">
        <v>4</v>
      </c>
    </row>
    <row r="12" spans="1:11" x14ac:dyDescent="0.45">
      <c r="A12">
        <v>13</v>
      </c>
      <c r="B12">
        <v>7</v>
      </c>
    </row>
    <row r="13" spans="1:11" x14ac:dyDescent="0.45">
      <c r="A13">
        <v>14</v>
      </c>
      <c r="B13">
        <v>13</v>
      </c>
    </row>
    <row r="14" spans="1:11" x14ac:dyDescent="0.45">
      <c r="A14">
        <v>15</v>
      </c>
      <c r="B14">
        <v>89</v>
      </c>
    </row>
    <row r="15" spans="1:11" x14ac:dyDescent="0.45">
      <c r="A15">
        <v>16</v>
      </c>
      <c r="B15">
        <v>716</v>
      </c>
    </row>
    <row r="16" spans="1:11" x14ac:dyDescent="0.45">
      <c r="A16">
        <v>17</v>
      </c>
      <c r="B16">
        <v>3281</v>
      </c>
    </row>
    <row r="17" spans="1:2" x14ac:dyDescent="0.45">
      <c r="A17">
        <v>18</v>
      </c>
      <c r="B17">
        <v>8250</v>
      </c>
    </row>
    <row r="18" spans="1:2" x14ac:dyDescent="0.45">
      <c r="A18">
        <v>19</v>
      </c>
      <c r="B18">
        <v>13229</v>
      </c>
    </row>
    <row r="19" spans="1:2" x14ac:dyDescent="0.45">
      <c r="A19">
        <v>20</v>
      </c>
      <c r="B19">
        <v>18290</v>
      </c>
    </row>
    <row r="20" spans="1:2" x14ac:dyDescent="0.45">
      <c r="A20">
        <v>21</v>
      </c>
      <c r="B20">
        <v>29215</v>
      </c>
    </row>
    <row r="21" spans="1:2" x14ac:dyDescent="0.45">
      <c r="A21">
        <v>22</v>
      </c>
      <c r="B21">
        <v>50656</v>
      </c>
    </row>
    <row r="22" spans="1:2" x14ac:dyDescent="0.45">
      <c r="A22">
        <v>23</v>
      </c>
      <c r="B22">
        <v>88918</v>
      </c>
    </row>
    <row r="23" spans="1:2" x14ac:dyDescent="0.45">
      <c r="A23">
        <v>24</v>
      </c>
      <c r="B23">
        <v>153109</v>
      </c>
    </row>
    <row r="24" spans="1:2" x14ac:dyDescent="0.45">
      <c r="A24">
        <v>25</v>
      </c>
      <c r="B24">
        <v>256841</v>
      </c>
    </row>
    <row r="25" spans="1:2" x14ac:dyDescent="0.45">
      <c r="A25">
        <v>26</v>
      </c>
      <c r="B25">
        <v>416893</v>
      </c>
    </row>
    <row r="26" spans="1:2" x14ac:dyDescent="0.45">
      <c r="A26">
        <v>27</v>
      </c>
      <c r="B26">
        <v>634669</v>
      </c>
    </row>
    <row r="27" spans="1:2" x14ac:dyDescent="0.45">
      <c r="A27">
        <v>28</v>
      </c>
      <c r="B27">
        <v>848138</v>
      </c>
    </row>
    <row r="28" spans="1:2" x14ac:dyDescent="0.45">
      <c r="A28">
        <v>29</v>
      </c>
      <c r="B28">
        <v>1124600</v>
      </c>
    </row>
    <row r="29" spans="1:2" x14ac:dyDescent="0.45">
      <c r="A29">
        <v>30</v>
      </c>
      <c r="B29">
        <v>1507641</v>
      </c>
    </row>
    <row r="30" spans="1:2" x14ac:dyDescent="0.45">
      <c r="A30">
        <v>31</v>
      </c>
      <c r="B30">
        <v>2015959</v>
      </c>
    </row>
    <row r="31" spans="1:2" x14ac:dyDescent="0.45">
      <c r="A31">
        <v>32</v>
      </c>
      <c r="B31">
        <v>2785325</v>
      </c>
    </row>
    <row r="32" spans="1:2" x14ac:dyDescent="0.45">
      <c r="A32">
        <v>33</v>
      </c>
      <c r="B32">
        <v>4234121</v>
      </c>
    </row>
    <row r="33" spans="1:2" x14ac:dyDescent="0.45">
      <c r="A33">
        <v>34</v>
      </c>
      <c r="B33">
        <v>8268800</v>
      </c>
    </row>
    <row r="34" spans="1:2" x14ac:dyDescent="0.45">
      <c r="A34">
        <v>35</v>
      </c>
      <c r="B34" s="1">
        <v>17115165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2CD2-ACBE-4657-852F-58F12CAEAB5B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110</v>
      </c>
      <c r="D1">
        <v>31</v>
      </c>
      <c r="E1">
        <v>299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50756</v>
      </c>
      <c r="G2">
        <f>100*(SUMIF(A:A,"&gt;=30",B:B)/SUM(B:B))</f>
        <v>91.412109341538397</v>
      </c>
      <c r="I2">
        <f>SUM(B:B)</f>
        <v>43893584</v>
      </c>
      <c r="K2">
        <f>100*(I4/I2)</f>
        <v>74.021052826308292</v>
      </c>
    </row>
    <row r="3" spans="1:11" x14ac:dyDescent="0.45">
      <c r="A3">
        <v>4</v>
      </c>
      <c r="B3">
        <v>0</v>
      </c>
      <c r="D3">
        <v>33</v>
      </c>
      <c r="E3">
        <v>1069613</v>
      </c>
    </row>
    <row r="4" spans="1:11" x14ac:dyDescent="0.45">
      <c r="A4">
        <v>5</v>
      </c>
      <c r="B4">
        <v>0</v>
      </c>
      <c r="D4">
        <v>34</v>
      </c>
      <c r="E4">
        <v>6486602</v>
      </c>
      <c r="G4">
        <f>100*(SUMIF(D:D,"&gt;=30",E:E)/SUM(E:E))</f>
        <v>100</v>
      </c>
      <c r="I4">
        <f>SUM(E:E)</f>
        <v>32490493</v>
      </c>
    </row>
    <row r="5" spans="1:11" x14ac:dyDescent="0.45">
      <c r="A5">
        <v>6</v>
      </c>
      <c r="B5">
        <v>0</v>
      </c>
      <c r="D5">
        <v>35</v>
      </c>
      <c r="E5" s="1">
        <v>22365162</v>
      </c>
    </row>
    <row r="6" spans="1:11" x14ac:dyDescent="0.45">
      <c r="A6">
        <v>7</v>
      </c>
      <c r="B6">
        <v>0</v>
      </c>
      <c r="D6">
        <v>36</v>
      </c>
      <c r="E6">
        <v>2518061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1</v>
      </c>
    </row>
    <row r="11" spans="1:11" x14ac:dyDescent="0.45">
      <c r="A11">
        <v>12</v>
      </c>
      <c r="B11">
        <v>2</v>
      </c>
    </row>
    <row r="12" spans="1:11" x14ac:dyDescent="0.45">
      <c r="A12">
        <v>13</v>
      </c>
      <c r="B12">
        <v>12</v>
      </c>
    </row>
    <row r="13" spans="1:11" x14ac:dyDescent="0.45">
      <c r="A13">
        <v>14</v>
      </c>
      <c r="B13">
        <v>16</v>
      </c>
    </row>
    <row r="14" spans="1:11" x14ac:dyDescent="0.45">
      <c r="A14">
        <v>15</v>
      </c>
      <c r="B14">
        <v>56</v>
      </c>
    </row>
    <row r="15" spans="1:11" x14ac:dyDescent="0.45">
      <c r="A15">
        <v>16</v>
      </c>
      <c r="B15">
        <v>452</v>
      </c>
    </row>
    <row r="16" spans="1:11" x14ac:dyDescent="0.45">
      <c r="A16">
        <v>17</v>
      </c>
      <c r="B16">
        <v>2324</v>
      </c>
    </row>
    <row r="17" spans="1:2" x14ac:dyDescent="0.45">
      <c r="A17">
        <v>18</v>
      </c>
      <c r="B17">
        <v>5729</v>
      </c>
    </row>
    <row r="18" spans="1:2" x14ac:dyDescent="0.45">
      <c r="A18">
        <v>19</v>
      </c>
      <c r="B18">
        <v>9737</v>
      </c>
    </row>
    <row r="19" spans="1:2" x14ac:dyDescent="0.45">
      <c r="A19">
        <v>20</v>
      </c>
      <c r="B19">
        <v>15287</v>
      </c>
    </row>
    <row r="20" spans="1:2" x14ac:dyDescent="0.45">
      <c r="A20">
        <v>21</v>
      </c>
      <c r="B20">
        <v>25545</v>
      </c>
    </row>
    <row r="21" spans="1:2" x14ac:dyDescent="0.45">
      <c r="A21">
        <v>22</v>
      </c>
      <c r="B21">
        <v>46368</v>
      </c>
    </row>
    <row r="22" spans="1:2" x14ac:dyDescent="0.45">
      <c r="A22">
        <v>23</v>
      </c>
      <c r="B22">
        <v>84289</v>
      </c>
    </row>
    <row r="23" spans="1:2" x14ac:dyDescent="0.45">
      <c r="A23">
        <v>24</v>
      </c>
      <c r="B23">
        <v>149926</v>
      </c>
    </row>
    <row r="24" spans="1:2" x14ac:dyDescent="0.45">
      <c r="A24">
        <v>25</v>
      </c>
      <c r="B24">
        <v>254411</v>
      </c>
    </row>
    <row r="25" spans="1:2" x14ac:dyDescent="0.45">
      <c r="A25">
        <v>26</v>
      </c>
      <c r="B25">
        <v>410147</v>
      </c>
    </row>
    <row r="26" spans="1:2" x14ac:dyDescent="0.45">
      <c r="A26">
        <v>27</v>
      </c>
      <c r="B26">
        <v>622601</v>
      </c>
    </row>
    <row r="27" spans="1:2" x14ac:dyDescent="0.45">
      <c r="A27">
        <v>28</v>
      </c>
      <c r="B27">
        <v>899050</v>
      </c>
    </row>
    <row r="28" spans="1:2" x14ac:dyDescent="0.45">
      <c r="A28">
        <v>29</v>
      </c>
      <c r="B28">
        <v>1243470</v>
      </c>
    </row>
    <row r="29" spans="1:2" x14ac:dyDescent="0.45">
      <c r="A29">
        <v>30</v>
      </c>
      <c r="B29">
        <v>1667965</v>
      </c>
    </row>
    <row r="30" spans="1:2" x14ac:dyDescent="0.45">
      <c r="A30">
        <v>31</v>
      </c>
      <c r="B30">
        <v>2208718</v>
      </c>
    </row>
    <row r="31" spans="1:2" x14ac:dyDescent="0.45">
      <c r="A31">
        <v>32</v>
      </c>
      <c r="B31">
        <v>3024243</v>
      </c>
    </row>
    <row r="32" spans="1:2" x14ac:dyDescent="0.45">
      <c r="A32">
        <v>33</v>
      </c>
      <c r="B32">
        <v>4593619</v>
      </c>
    </row>
    <row r="33" spans="1:2" x14ac:dyDescent="0.45">
      <c r="A33">
        <v>34</v>
      </c>
      <c r="B33">
        <v>9077164</v>
      </c>
    </row>
    <row r="34" spans="1:2" x14ac:dyDescent="0.45">
      <c r="A34">
        <v>35</v>
      </c>
      <c r="B34" s="1">
        <v>19552342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BAFC-0733-4697-A831-82E82FA96477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105</v>
      </c>
      <c r="D1">
        <v>31</v>
      </c>
      <c r="E1">
        <v>265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46705</v>
      </c>
      <c r="G2">
        <f>100*(SUMIF(A:A,"&gt;=30",B:B)/SUM(B:B))</f>
        <v>91.217374807834346</v>
      </c>
      <c r="I2">
        <f>SUM(B:B)</f>
        <v>39855589</v>
      </c>
      <c r="K2">
        <f>100*(I4/I2)</f>
        <v>74.282537889478945</v>
      </c>
    </row>
    <row r="3" spans="1:11" x14ac:dyDescent="0.45">
      <c r="A3">
        <v>4</v>
      </c>
      <c r="B3">
        <v>0</v>
      </c>
      <c r="D3">
        <v>33</v>
      </c>
      <c r="E3">
        <v>958298</v>
      </c>
    </row>
    <row r="4" spans="1:11" x14ac:dyDescent="0.45">
      <c r="A4">
        <v>5</v>
      </c>
      <c r="B4">
        <v>0</v>
      </c>
      <c r="D4">
        <v>34</v>
      </c>
      <c r="E4">
        <v>5768437</v>
      </c>
      <c r="G4">
        <f>100*(SUMIF(D:D,"&gt;=30",E:E)/SUM(E:E))</f>
        <v>100</v>
      </c>
      <c r="I4">
        <f>SUM(E:E)</f>
        <v>29605743</v>
      </c>
    </row>
    <row r="5" spans="1:11" x14ac:dyDescent="0.45">
      <c r="A5">
        <v>6</v>
      </c>
      <c r="B5">
        <v>0</v>
      </c>
      <c r="D5">
        <v>35</v>
      </c>
      <c r="E5" s="1">
        <v>20418578</v>
      </c>
    </row>
    <row r="6" spans="1:11" x14ac:dyDescent="0.45">
      <c r="A6">
        <v>7</v>
      </c>
      <c r="B6">
        <v>0</v>
      </c>
      <c r="D6">
        <v>36</v>
      </c>
      <c r="E6">
        <v>2413460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1</v>
      </c>
    </row>
    <row r="11" spans="1:11" x14ac:dyDescent="0.45">
      <c r="A11">
        <v>12</v>
      </c>
      <c r="B11">
        <v>3</v>
      </c>
    </row>
    <row r="12" spans="1:11" x14ac:dyDescent="0.45">
      <c r="A12">
        <v>13</v>
      </c>
      <c r="B12">
        <v>10</v>
      </c>
    </row>
    <row r="13" spans="1:11" x14ac:dyDescent="0.45">
      <c r="A13">
        <v>14</v>
      </c>
      <c r="B13">
        <v>19</v>
      </c>
    </row>
    <row r="14" spans="1:11" x14ac:dyDescent="0.45">
      <c r="A14">
        <v>15</v>
      </c>
      <c r="B14">
        <v>60</v>
      </c>
    </row>
    <row r="15" spans="1:11" x14ac:dyDescent="0.45">
      <c r="A15">
        <v>16</v>
      </c>
      <c r="B15">
        <v>446</v>
      </c>
    </row>
    <row r="16" spans="1:11" x14ac:dyDescent="0.45">
      <c r="A16">
        <v>17</v>
      </c>
      <c r="B16">
        <v>2244</v>
      </c>
    </row>
    <row r="17" spans="1:2" x14ac:dyDescent="0.45">
      <c r="A17">
        <v>18</v>
      </c>
      <c r="B17">
        <v>5793</v>
      </c>
    </row>
    <row r="18" spans="1:2" x14ac:dyDescent="0.45">
      <c r="A18">
        <v>19</v>
      </c>
      <c r="B18">
        <v>10187</v>
      </c>
    </row>
    <row r="19" spans="1:2" x14ac:dyDescent="0.45">
      <c r="A19">
        <v>20</v>
      </c>
      <c r="B19">
        <v>17275</v>
      </c>
    </row>
    <row r="20" spans="1:2" x14ac:dyDescent="0.45">
      <c r="A20">
        <v>21</v>
      </c>
      <c r="B20">
        <v>30285</v>
      </c>
    </row>
    <row r="21" spans="1:2" x14ac:dyDescent="0.45">
      <c r="A21">
        <v>22</v>
      </c>
      <c r="B21">
        <v>51759</v>
      </c>
    </row>
    <row r="22" spans="1:2" x14ac:dyDescent="0.45">
      <c r="A22">
        <v>23</v>
      </c>
      <c r="B22">
        <v>86382</v>
      </c>
    </row>
    <row r="23" spans="1:2" x14ac:dyDescent="0.45">
      <c r="A23">
        <v>24</v>
      </c>
      <c r="B23">
        <v>144070</v>
      </c>
    </row>
    <row r="24" spans="1:2" x14ac:dyDescent="0.45">
      <c r="A24">
        <v>25</v>
      </c>
      <c r="B24">
        <v>238527</v>
      </c>
    </row>
    <row r="25" spans="1:2" x14ac:dyDescent="0.45">
      <c r="A25">
        <v>26</v>
      </c>
      <c r="B25">
        <v>379488</v>
      </c>
    </row>
    <row r="26" spans="1:2" x14ac:dyDescent="0.45">
      <c r="A26">
        <v>27</v>
      </c>
      <c r="B26">
        <v>572015</v>
      </c>
    </row>
    <row r="27" spans="1:2" x14ac:dyDescent="0.45">
      <c r="A27">
        <v>28</v>
      </c>
      <c r="B27">
        <v>826318</v>
      </c>
    </row>
    <row r="28" spans="1:2" x14ac:dyDescent="0.45">
      <c r="A28">
        <v>29</v>
      </c>
      <c r="B28">
        <v>1135380</v>
      </c>
    </row>
    <row r="29" spans="1:2" x14ac:dyDescent="0.45">
      <c r="A29">
        <v>30</v>
      </c>
      <c r="B29">
        <v>1493925</v>
      </c>
    </row>
    <row r="30" spans="1:2" x14ac:dyDescent="0.45">
      <c r="A30">
        <v>31</v>
      </c>
      <c r="B30">
        <v>1945827</v>
      </c>
    </row>
    <row r="31" spans="1:2" x14ac:dyDescent="0.45">
      <c r="A31">
        <v>32</v>
      </c>
      <c r="B31">
        <v>2658894</v>
      </c>
    </row>
    <row r="32" spans="1:2" x14ac:dyDescent="0.45">
      <c r="A32">
        <v>33</v>
      </c>
      <c r="B32">
        <v>4058523</v>
      </c>
    </row>
    <row r="33" spans="1:2" x14ac:dyDescent="0.45">
      <c r="A33">
        <v>34</v>
      </c>
      <c r="B33">
        <v>8093080</v>
      </c>
    </row>
    <row r="34" spans="1:2" x14ac:dyDescent="0.45">
      <c r="A34">
        <v>35</v>
      </c>
      <c r="B34" s="1">
        <v>18104973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F155-021C-4ADA-B4C8-0F8682188C88}">
  <dimension ref="A1:K34"/>
  <sheetViews>
    <sheetView workbookViewId="0">
      <selection activeCell="K4" sqref="K4"/>
    </sheetView>
  </sheetViews>
  <sheetFormatPr defaultRowHeight="14.25" x14ac:dyDescent="0.45"/>
  <sheetData>
    <row r="1" spans="1:11" x14ac:dyDescent="0.45">
      <c r="A1">
        <v>2</v>
      </c>
      <c r="B1">
        <v>99</v>
      </c>
      <c r="D1">
        <v>31</v>
      </c>
      <c r="E1">
        <v>243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50406</v>
      </c>
      <c r="G2">
        <f>100*(SUMIF(A:A,"&gt;=30",B:B)/SUM(B:B))</f>
        <v>88.703173710462664</v>
      </c>
      <c r="I2">
        <f>SUM(B:B)</f>
        <v>41345391</v>
      </c>
      <c r="K2">
        <f>100*(I4/I2)</f>
        <v>70.533871598892361</v>
      </c>
    </row>
    <row r="3" spans="1:11" x14ac:dyDescent="0.45">
      <c r="A3">
        <v>4</v>
      </c>
      <c r="B3">
        <v>0</v>
      </c>
      <c r="D3">
        <v>33</v>
      </c>
      <c r="E3">
        <v>1052226</v>
      </c>
    </row>
    <row r="4" spans="1:11" x14ac:dyDescent="0.45">
      <c r="A4">
        <v>5</v>
      </c>
      <c r="B4">
        <v>0</v>
      </c>
      <c r="D4">
        <v>34</v>
      </c>
      <c r="E4">
        <v>6232882</v>
      </c>
      <c r="G4">
        <f>100*(SUMIF(D:D,"&gt;=30",E:E)/SUM(E:E))</f>
        <v>100</v>
      </c>
      <c r="I4">
        <f>SUM(E:E)</f>
        <v>29162505</v>
      </c>
    </row>
    <row r="5" spans="1:11" x14ac:dyDescent="0.45">
      <c r="A5">
        <v>6</v>
      </c>
      <c r="B5">
        <v>0</v>
      </c>
      <c r="D5">
        <v>35</v>
      </c>
      <c r="E5" s="1">
        <v>19774712</v>
      </c>
    </row>
    <row r="6" spans="1:11" x14ac:dyDescent="0.45">
      <c r="A6">
        <v>7</v>
      </c>
      <c r="B6">
        <v>0</v>
      </c>
      <c r="D6">
        <v>36</v>
      </c>
      <c r="E6">
        <v>2052036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1</v>
      </c>
    </row>
    <row r="12" spans="1:11" x14ac:dyDescent="0.45">
      <c r="A12">
        <v>13</v>
      </c>
      <c r="B12">
        <v>11</v>
      </c>
    </row>
    <row r="13" spans="1:11" x14ac:dyDescent="0.45">
      <c r="A13">
        <v>14</v>
      </c>
      <c r="B13">
        <v>14</v>
      </c>
    </row>
    <row r="14" spans="1:11" x14ac:dyDescent="0.45">
      <c r="A14">
        <v>15</v>
      </c>
      <c r="B14">
        <v>132</v>
      </c>
    </row>
    <row r="15" spans="1:11" x14ac:dyDescent="0.45">
      <c r="A15">
        <v>16</v>
      </c>
      <c r="B15">
        <v>1520</v>
      </c>
    </row>
    <row r="16" spans="1:11" x14ac:dyDescent="0.45">
      <c r="A16">
        <v>17</v>
      </c>
      <c r="B16">
        <v>6898</v>
      </c>
    </row>
    <row r="17" spans="1:2" x14ac:dyDescent="0.45">
      <c r="A17">
        <v>18</v>
      </c>
      <c r="B17">
        <v>15894</v>
      </c>
    </row>
    <row r="18" spans="1:2" x14ac:dyDescent="0.45">
      <c r="A18">
        <v>19</v>
      </c>
      <c r="B18">
        <v>23753</v>
      </c>
    </row>
    <row r="19" spans="1:2" x14ac:dyDescent="0.45">
      <c r="A19">
        <v>20</v>
      </c>
      <c r="B19">
        <v>31026</v>
      </c>
    </row>
    <row r="20" spans="1:2" x14ac:dyDescent="0.45">
      <c r="A20">
        <v>21</v>
      </c>
      <c r="B20">
        <v>46769</v>
      </c>
    </row>
    <row r="21" spans="1:2" x14ac:dyDescent="0.45">
      <c r="A21">
        <v>22</v>
      </c>
      <c r="B21">
        <v>79475</v>
      </c>
    </row>
    <row r="22" spans="1:2" x14ac:dyDescent="0.45">
      <c r="A22">
        <v>23</v>
      </c>
      <c r="B22">
        <v>139694</v>
      </c>
    </row>
    <row r="23" spans="1:2" x14ac:dyDescent="0.45">
      <c r="A23">
        <v>24</v>
      </c>
      <c r="B23">
        <v>230627</v>
      </c>
    </row>
    <row r="24" spans="1:2" x14ac:dyDescent="0.45">
      <c r="A24">
        <v>25</v>
      </c>
      <c r="B24">
        <v>371954</v>
      </c>
    </row>
    <row r="25" spans="1:2" x14ac:dyDescent="0.45">
      <c r="A25">
        <v>26</v>
      </c>
      <c r="B25">
        <v>610572</v>
      </c>
    </row>
    <row r="26" spans="1:2" x14ac:dyDescent="0.45">
      <c r="A26">
        <v>27</v>
      </c>
      <c r="B26">
        <v>867394</v>
      </c>
    </row>
    <row r="27" spans="1:2" x14ac:dyDescent="0.45">
      <c r="A27">
        <v>28</v>
      </c>
      <c r="B27">
        <v>997919</v>
      </c>
    </row>
    <row r="28" spans="1:2" x14ac:dyDescent="0.45">
      <c r="A28">
        <v>29</v>
      </c>
      <c r="B28">
        <v>1246965</v>
      </c>
    </row>
    <row r="29" spans="1:2" x14ac:dyDescent="0.45">
      <c r="A29">
        <v>30</v>
      </c>
      <c r="B29">
        <v>1643458</v>
      </c>
    </row>
    <row r="30" spans="1:2" x14ac:dyDescent="0.45">
      <c r="A30">
        <v>31</v>
      </c>
      <c r="B30">
        <v>2183437</v>
      </c>
    </row>
    <row r="31" spans="1:2" x14ac:dyDescent="0.45">
      <c r="A31">
        <v>32</v>
      </c>
      <c r="B31">
        <v>2988294</v>
      </c>
    </row>
    <row r="32" spans="1:2" x14ac:dyDescent="0.45">
      <c r="A32">
        <v>33</v>
      </c>
      <c r="B32">
        <v>4476141</v>
      </c>
    </row>
    <row r="33" spans="1:2" x14ac:dyDescent="0.45">
      <c r="A33">
        <v>34</v>
      </c>
      <c r="B33">
        <v>8512393</v>
      </c>
    </row>
    <row r="34" spans="1:2" x14ac:dyDescent="0.45">
      <c r="A34">
        <v>35</v>
      </c>
      <c r="B34" s="1">
        <v>16870951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ED3C-1ACD-4125-A0B9-98C5322C4D0C}">
  <dimension ref="A1:K34"/>
  <sheetViews>
    <sheetView workbookViewId="0">
      <selection activeCell="G2" sqref="G2"/>
    </sheetView>
  </sheetViews>
  <sheetFormatPr defaultRowHeight="14.25" x14ac:dyDescent="0.45"/>
  <sheetData>
    <row r="1" spans="1:11" x14ac:dyDescent="0.45">
      <c r="A1">
        <v>2</v>
      </c>
      <c r="B1">
        <v>124</v>
      </c>
      <c r="D1">
        <v>31</v>
      </c>
      <c r="E1">
        <v>326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57051</v>
      </c>
      <c r="G2">
        <f>100*(SUMIF(A:A,"&gt;=30",B:B)/SUM(B:B))</f>
        <v>90.11934288974372</v>
      </c>
      <c r="I2">
        <f>SUM(B:B)</f>
        <v>47131086</v>
      </c>
      <c r="K2">
        <f>100*(I4/I2)</f>
        <v>72.789065373965713</v>
      </c>
    </row>
    <row r="3" spans="1:11" x14ac:dyDescent="0.45">
      <c r="A3">
        <v>4</v>
      </c>
      <c r="B3">
        <v>0</v>
      </c>
      <c r="D3">
        <v>33</v>
      </c>
      <c r="E3">
        <v>1181589</v>
      </c>
    </row>
    <row r="4" spans="1:11" x14ac:dyDescent="0.45">
      <c r="A4">
        <v>5</v>
      </c>
      <c r="B4">
        <v>0</v>
      </c>
      <c r="D4">
        <v>34</v>
      </c>
      <c r="E4">
        <v>7054054</v>
      </c>
      <c r="G4">
        <f>100*(SUMIF(D:D,"&gt;=30",E:E)/SUM(E:E))</f>
        <v>100</v>
      </c>
      <c r="I4">
        <f>SUM(E:E)</f>
        <v>34306277</v>
      </c>
    </row>
    <row r="5" spans="1:11" x14ac:dyDescent="0.45">
      <c r="A5">
        <v>6</v>
      </c>
      <c r="B5">
        <v>0</v>
      </c>
      <c r="D5">
        <v>35</v>
      </c>
      <c r="E5" s="1">
        <v>23385016</v>
      </c>
    </row>
    <row r="6" spans="1:11" x14ac:dyDescent="0.45">
      <c r="A6">
        <v>7</v>
      </c>
      <c r="B6">
        <v>0</v>
      </c>
      <c r="D6">
        <v>36</v>
      </c>
      <c r="E6">
        <v>2628241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2</v>
      </c>
    </row>
    <row r="12" spans="1:11" x14ac:dyDescent="0.45">
      <c r="A12">
        <v>13</v>
      </c>
      <c r="B12">
        <v>12</v>
      </c>
    </row>
    <row r="13" spans="1:11" x14ac:dyDescent="0.45">
      <c r="A13">
        <v>14</v>
      </c>
      <c r="B13">
        <v>17</v>
      </c>
    </row>
    <row r="14" spans="1:11" x14ac:dyDescent="0.45">
      <c r="A14">
        <v>15</v>
      </c>
      <c r="B14">
        <v>108</v>
      </c>
    </row>
    <row r="15" spans="1:11" x14ac:dyDescent="0.45">
      <c r="A15">
        <v>16</v>
      </c>
      <c r="B15">
        <v>1113</v>
      </c>
    </row>
    <row r="16" spans="1:11" x14ac:dyDescent="0.45">
      <c r="A16">
        <v>17</v>
      </c>
      <c r="B16">
        <v>5009</v>
      </c>
    </row>
    <row r="17" spans="1:2" x14ac:dyDescent="0.45">
      <c r="A17">
        <v>18</v>
      </c>
      <c r="B17">
        <v>11778</v>
      </c>
    </row>
    <row r="18" spans="1:2" x14ac:dyDescent="0.45">
      <c r="A18">
        <v>19</v>
      </c>
      <c r="B18">
        <v>18537</v>
      </c>
    </row>
    <row r="19" spans="1:2" x14ac:dyDescent="0.45">
      <c r="A19">
        <v>20</v>
      </c>
      <c r="B19">
        <v>24726</v>
      </c>
    </row>
    <row r="20" spans="1:2" x14ac:dyDescent="0.45">
      <c r="A20">
        <v>21</v>
      </c>
      <c r="B20">
        <v>36082</v>
      </c>
    </row>
    <row r="21" spans="1:2" x14ac:dyDescent="0.45">
      <c r="A21">
        <v>22</v>
      </c>
      <c r="B21">
        <v>61433</v>
      </c>
    </row>
    <row r="22" spans="1:2" x14ac:dyDescent="0.45">
      <c r="A22">
        <v>23</v>
      </c>
      <c r="B22">
        <v>108794</v>
      </c>
    </row>
    <row r="23" spans="1:2" x14ac:dyDescent="0.45">
      <c r="A23">
        <v>24</v>
      </c>
      <c r="B23">
        <v>194145</v>
      </c>
    </row>
    <row r="24" spans="1:2" x14ac:dyDescent="0.45">
      <c r="A24">
        <v>25</v>
      </c>
      <c r="B24">
        <v>327528</v>
      </c>
    </row>
    <row r="25" spans="1:2" x14ac:dyDescent="0.45">
      <c r="A25">
        <v>26</v>
      </c>
      <c r="B25">
        <v>546459</v>
      </c>
    </row>
    <row r="26" spans="1:2" x14ac:dyDescent="0.45">
      <c r="A26">
        <v>27</v>
      </c>
      <c r="B26">
        <v>867383</v>
      </c>
    </row>
    <row r="27" spans="1:2" x14ac:dyDescent="0.45">
      <c r="A27">
        <v>28</v>
      </c>
      <c r="B27">
        <v>1101799</v>
      </c>
    </row>
    <row r="28" spans="1:2" x14ac:dyDescent="0.45">
      <c r="A28">
        <v>29</v>
      </c>
      <c r="B28">
        <v>1351812</v>
      </c>
    </row>
    <row r="29" spans="1:2" x14ac:dyDescent="0.45">
      <c r="A29">
        <v>30</v>
      </c>
      <c r="B29">
        <v>1774148</v>
      </c>
    </row>
    <row r="30" spans="1:2" x14ac:dyDescent="0.45">
      <c r="A30">
        <v>31</v>
      </c>
      <c r="B30">
        <v>2374513</v>
      </c>
    </row>
    <row r="31" spans="1:2" x14ac:dyDescent="0.45">
      <c r="A31">
        <v>32</v>
      </c>
      <c r="B31">
        <v>3283819</v>
      </c>
    </row>
    <row r="32" spans="1:2" x14ac:dyDescent="0.45">
      <c r="A32">
        <v>33</v>
      </c>
      <c r="B32">
        <v>4995493</v>
      </c>
    </row>
    <row r="33" spans="1:2" x14ac:dyDescent="0.45">
      <c r="A33">
        <v>34</v>
      </c>
      <c r="B33">
        <v>9699519</v>
      </c>
    </row>
    <row r="34" spans="1:2" x14ac:dyDescent="0.45">
      <c r="A34">
        <v>35</v>
      </c>
      <c r="B34" s="1">
        <v>20346733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D6A8-5161-419A-92EB-DB31C46C6BC3}">
  <dimension ref="A1:K34"/>
  <sheetViews>
    <sheetView workbookViewId="0">
      <selection activeCell="H11" sqref="H11"/>
    </sheetView>
  </sheetViews>
  <sheetFormatPr defaultRowHeight="14.25" x14ac:dyDescent="0.45"/>
  <sheetData>
    <row r="1" spans="1:11" x14ac:dyDescent="0.45">
      <c r="A1">
        <v>2</v>
      </c>
      <c r="B1">
        <v>124</v>
      </c>
      <c r="D1">
        <v>31</v>
      </c>
      <c r="E1">
        <v>339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58968</v>
      </c>
      <c r="G2">
        <f>100*(SUMIF(A:A,"&gt;=30",B:B)/SUM(B:B))</f>
        <v>88.79533560204726</v>
      </c>
      <c r="I2">
        <f>SUM(B:B)</f>
        <v>49168532</v>
      </c>
      <c r="K2">
        <f>100*(I4/I2)</f>
        <v>71.730276592353832</v>
      </c>
    </row>
    <row r="3" spans="1:11" x14ac:dyDescent="0.45">
      <c r="A3">
        <v>4</v>
      </c>
      <c r="B3">
        <v>0</v>
      </c>
      <c r="D3">
        <v>33</v>
      </c>
      <c r="E3">
        <v>1205200</v>
      </c>
    </row>
    <row r="4" spans="1:11" x14ac:dyDescent="0.45">
      <c r="A4">
        <v>5</v>
      </c>
      <c r="B4">
        <v>0</v>
      </c>
      <c r="D4">
        <v>34</v>
      </c>
      <c r="E4">
        <v>7215937</v>
      </c>
      <c r="G4">
        <f>100*(SUMIF(D:D,"&gt;=30",E:E)/SUM(E:E))</f>
        <v>100</v>
      </c>
      <c r="I4">
        <f>SUM(E:E)</f>
        <v>35268724</v>
      </c>
    </row>
    <row r="5" spans="1:11" x14ac:dyDescent="0.45">
      <c r="A5">
        <v>6</v>
      </c>
      <c r="B5">
        <v>0</v>
      </c>
      <c r="D5">
        <v>35</v>
      </c>
      <c r="E5" s="1">
        <v>23981499</v>
      </c>
    </row>
    <row r="6" spans="1:11" x14ac:dyDescent="0.45">
      <c r="A6">
        <v>7</v>
      </c>
      <c r="B6">
        <v>0</v>
      </c>
      <c r="D6">
        <v>36</v>
      </c>
      <c r="E6">
        <v>2806781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3</v>
      </c>
    </row>
    <row r="11" spans="1:11" x14ac:dyDescent="0.45">
      <c r="A11">
        <v>12</v>
      </c>
      <c r="B11">
        <v>3</v>
      </c>
    </row>
    <row r="12" spans="1:11" x14ac:dyDescent="0.45">
      <c r="A12">
        <v>13</v>
      </c>
      <c r="B12">
        <v>19</v>
      </c>
    </row>
    <row r="13" spans="1:11" x14ac:dyDescent="0.45">
      <c r="A13">
        <v>14</v>
      </c>
      <c r="B13">
        <v>34</v>
      </c>
    </row>
    <row r="14" spans="1:11" x14ac:dyDescent="0.45">
      <c r="A14">
        <v>15</v>
      </c>
      <c r="B14">
        <v>423</v>
      </c>
    </row>
    <row r="15" spans="1:11" x14ac:dyDescent="0.45">
      <c r="A15">
        <v>16</v>
      </c>
      <c r="B15">
        <v>4855</v>
      </c>
    </row>
    <row r="16" spans="1:11" x14ac:dyDescent="0.45">
      <c r="A16">
        <v>17</v>
      </c>
      <c r="B16">
        <v>21047</v>
      </c>
    </row>
    <row r="17" spans="1:2" x14ac:dyDescent="0.45">
      <c r="A17">
        <v>18</v>
      </c>
      <c r="B17">
        <v>48106</v>
      </c>
    </row>
    <row r="18" spans="1:2" x14ac:dyDescent="0.45">
      <c r="A18">
        <v>19</v>
      </c>
      <c r="B18">
        <v>70922</v>
      </c>
    </row>
    <row r="19" spans="1:2" x14ac:dyDescent="0.45">
      <c r="A19">
        <v>20</v>
      </c>
      <c r="B19">
        <v>86550</v>
      </c>
    </row>
    <row r="20" spans="1:2" x14ac:dyDescent="0.45">
      <c r="A20">
        <v>21</v>
      </c>
      <c r="B20">
        <v>102649</v>
      </c>
    </row>
    <row r="21" spans="1:2" x14ac:dyDescent="0.45">
      <c r="A21">
        <v>22</v>
      </c>
      <c r="B21">
        <v>131724</v>
      </c>
    </row>
    <row r="22" spans="1:2" x14ac:dyDescent="0.45">
      <c r="A22">
        <v>23</v>
      </c>
      <c r="B22">
        <v>179529</v>
      </c>
    </row>
    <row r="23" spans="1:2" x14ac:dyDescent="0.45">
      <c r="A23">
        <v>24</v>
      </c>
      <c r="B23">
        <v>264785</v>
      </c>
    </row>
    <row r="24" spans="1:2" x14ac:dyDescent="0.45">
      <c r="A24">
        <v>25</v>
      </c>
      <c r="B24">
        <v>397766</v>
      </c>
    </row>
    <row r="25" spans="1:2" x14ac:dyDescent="0.45">
      <c r="A25">
        <v>26</v>
      </c>
      <c r="B25">
        <v>595282</v>
      </c>
    </row>
    <row r="26" spans="1:2" x14ac:dyDescent="0.45">
      <c r="A26">
        <v>27</v>
      </c>
      <c r="B26">
        <v>873041</v>
      </c>
    </row>
    <row r="27" spans="1:2" x14ac:dyDescent="0.45">
      <c r="A27">
        <v>28</v>
      </c>
      <c r="B27">
        <v>1199983</v>
      </c>
    </row>
    <row r="28" spans="1:2" x14ac:dyDescent="0.45">
      <c r="A28">
        <v>29</v>
      </c>
      <c r="B28">
        <v>1532324</v>
      </c>
    </row>
    <row r="29" spans="1:2" x14ac:dyDescent="0.45">
      <c r="A29">
        <v>30</v>
      </c>
      <c r="B29">
        <v>1939191</v>
      </c>
    </row>
    <row r="30" spans="1:2" x14ac:dyDescent="0.45">
      <c r="A30">
        <v>31</v>
      </c>
      <c r="B30">
        <v>2502702</v>
      </c>
    </row>
    <row r="31" spans="1:2" x14ac:dyDescent="0.45">
      <c r="A31">
        <v>32</v>
      </c>
      <c r="B31">
        <v>3393983</v>
      </c>
    </row>
    <row r="32" spans="1:2" x14ac:dyDescent="0.45">
      <c r="A32">
        <v>33</v>
      </c>
      <c r="B32">
        <v>5085002</v>
      </c>
    </row>
    <row r="33" spans="1:2" x14ac:dyDescent="0.45">
      <c r="A33">
        <v>34</v>
      </c>
      <c r="B33">
        <v>9811186</v>
      </c>
    </row>
    <row r="34" spans="1:2" x14ac:dyDescent="0.45">
      <c r="A34">
        <v>35</v>
      </c>
      <c r="B34" s="1">
        <v>20927299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367A-1470-4027-A304-4D88C92E64AF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87</v>
      </c>
      <c r="D1">
        <v>31</v>
      </c>
      <c r="E1">
        <v>263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46562</v>
      </c>
      <c r="G2">
        <f>100*(SUMIF(A:A,"&gt;=30",B:B)/SUM(B:B))</f>
        <v>90.818640301383425</v>
      </c>
      <c r="I2">
        <f>SUM(B:B)</f>
        <v>38091809</v>
      </c>
      <c r="K2">
        <f>100*(I4/I2)</f>
        <v>73.14511369097751</v>
      </c>
    </row>
    <row r="3" spans="1:11" x14ac:dyDescent="0.45">
      <c r="A3">
        <v>4</v>
      </c>
      <c r="B3">
        <v>0</v>
      </c>
      <c r="D3">
        <v>33</v>
      </c>
      <c r="E3">
        <v>966443</v>
      </c>
    </row>
    <row r="4" spans="1:11" x14ac:dyDescent="0.45">
      <c r="A4">
        <v>5</v>
      </c>
      <c r="B4">
        <v>0</v>
      </c>
      <c r="D4">
        <v>34</v>
      </c>
      <c r="E4">
        <v>5771129</v>
      </c>
      <c r="G4">
        <f>100*(SUMIF(D:D,"&gt;=30",E:E)/SUM(E:E))</f>
        <v>100</v>
      </c>
      <c r="I4">
        <f>SUM(E:E)</f>
        <v>27862297</v>
      </c>
    </row>
    <row r="5" spans="1:11" x14ac:dyDescent="0.45">
      <c r="A5">
        <v>6</v>
      </c>
      <c r="B5">
        <v>0</v>
      </c>
      <c r="D5">
        <v>35</v>
      </c>
      <c r="E5" s="1">
        <v>18985246</v>
      </c>
    </row>
    <row r="6" spans="1:11" x14ac:dyDescent="0.45">
      <c r="A6">
        <v>7</v>
      </c>
      <c r="B6">
        <v>0</v>
      </c>
      <c r="D6">
        <v>36</v>
      </c>
      <c r="E6">
        <v>2092654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2</v>
      </c>
    </row>
    <row r="12" spans="1:11" x14ac:dyDescent="0.45">
      <c r="A12">
        <v>13</v>
      </c>
      <c r="B12">
        <v>14</v>
      </c>
    </row>
    <row r="13" spans="1:11" x14ac:dyDescent="0.45">
      <c r="A13">
        <v>14</v>
      </c>
      <c r="B13">
        <v>9</v>
      </c>
    </row>
    <row r="14" spans="1:11" x14ac:dyDescent="0.45">
      <c r="A14">
        <v>15</v>
      </c>
      <c r="B14">
        <v>103</v>
      </c>
    </row>
    <row r="15" spans="1:11" x14ac:dyDescent="0.45">
      <c r="A15">
        <v>16</v>
      </c>
      <c r="B15">
        <v>953</v>
      </c>
    </row>
    <row r="16" spans="1:11" x14ac:dyDescent="0.45">
      <c r="A16">
        <v>17</v>
      </c>
      <c r="B16">
        <v>4253</v>
      </c>
    </row>
    <row r="17" spans="1:2" x14ac:dyDescent="0.45">
      <c r="A17">
        <v>18</v>
      </c>
      <c r="B17">
        <v>10458</v>
      </c>
    </row>
    <row r="18" spans="1:2" x14ac:dyDescent="0.45">
      <c r="A18">
        <v>19</v>
      </c>
      <c r="B18">
        <v>16443</v>
      </c>
    </row>
    <row r="19" spans="1:2" x14ac:dyDescent="0.45">
      <c r="A19">
        <v>20</v>
      </c>
      <c r="B19">
        <v>22110</v>
      </c>
    </row>
    <row r="20" spans="1:2" x14ac:dyDescent="0.45">
      <c r="A20">
        <v>21</v>
      </c>
      <c r="B20">
        <v>31881</v>
      </c>
    </row>
    <row r="21" spans="1:2" x14ac:dyDescent="0.45">
      <c r="A21">
        <v>22</v>
      </c>
      <c r="B21">
        <v>50342</v>
      </c>
    </row>
    <row r="22" spans="1:2" x14ac:dyDescent="0.45">
      <c r="A22">
        <v>23</v>
      </c>
      <c r="B22">
        <v>84654</v>
      </c>
    </row>
    <row r="23" spans="1:2" x14ac:dyDescent="0.45">
      <c r="A23">
        <v>24</v>
      </c>
      <c r="B23">
        <v>144085</v>
      </c>
    </row>
    <row r="24" spans="1:2" x14ac:dyDescent="0.45">
      <c r="A24">
        <v>25</v>
      </c>
      <c r="B24">
        <v>238738</v>
      </c>
    </row>
    <row r="25" spans="1:2" x14ac:dyDescent="0.45">
      <c r="A25">
        <v>26</v>
      </c>
      <c r="B25">
        <v>379924</v>
      </c>
    </row>
    <row r="26" spans="1:2" x14ac:dyDescent="0.45">
      <c r="A26">
        <v>27</v>
      </c>
      <c r="B26">
        <v>571609</v>
      </c>
    </row>
    <row r="27" spans="1:2" x14ac:dyDescent="0.45">
      <c r="A27">
        <v>28</v>
      </c>
      <c r="B27">
        <v>816798</v>
      </c>
    </row>
    <row r="28" spans="1:2" x14ac:dyDescent="0.45">
      <c r="A28">
        <v>29</v>
      </c>
      <c r="B28">
        <v>1124883</v>
      </c>
    </row>
    <row r="29" spans="1:2" x14ac:dyDescent="0.45">
      <c r="A29">
        <v>30</v>
      </c>
      <c r="B29">
        <v>1495885</v>
      </c>
    </row>
    <row r="30" spans="1:2" x14ac:dyDescent="0.45">
      <c r="A30">
        <v>31</v>
      </c>
      <c r="B30">
        <v>1978212</v>
      </c>
    </row>
    <row r="31" spans="1:2" x14ac:dyDescent="0.45">
      <c r="A31">
        <v>32</v>
      </c>
      <c r="B31">
        <v>2701971</v>
      </c>
    </row>
    <row r="32" spans="1:2" x14ac:dyDescent="0.45">
      <c r="A32">
        <v>33</v>
      </c>
      <c r="B32">
        <v>4079712</v>
      </c>
    </row>
    <row r="33" spans="1:2" x14ac:dyDescent="0.45">
      <c r="A33">
        <v>34</v>
      </c>
      <c r="B33">
        <v>7899913</v>
      </c>
    </row>
    <row r="34" spans="1:2" x14ac:dyDescent="0.45">
      <c r="A34">
        <v>35</v>
      </c>
      <c r="B34" s="1">
        <v>16438770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0BF8-40F2-4D47-B9A8-505E707C10AB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107</v>
      </c>
      <c r="D1">
        <v>31</v>
      </c>
      <c r="E1">
        <v>297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51338</v>
      </c>
      <c r="G2">
        <f>100*(SUMIF(A:A,"&gt;=30",B:B)/SUM(B:B))</f>
        <v>89.508623530373455</v>
      </c>
      <c r="I2">
        <f>SUM(B:B)</f>
        <v>43183590</v>
      </c>
      <c r="K2">
        <f>100*(I4/I2)</f>
        <v>72.865505160640893</v>
      </c>
    </row>
    <row r="3" spans="1:11" x14ac:dyDescent="0.45">
      <c r="A3">
        <v>4</v>
      </c>
      <c r="B3">
        <v>0</v>
      </c>
      <c r="D3">
        <v>33</v>
      </c>
      <c r="E3">
        <v>1052487</v>
      </c>
    </row>
    <row r="4" spans="1:11" x14ac:dyDescent="0.45">
      <c r="A4">
        <v>5</v>
      </c>
      <c r="B4">
        <v>0</v>
      </c>
      <c r="D4">
        <v>34</v>
      </c>
      <c r="E4">
        <v>6388406</v>
      </c>
      <c r="G4">
        <f>100*(SUMIF(D:D,"&gt;=30",E:E)/SUM(E:E))</f>
        <v>100</v>
      </c>
      <c r="I4">
        <f>SUM(E:E)</f>
        <v>31465941</v>
      </c>
    </row>
    <row r="5" spans="1:11" x14ac:dyDescent="0.45">
      <c r="A5">
        <v>6</v>
      </c>
      <c r="B5">
        <v>0</v>
      </c>
      <c r="D5">
        <v>35</v>
      </c>
      <c r="E5" s="1">
        <v>21530132</v>
      </c>
    </row>
    <row r="6" spans="1:11" x14ac:dyDescent="0.45">
      <c r="A6">
        <v>7</v>
      </c>
      <c r="B6">
        <v>0</v>
      </c>
      <c r="D6">
        <v>36</v>
      </c>
      <c r="E6">
        <v>2443281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1</v>
      </c>
    </row>
    <row r="11" spans="1:11" x14ac:dyDescent="0.45">
      <c r="A11">
        <v>12</v>
      </c>
      <c r="B11">
        <v>3</v>
      </c>
    </row>
    <row r="12" spans="1:11" x14ac:dyDescent="0.45">
      <c r="A12">
        <v>13</v>
      </c>
      <c r="B12">
        <v>12</v>
      </c>
    </row>
    <row r="13" spans="1:11" x14ac:dyDescent="0.45">
      <c r="A13">
        <v>14</v>
      </c>
      <c r="B13">
        <v>19</v>
      </c>
    </row>
    <row r="14" spans="1:11" x14ac:dyDescent="0.45">
      <c r="A14">
        <v>15</v>
      </c>
      <c r="B14">
        <v>89</v>
      </c>
    </row>
    <row r="15" spans="1:11" x14ac:dyDescent="0.45">
      <c r="A15">
        <v>16</v>
      </c>
      <c r="B15">
        <v>876</v>
      </c>
    </row>
    <row r="16" spans="1:11" x14ac:dyDescent="0.45">
      <c r="A16">
        <v>17</v>
      </c>
      <c r="B16">
        <v>4097</v>
      </c>
    </row>
    <row r="17" spans="1:2" x14ac:dyDescent="0.45">
      <c r="A17">
        <v>18</v>
      </c>
      <c r="B17">
        <v>10566</v>
      </c>
    </row>
    <row r="18" spans="1:2" x14ac:dyDescent="0.45">
      <c r="A18">
        <v>19</v>
      </c>
      <c r="B18">
        <v>18589</v>
      </c>
    </row>
    <row r="19" spans="1:2" x14ac:dyDescent="0.45">
      <c r="A19">
        <v>20</v>
      </c>
      <c r="B19">
        <v>28984</v>
      </c>
    </row>
    <row r="20" spans="1:2" x14ac:dyDescent="0.45">
      <c r="A20">
        <v>21</v>
      </c>
      <c r="B20">
        <v>47152</v>
      </c>
    </row>
    <row r="21" spans="1:2" x14ac:dyDescent="0.45">
      <c r="A21">
        <v>22</v>
      </c>
      <c r="B21">
        <v>78999</v>
      </c>
    </row>
    <row r="22" spans="1:2" x14ac:dyDescent="0.45">
      <c r="A22">
        <v>23</v>
      </c>
      <c r="B22">
        <v>132118</v>
      </c>
    </row>
    <row r="23" spans="1:2" x14ac:dyDescent="0.45">
      <c r="A23">
        <v>24</v>
      </c>
      <c r="B23">
        <v>216087</v>
      </c>
    </row>
    <row r="24" spans="1:2" x14ac:dyDescent="0.45">
      <c r="A24">
        <v>25</v>
      </c>
      <c r="B24">
        <v>344924</v>
      </c>
    </row>
    <row r="25" spans="1:2" x14ac:dyDescent="0.45">
      <c r="A25">
        <v>26</v>
      </c>
      <c r="B25">
        <v>546223</v>
      </c>
    </row>
    <row r="26" spans="1:2" x14ac:dyDescent="0.45">
      <c r="A26">
        <v>27</v>
      </c>
      <c r="B26">
        <v>829147</v>
      </c>
    </row>
    <row r="27" spans="1:2" x14ac:dyDescent="0.45">
      <c r="A27">
        <v>28</v>
      </c>
      <c r="B27">
        <v>1027363</v>
      </c>
    </row>
    <row r="28" spans="1:2" x14ac:dyDescent="0.45">
      <c r="A28">
        <v>29</v>
      </c>
      <c r="B28">
        <v>1245197</v>
      </c>
    </row>
    <row r="29" spans="1:2" x14ac:dyDescent="0.45">
      <c r="A29">
        <v>30</v>
      </c>
      <c r="B29">
        <v>1613217</v>
      </c>
    </row>
    <row r="30" spans="1:2" x14ac:dyDescent="0.45">
      <c r="A30">
        <v>31</v>
      </c>
      <c r="B30">
        <v>2140261</v>
      </c>
    </row>
    <row r="31" spans="1:2" x14ac:dyDescent="0.45">
      <c r="A31">
        <v>32</v>
      </c>
      <c r="B31">
        <v>2942099</v>
      </c>
    </row>
    <row r="32" spans="1:2" x14ac:dyDescent="0.45">
      <c r="A32">
        <v>33</v>
      </c>
      <c r="B32">
        <v>4470343</v>
      </c>
    </row>
    <row r="33" spans="1:2" x14ac:dyDescent="0.45">
      <c r="A33">
        <v>34</v>
      </c>
      <c r="B33">
        <v>8770637</v>
      </c>
    </row>
    <row r="34" spans="1:2" x14ac:dyDescent="0.45">
      <c r="A34">
        <v>35</v>
      </c>
      <c r="B34" s="1">
        <v>18716480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EB74-1DD8-49C7-8BF3-28996E8D3155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100</v>
      </c>
      <c r="D1">
        <v>31</v>
      </c>
      <c r="E1">
        <v>335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62585</v>
      </c>
      <c r="G2">
        <f>100*(SUMIF(A:A,"&gt;=30",B:B)/SUM(B:B))</f>
        <v>91.039391639741766</v>
      </c>
      <c r="I2">
        <f>SUM(B:B)</f>
        <v>52648278</v>
      </c>
      <c r="K2">
        <f>100*(I4/I2)</f>
        <v>74.023382113276341</v>
      </c>
    </row>
    <row r="3" spans="1:11" x14ac:dyDescent="0.45">
      <c r="A3">
        <v>4</v>
      </c>
      <c r="B3">
        <v>0</v>
      </c>
      <c r="D3">
        <v>33</v>
      </c>
      <c r="E3">
        <v>1299460</v>
      </c>
    </row>
    <row r="4" spans="1:11" x14ac:dyDescent="0.45">
      <c r="A4">
        <v>5</v>
      </c>
      <c r="B4">
        <v>0</v>
      </c>
      <c r="D4">
        <v>34</v>
      </c>
      <c r="E4">
        <v>7879587</v>
      </c>
      <c r="G4">
        <f>100*(SUMIF(D:D,"&gt;=30",E:E)/SUM(E:E))</f>
        <v>100</v>
      </c>
      <c r="I4">
        <f>SUM(E:E)</f>
        <v>38972036</v>
      </c>
    </row>
    <row r="5" spans="1:11" x14ac:dyDescent="0.45">
      <c r="A5">
        <v>6</v>
      </c>
      <c r="B5">
        <v>0</v>
      </c>
      <c r="D5">
        <v>35</v>
      </c>
      <c r="E5" s="1">
        <v>26744243</v>
      </c>
    </row>
    <row r="6" spans="1:11" x14ac:dyDescent="0.45">
      <c r="A6">
        <v>7</v>
      </c>
      <c r="B6">
        <v>0</v>
      </c>
      <c r="D6">
        <v>36</v>
      </c>
      <c r="E6">
        <v>2985826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4</v>
      </c>
    </row>
    <row r="12" spans="1:11" x14ac:dyDescent="0.45">
      <c r="A12">
        <v>13</v>
      </c>
      <c r="B12">
        <v>13</v>
      </c>
    </row>
    <row r="13" spans="1:11" x14ac:dyDescent="0.45">
      <c r="A13">
        <v>14</v>
      </c>
      <c r="B13">
        <v>12</v>
      </c>
    </row>
    <row r="14" spans="1:11" x14ac:dyDescent="0.45">
      <c r="A14">
        <v>15</v>
      </c>
      <c r="B14">
        <v>40</v>
      </c>
    </row>
    <row r="15" spans="1:11" x14ac:dyDescent="0.45">
      <c r="A15">
        <v>16</v>
      </c>
      <c r="B15">
        <v>257</v>
      </c>
    </row>
    <row r="16" spans="1:11" x14ac:dyDescent="0.45">
      <c r="A16">
        <v>17</v>
      </c>
      <c r="B16">
        <v>1065</v>
      </c>
    </row>
    <row r="17" spans="1:2" x14ac:dyDescent="0.45">
      <c r="A17">
        <v>18</v>
      </c>
      <c r="B17">
        <v>2910</v>
      </c>
    </row>
    <row r="18" spans="1:2" x14ac:dyDescent="0.45">
      <c r="A18">
        <v>19</v>
      </c>
      <c r="B18">
        <v>5201</v>
      </c>
    </row>
    <row r="19" spans="1:2" x14ac:dyDescent="0.45">
      <c r="A19">
        <v>20</v>
      </c>
      <c r="B19">
        <v>9947</v>
      </c>
    </row>
    <row r="20" spans="1:2" x14ac:dyDescent="0.45">
      <c r="A20">
        <v>21</v>
      </c>
      <c r="B20">
        <v>21147</v>
      </c>
    </row>
    <row r="21" spans="1:2" x14ac:dyDescent="0.45">
      <c r="A21">
        <v>22</v>
      </c>
      <c r="B21">
        <v>46213</v>
      </c>
    </row>
    <row r="22" spans="1:2" x14ac:dyDescent="0.45">
      <c r="A22">
        <v>23</v>
      </c>
      <c r="B22">
        <v>95557</v>
      </c>
    </row>
    <row r="23" spans="1:2" x14ac:dyDescent="0.45">
      <c r="A23">
        <v>24</v>
      </c>
      <c r="B23">
        <v>182504</v>
      </c>
    </row>
    <row r="24" spans="1:2" x14ac:dyDescent="0.45">
      <c r="A24">
        <v>25</v>
      </c>
      <c r="B24">
        <v>323894</v>
      </c>
    </row>
    <row r="25" spans="1:2" x14ac:dyDescent="0.45">
      <c r="A25">
        <v>26</v>
      </c>
      <c r="B25">
        <v>553651</v>
      </c>
    </row>
    <row r="26" spans="1:2" x14ac:dyDescent="0.45">
      <c r="A26">
        <v>27</v>
      </c>
      <c r="B26">
        <v>883893</v>
      </c>
    </row>
    <row r="27" spans="1:2" x14ac:dyDescent="0.45">
      <c r="A27">
        <v>28</v>
      </c>
      <c r="B27">
        <v>1150098</v>
      </c>
    </row>
    <row r="28" spans="1:2" x14ac:dyDescent="0.45">
      <c r="A28">
        <v>29</v>
      </c>
      <c r="B28">
        <v>1441100</v>
      </c>
    </row>
    <row r="29" spans="1:2" x14ac:dyDescent="0.45">
      <c r="A29">
        <v>30</v>
      </c>
      <c r="B29">
        <v>1906220</v>
      </c>
    </row>
    <row r="30" spans="1:2" x14ac:dyDescent="0.45">
      <c r="A30">
        <v>31</v>
      </c>
      <c r="B30">
        <v>2573036</v>
      </c>
    </row>
    <row r="31" spans="1:2" x14ac:dyDescent="0.45">
      <c r="A31">
        <v>32</v>
      </c>
      <c r="B31">
        <v>3601716</v>
      </c>
    </row>
    <row r="32" spans="1:2" x14ac:dyDescent="0.45">
      <c r="A32">
        <v>33</v>
      </c>
      <c r="B32">
        <v>5543992</v>
      </c>
    </row>
    <row r="33" spans="1:2" x14ac:dyDescent="0.45">
      <c r="A33">
        <v>34</v>
      </c>
      <c r="B33" s="1">
        <v>10957484</v>
      </c>
    </row>
    <row r="34" spans="1:2" x14ac:dyDescent="0.45">
      <c r="A34">
        <v>35</v>
      </c>
      <c r="B34" s="1">
        <v>23348224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0C41-97EA-45D4-A93A-55B1615283E2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81</v>
      </c>
      <c r="D1">
        <v>31</v>
      </c>
      <c r="E1">
        <v>256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48546</v>
      </c>
      <c r="G2">
        <f>100*(SUMIF(A:A,"&gt;=30",B:B)/SUM(B:B))</f>
        <v>90.647594113799386</v>
      </c>
      <c r="I2">
        <f>SUM(B:B)</f>
        <v>40572929</v>
      </c>
      <c r="K2">
        <f>100*(I4/I2)</f>
        <v>73.305208011972709</v>
      </c>
    </row>
    <row r="3" spans="1:11" x14ac:dyDescent="0.45">
      <c r="A3">
        <v>4</v>
      </c>
      <c r="B3">
        <v>0</v>
      </c>
      <c r="D3">
        <v>33</v>
      </c>
      <c r="E3">
        <v>1003679</v>
      </c>
    </row>
    <row r="4" spans="1:11" x14ac:dyDescent="0.45">
      <c r="A4">
        <v>5</v>
      </c>
      <c r="B4">
        <v>0</v>
      </c>
      <c r="D4">
        <v>34</v>
      </c>
      <c r="E4">
        <v>6092967</v>
      </c>
      <c r="G4">
        <f>100*(SUMIF(D:D,"&gt;=30",E:E)/SUM(E:E))</f>
        <v>100</v>
      </c>
      <c r="I4">
        <f>SUM(E:E)</f>
        <v>29742070</v>
      </c>
    </row>
    <row r="5" spans="1:11" x14ac:dyDescent="0.45">
      <c r="A5">
        <v>6</v>
      </c>
      <c r="B5">
        <v>0</v>
      </c>
      <c r="D5">
        <v>35</v>
      </c>
      <c r="E5" s="1">
        <v>20329282</v>
      </c>
    </row>
    <row r="6" spans="1:11" x14ac:dyDescent="0.45">
      <c r="A6">
        <v>7</v>
      </c>
      <c r="B6">
        <v>0</v>
      </c>
      <c r="D6">
        <v>36</v>
      </c>
      <c r="E6">
        <v>2267340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1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4</v>
      </c>
    </row>
    <row r="12" spans="1:11" x14ac:dyDescent="0.45">
      <c r="A12">
        <v>13</v>
      </c>
      <c r="B12">
        <v>12</v>
      </c>
    </row>
    <row r="13" spans="1:11" x14ac:dyDescent="0.45">
      <c r="A13">
        <v>14</v>
      </c>
      <c r="B13">
        <v>14</v>
      </c>
    </row>
    <row r="14" spans="1:11" x14ac:dyDescent="0.45">
      <c r="A14">
        <v>15</v>
      </c>
      <c r="B14">
        <v>117</v>
      </c>
    </row>
    <row r="15" spans="1:11" x14ac:dyDescent="0.45">
      <c r="A15">
        <v>16</v>
      </c>
      <c r="B15">
        <v>1166</v>
      </c>
    </row>
    <row r="16" spans="1:11" x14ac:dyDescent="0.45">
      <c r="A16">
        <v>17</v>
      </c>
      <c r="B16">
        <v>5159</v>
      </c>
    </row>
    <row r="17" spans="1:2" x14ac:dyDescent="0.45">
      <c r="A17">
        <v>18</v>
      </c>
      <c r="B17">
        <v>12903</v>
      </c>
    </row>
    <row r="18" spans="1:2" x14ac:dyDescent="0.45">
      <c r="A18">
        <v>19</v>
      </c>
      <c r="B18">
        <v>20770</v>
      </c>
    </row>
    <row r="19" spans="1:2" x14ac:dyDescent="0.45">
      <c r="A19">
        <v>20</v>
      </c>
      <c r="B19">
        <v>29017</v>
      </c>
    </row>
    <row r="20" spans="1:2" x14ac:dyDescent="0.45">
      <c r="A20">
        <v>21</v>
      </c>
      <c r="B20">
        <v>40927</v>
      </c>
    </row>
    <row r="21" spans="1:2" x14ac:dyDescent="0.45">
      <c r="A21">
        <v>22</v>
      </c>
      <c r="B21">
        <v>62180</v>
      </c>
    </row>
    <row r="22" spans="1:2" x14ac:dyDescent="0.45">
      <c r="A22">
        <v>23</v>
      </c>
      <c r="B22">
        <v>100530</v>
      </c>
    </row>
    <row r="23" spans="1:2" x14ac:dyDescent="0.45">
      <c r="A23">
        <v>24</v>
      </c>
      <c r="B23">
        <v>165005</v>
      </c>
    </row>
    <row r="24" spans="1:2" x14ac:dyDescent="0.45">
      <c r="A24">
        <v>25</v>
      </c>
      <c r="B24">
        <v>265832</v>
      </c>
    </row>
    <row r="25" spans="1:2" x14ac:dyDescent="0.45">
      <c r="A25">
        <v>26</v>
      </c>
      <c r="B25">
        <v>413294</v>
      </c>
    </row>
    <row r="26" spans="1:2" x14ac:dyDescent="0.45">
      <c r="A26">
        <v>27</v>
      </c>
      <c r="B26">
        <v>612625</v>
      </c>
    </row>
    <row r="27" spans="1:2" x14ac:dyDescent="0.45">
      <c r="A27">
        <v>28</v>
      </c>
      <c r="B27">
        <v>871748</v>
      </c>
    </row>
    <row r="28" spans="1:2" x14ac:dyDescent="0.45">
      <c r="A28">
        <v>29</v>
      </c>
      <c r="B28">
        <v>1193160</v>
      </c>
    </row>
    <row r="29" spans="1:2" x14ac:dyDescent="0.45">
      <c r="A29">
        <v>30</v>
      </c>
      <c r="B29">
        <v>1585392</v>
      </c>
    </row>
    <row r="30" spans="1:2" x14ac:dyDescent="0.45">
      <c r="A30">
        <v>31</v>
      </c>
      <c r="B30">
        <v>2082953</v>
      </c>
    </row>
    <row r="31" spans="1:2" x14ac:dyDescent="0.45">
      <c r="A31">
        <v>32</v>
      </c>
      <c r="B31">
        <v>2833095</v>
      </c>
    </row>
    <row r="32" spans="1:2" x14ac:dyDescent="0.45">
      <c r="A32">
        <v>33</v>
      </c>
      <c r="B32">
        <v>4289071</v>
      </c>
    </row>
    <row r="33" spans="1:2" x14ac:dyDescent="0.45">
      <c r="A33">
        <v>34</v>
      </c>
      <c r="B33">
        <v>8375764</v>
      </c>
    </row>
    <row r="34" spans="1:2" x14ac:dyDescent="0.45">
      <c r="A34">
        <v>35</v>
      </c>
      <c r="B34" s="1">
        <v>17612109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6B66-F0EB-4A99-A8D1-22D1761165B8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106</v>
      </c>
      <c r="D1">
        <v>31</v>
      </c>
      <c r="E1">
        <v>246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45973</v>
      </c>
      <c r="G2">
        <f>100*(SUMIF(A:A,"&gt;=30",B:B)/SUM(B:B))</f>
        <v>88.932144800452321</v>
      </c>
      <c r="I2">
        <f>SUM(B:B)</f>
        <v>37601540</v>
      </c>
      <c r="K2">
        <f>100*(I4/I2)</f>
        <v>71.741122836990186</v>
      </c>
    </row>
    <row r="3" spans="1:11" x14ac:dyDescent="0.45">
      <c r="A3">
        <v>4</v>
      </c>
      <c r="B3">
        <v>0</v>
      </c>
      <c r="D3">
        <v>33</v>
      </c>
      <c r="E3">
        <v>948454</v>
      </c>
    </row>
    <row r="4" spans="1:11" x14ac:dyDescent="0.45">
      <c r="A4">
        <v>5</v>
      </c>
      <c r="B4">
        <v>0</v>
      </c>
      <c r="D4">
        <v>34</v>
      </c>
      <c r="E4">
        <v>5643101</v>
      </c>
      <c r="G4">
        <f>100*(SUMIF(D:D,"&gt;=30",E:E)/SUM(E:E))</f>
        <v>100</v>
      </c>
      <c r="I4">
        <f>SUM(E:E)</f>
        <v>26975767</v>
      </c>
    </row>
    <row r="5" spans="1:11" x14ac:dyDescent="0.45">
      <c r="A5">
        <v>6</v>
      </c>
      <c r="B5">
        <v>0</v>
      </c>
      <c r="D5">
        <v>35</v>
      </c>
      <c r="E5" s="1">
        <v>18279211</v>
      </c>
    </row>
    <row r="6" spans="1:11" x14ac:dyDescent="0.45">
      <c r="A6">
        <v>7</v>
      </c>
      <c r="B6">
        <v>0</v>
      </c>
      <c r="D6">
        <v>36</v>
      </c>
      <c r="E6">
        <v>2058782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0</v>
      </c>
    </row>
    <row r="11" spans="1:11" x14ac:dyDescent="0.45">
      <c r="A11">
        <v>12</v>
      </c>
      <c r="B11">
        <v>4</v>
      </c>
    </row>
    <row r="12" spans="1:11" x14ac:dyDescent="0.45">
      <c r="A12">
        <v>13</v>
      </c>
      <c r="B12">
        <v>9</v>
      </c>
    </row>
    <row r="13" spans="1:11" x14ac:dyDescent="0.45">
      <c r="A13">
        <v>14</v>
      </c>
      <c r="B13">
        <v>13</v>
      </c>
    </row>
    <row r="14" spans="1:11" x14ac:dyDescent="0.45">
      <c r="A14">
        <v>15</v>
      </c>
      <c r="B14">
        <v>112</v>
      </c>
    </row>
    <row r="15" spans="1:11" x14ac:dyDescent="0.45">
      <c r="A15">
        <v>16</v>
      </c>
      <c r="B15">
        <v>1304</v>
      </c>
    </row>
    <row r="16" spans="1:11" x14ac:dyDescent="0.45">
      <c r="A16">
        <v>17</v>
      </c>
      <c r="B16">
        <v>5957</v>
      </c>
    </row>
    <row r="17" spans="1:2" x14ac:dyDescent="0.45">
      <c r="A17">
        <v>18</v>
      </c>
      <c r="B17">
        <v>14308</v>
      </c>
    </row>
    <row r="18" spans="1:2" x14ac:dyDescent="0.45">
      <c r="A18">
        <v>19</v>
      </c>
      <c r="B18">
        <v>21752</v>
      </c>
    </row>
    <row r="19" spans="1:2" x14ac:dyDescent="0.45">
      <c r="A19">
        <v>20</v>
      </c>
      <c r="B19">
        <v>27906</v>
      </c>
    </row>
    <row r="20" spans="1:2" x14ac:dyDescent="0.45">
      <c r="A20">
        <v>21</v>
      </c>
      <c r="B20">
        <v>39233</v>
      </c>
    </row>
    <row r="21" spans="1:2" x14ac:dyDescent="0.45">
      <c r="A21">
        <v>22</v>
      </c>
      <c r="B21">
        <v>62331</v>
      </c>
    </row>
    <row r="22" spans="1:2" x14ac:dyDescent="0.45">
      <c r="A22">
        <v>23</v>
      </c>
      <c r="B22">
        <v>108578</v>
      </c>
    </row>
    <row r="23" spans="1:2" x14ac:dyDescent="0.45">
      <c r="A23">
        <v>24</v>
      </c>
      <c r="B23">
        <v>184667</v>
      </c>
    </row>
    <row r="24" spans="1:2" x14ac:dyDescent="0.45">
      <c r="A24">
        <v>25</v>
      </c>
      <c r="B24">
        <v>309043</v>
      </c>
    </row>
    <row r="25" spans="1:2" x14ac:dyDescent="0.45">
      <c r="A25">
        <v>26</v>
      </c>
      <c r="B25">
        <v>517791</v>
      </c>
    </row>
    <row r="26" spans="1:2" x14ac:dyDescent="0.45">
      <c r="A26">
        <v>27</v>
      </c>
      <c r="B26">
        <v>816120</v>
      </c>
    </row>
    <row r="27" spans="1:2" x14ac:dyDescent="0.45">
      <c r="A27">
        <v>28</v>
      </c>
      <c r="B27">
        <v>949995</v>
      </c>
    </row>
    <row r="28" spans="1:2" x14ac:dyDescent="0.45">
      <c r="A28">
        <v>29</v>
      </c>
      <c r="B28">
        <v>1102455</v>
      </c>
    </row>
    <row r="29" spans="1:2" x14ac:dyDescent="0.45">
      <c r="A29">
        <v>30</v>
      </c>
      <c r="B29">
        <v>1434205</v>
      </c>
    </row>
    <row r="30" spans="1:2" x14ac:dyDescent="0.45">
      <c r="A30">
        <v>31</v>
      </c>
      <c r="B30">
        <v>1913737</v>
      </c>
    </row>
    <row r="31" spans="1:2" x14ac:dyDescent="0.45">
      <c r="A31">
        <v>32</v>
      </c>
      <c r="B31">
        <v>2636840</v>
      </c>
    </row>
    <row r="32" spans="1:2" x14ac:dyDescent="0.45">
      <c r="A32">
        <v>33</v>
      </c>
      <c r="B32">
        <v>3983636</v>
      </c>
    </row>
    <row r="33" spans="1:2" x14ac:dyDescent="0.45">
      <c r="A33">
        <v>34</v>
      </c>
      <c r="B33">
        <v>7660532</v>
      </c>
    </row>
    <row r="34" spans="1:2" x14ac:dyDescent="0.45">
      <c r="A34">
        <v>35</v>
      </c>
      <c r="B34" s="1">
        <v>15810906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8B3F-AF03-4B01-B48E-E608F5C41952}">
  <dimension ref="A1:K34"/>
  <sheetViews>
    <sheetView workbookViewId="0">
      <selection activeCell="D1" sqref="D1:E6"/>
    </sheetView>
  </sheetViews>
  <sheetFormatPr defaultRowHeight="14.25" x14ac:dyDescent="0.45"/>
  <sheetData>
    <row r="1" spans="1:11" x14ac:dyDescent="0.45">
      <c r="A1">
        <v>2</v>
      </c>
      <c r="B1">
        <v>107</v>
      </c>
      <c r="D1">
        <v>31</v>
      </c>
      <c r="E1">
        <v>320</v>
      </c>
      <c r="G1" t="s">
        <v>32</v>
      </c>
    </row>
    <row r="2" spans="1:11" x14ac:dyDescent="0.45">
      <c r="A2">
        <v>3</v>
      </c>
      <c r="B2">
        <v>0</v>
      </c>
      <c r="D2">
        <v>32</v>
      </c>
      <c r="E2">
        <v>54226</v>
      </c>
      <c r="G2">
        <f>100*(SUMIF(A:A,"&gt;=30",B:B)/SUM(B:B))</f>
        <v>88.152426921619266</v>
      </c>
      <c r="I2">
        <f>SUM(B:B)</f>
        <v>45982717</v>
      </c>
      <c r="K2">
        <f>100*(I4/I2)</f>
        <v>70.839111138213084</v>
      </c>
    </row>
    <row r="3" spans="1:11" x14ac:dyDescent="0.45">
      <c r="A3">
        <v>4</v>
      </c>
      <c r="B3">
        <v>0</v>
      </c>
      <c r="D3">
        <v>33</v>
      </c>
      <c r="E3">
        <v>1116265</v>
      </c>
    </row>
    <row r="4" spans="1:11" x14ac:dyDescent="0.45">
      <c r="A4">
        <v>5</v>
      </c>
      <c r="B4">
        <v>0</v>
      </c>
      <c r="D4">
        <v>34</v>
      </c>
      <c r="E4">
        <v>6651937</v>
      </c>
      <c r="G4">
        <f>100*(SUMIF(D:D,"&gt;=30",E:E)/SUM(E:E))</f>
        <v>100</v>
      </c>
      <c r="I4">
        <f>SUM(E:E)</f>
        <v>32573748</v>
      </c>
    </row>
    <row r="5" spans="1:11" x14ac:dyDescent="0.45">
      <c r="A5">
        <v>6</v>
      </c>
      <c r="B5">
        <v>0</v>
      </c>
      <c r="D5">
        <v>35</v>
      </c>
      <c r="E5" s="1">
        <v>22175015</v>
      </c>
    </row>
    <row r="6" spans="1:11" x14ac:dyDescent="0.45">
      <c r="A6">
        <v>7</v>
      </c>
      <c r="B6">
        <v>0</v>
      </c>
      <c r="D6">
        <v>36</v>
      </c>
      <c r="E6">
        <v>2575985</v>
      </c>
    </row>
    <row r="7" spans="1:11" x14ac:dyDescent="0.45">
      <c r="A7">
        <v>8</v>
      </c>
      <c r="B7">
        <v>0</v>
      </c>
    </row>
    <row r="8" spans="1:11" x14ac:dyDescent="0.45">
      <c r="A8">
        <v>9</v>
      </c>
      <c r="B8">
        <v>0</v>
      </c>
    </row>
    <row r="9" spans="1:11" x14ac:dyDescent="0.45">
      <c r="A9">
        <v>10</v>
      </c>
      <c r="B9">
        <v>0</v>
      </c>
    </row>
    <row r="10" spans="1:11" x14ac:dyDescent="0.45">
      <c r="A10">
        <v>11</v>
      </c>
      <c r="B10">
        <v>2</v>
      </c>
    </row>
    <row r="11" spans="1:11" x14ac:dyDescent="0.45">
      <c r="A11">
        <v>12</v>
      </c>
      <c r="B11">
        <v>2</v>
      </c>
    </row>
    <row r="12" spans="1:11" x14ac:dyDescent="0.45">
      <c r="A12">
        <v>13</v>
      </c>
      <c r="B12">
        <v>5</v>
      </c>
    </row>
    <row r="13" spans="1:11" x14ac:dyDescent="0.45">
      <c r="A13">
        <v>14</v>
      </c>
      <c r="B13">
        <v>17</v>
      </c>
    </row>
    <row r="14" spans="1:11" x14ac:dyDescent="0.45">
      <c r="A14">
        <v>15</v>
      </c>
      <c r="B14">
        <v>186</v>
      </c>
    </row>
    <row r="15" spans="1:11" x14ac:dyDescent="0.45">
      <c r="A15">
        <v>16</v>
      </c>
      <c r="B15">
        <v>2161</v>
      </c>
    </row>
    <row r="16" spans="1:11" x14ac:dyDescent="0.45">
      <c r="A16">
        <v>17</v>
      </c>
      <c r="B16">
        <v>9319</v>
      </c>
    </row>
    <row r="17" spans="1:2" x14ac:dyDescent="0.45">
      <c r="A17">
        <v>18</v>
      </c>
      <c r="B17">
        <v>23614</v>
      </c>
    </row>
    <row r="18" spans="1:2" x14ac:dyDescent="0.45">
      <c r="A18">
        <v>19</v>
      </c>
      <c r="B18">
        <v>38280</v>
      </c>
    </row>
    <row r="19" spans="1:2" x14ac:dyDescent="0.45">
      <c r="A19">
        <v>20</v>
      </c>
      <c r="B19">
        <v>54999</v>
      </c>
    </row>
    <row r="20" spans="1:2" x14ac:dyDescent="0.45">
      <c r="A20">
        <v>21</v>
      </c>
      <c r="B20">
        <v>78214</v>
      </c>
    </row>
    <row r="21" spans="1:2" x14ac:dyDescent="0.45">
      <c r="A21">
        <v>22</v>
      </c>
      <c r="B21">
        <v>116487</v>
      </c>
    </row>
    <row r="22" spans="1:2" x14ac:dyDescent="0.45">
      <c r="A22">
        <v>23</v>
      </c>
      <c r="B22">
        <v>177116</v>
      </c>
    </row>
    <row r="23" spans="1:2" x14ac:dyDescent="0.45">
      <c r="A23">
        <v>24</v>
      </c>
      <c r="B23">
        <v>270270</v>
      </c>
    </row>
    <row r="24" spans="1:2" x14ac:dyDescent="0.45">
      <c r="A24">
        <v>25</v>
      </c>
      <c r="B24">
        <v>409306</v>
      </c>
    </row>
    <row r="25" spans="1:2" x14ac:dyDescent="0.45">
      <c r="A25">
        <v>26</v>
      </c>
      <c r="B25">
        <v>611270</v>
      </c>
    </row>
    <row r="26" spans="1:2" x14ac:dyDescent="0.45">
      <c r="A26">
        <v>27</v>
      </c>
      <c r="B26">
        <v>893726</v>
      </c>
    </row>
    <row r="27" spans="1:2" x14ac:dyDescent="0.45">
      <c r="A27">
        <v>28</v>
      </c>
      <c r="B27">
        <v>1221283</v>
      </c>
    </row>
    <row r="28" spans="1:2" x14ac:dyDescent="0.45">
      <c r="A28">
        <v>29</v>
      </c>
      <c r="B28">
        <v>1541472</v>
      </c>
    </row>
    <row r="29" spans="1:2" x14ac:dyDescent="0.45">
      <c r="A29">
        <v>30</v>
      </c>
      <c r="B29">
        <v>1889295</v>
      </c>
    </row>
    <row r="30" spans="1:2" x14ac:dyDescent="0.45">
      <c r="A30">
        <v>31</v>
      </c>
      <c r="B30">
        <v>2366121</v>
      </c>
    </row>
    <row r="31" spans="1:2" x14ac:dyDescent="0.45">
      <c r="A31">
        <v>32</v>
      </c>
      <c r="B31">
        <v>3160487</v>
      </c>
    </row>
    <row r="32" spans="1:2" x14ac:dyDescent="0.45">
      <c r="A32">
        <v>33</v>
      </c>
      <c r="B32">
        <v>4699916</v>
      </c>
    </row>
    <row r="33" spans="1:2" x14ac:dyDescent="0.45">
      <c r="A33">
        <v>34</v>
      </c>
      <c r="B33">
        <v>9045870</v>
      </c>
    </row>
    <row r="34" spans="1:2" x14ac:dyDescent="0.45">
      <c r="A34">
        <v>35</v>
      </c>
      <c r="B34" s="1">
        <v>19373192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05</vt:lpstr>
      <vt:lpstr>07</vt:lpstr>
      <vt:lpstr>09</vt:lpstr>
      <vt:lpstr>15</vt:lpstr>
      <vt:lpstr>17</vt:lpstr>
      <vt:lpstr>18</vt:lpstr>
      <vt:lpstr>20</vt:lpstr>
      <vt:lpstr>24</vt:lpstr>
      <vt:lpstr>34</vt:lpstr>
      <vt:lpstr>40</vt:lpstr>
      <vt:lpstr>41</vt:lpstr>
      <vt:lpstr>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Limbo</dc:creator>
  <cp:lastModifiedBy>Henry Limbo</cp:lastModifiedBy>
  <dcterms:created xsi:type="dcterms:W3CDTF">2025-04-09T14:42:51Z</dcterms:created>
  <dcterms:modified xsi:type="dcterms:W3CDTF">2025-04-09T15:44:34Z</dcterms:modified>
</cp:coreProperties>
</file>