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jesper/Documents/Examensarbete/finalfolder/masterthesis/resultat/raw data/calcs/"/>
    </mc:Choice>
  </mc:AlternateContent>
  <xr:revisionPtr revIDLastSave="0" documentId="8_{4CFC877D-FEF9-E649-B877-C6F9283A50E2}" xr6:coauthVersionLast="45" xr6:coauthVersionMax="45" xr10:uidLastSave="{00000000-0000-0000-0000-000000000000}"/>
  <bookViews>
    <workbookView xWindow="2240" yWindow="3120" windowWidth="23400" windowHeight="12720" activeTab="4" xr2:uid="{00000000-000D-0000-FFFF-FFFF00000000}"/>
  </bookViews>
  <sheets>
    <sheet name="Sheet" sheetId="1" r:id="rId1"/>
    <sheet name="monolith" sheetId="2" r:id="rId2"/>
    <sheet name="microservices" sheetId="3" r:id="rId3"/>
    <sheet name="CDF" sheetId="5" r:id="rId4"/>
    <sheet name="d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1" i="4" l="1"/>
  <c r="AD2" i="4" l="1"/>
  <c r="AD3" i="4"/>
  <c r="AD4" i="4"/>
  <c r="AD5" i="4"/>
  <c r="AD6" i="4"/>
  <c r="AD7" i="4"/>
  <c r="AD8" i="4"/>
  <c r="AD9" i="4"/>
  <c r="AD10" i="4"/>
  <c r="AC3" i="4"/>
  <c r="AC4" i="4"/>
  <c r="AC5" i="4"/>
  <c r="AC6" i="4"/>
  <c r="AC7" i="4"/>
  <c r="AC8" i="4"/>
  <c r="AC9" i="4"/>
  <c r="AC10" i="4"/>
  <c r="AC11" i="4"/>
  <c r="AC2" i="4"/>
  <c r="AA7" i="4" l="1"/>
  <c r="AA8" i="4"/>
  <c r="AA9" i="4"/>
  <c r="AA10" i="4"/>
  <c r="AA11" i="4"/>
  <c r="AB3" i="4"/>
  <c r="AB4" i="4"/>
  <c r="AB5" i="4"/>
  <c r="AB6" i="4"/>
  <c r="AB7" i="4"/>
  <c r="AB8" i="4"/>
  <c r="AB9" i="4"/>
  <c r="AB10" i="4"/>
  <c r="AB11" i="4"/>
  <c r="AB2" i="4"/>
  <c r="Y3" i="4" l="1"/>
  <c r="Y2" i="4"/>
  <c r="X2" i="4"/>
  <c r="X3" i="4"/>
  <c r="J6" i="4"/>
  <c r="AA6" i="4" s="1"/>
  <c r="J5" i="4"/>
  <c r="AA5" i="4" s="1"/>
  <c r="J4" i="4"/>
  <c r="AA4" i="4" s="1"/>
  <c r="J3" i="4"/>
  <c r="AA3" i="4" s="1"/>
  <c r="J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" i="3"/>
  <c r="V5" i="4"/>
  <c r="V3" i="4"/>
  <c r="V4" i="4"/>
  <c r="V6" i="4"/>
  <c r="V7" i="4"/>
  <c r="V8" i="4"/>
  <c r="V9" i="4"/>
  <c r="V10" i="4"/>
  <c r="V11" i="4"/>
  <c r="V2" i="4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3" i="5"/>
  <c r="G2" i="5"/>
  <c r="C4" i="5"/>
  <c r="C5" i="5" s="1"/>
  <c r="C6" i="5" s="1"/>
  <c r="C7" i="5" s="1"/>
  <c r="C8" i="5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" i="5"/>
  <c r="C2" i="5"/>
  <c r="AA2" i="4" l="1"/>
</calcChain>
</file>

<file path=xl/sharedStrings.xml><?xml version="1.0" encoding="utf-8"?>
<sst xmlns="http://schemas.openxmlformats.org/spreadsheetml/2006/main" count="965" uniqueCount="53">
  <si>
    <t>monolith</t>
  </si>
  <si>
    <t>latency</t>
  </si>
  <si>
    <t>thread group</t>
  </si>
  <si>
    <t>active threads</t>
  </si>
  <si>
    <t>join time</t>
  </si>
  <si>
    <t>mono_1</t>
  </si>
  <si>
    <t>null</t>
  </si>
  <si>
    <t>mono_10</t>
  </si>
  <si>
    <t>mono_100</t>
  </si>
  <si>
    <t>mono_500</t>
  </si>
  <si>
    <t>mono_1000</t>
  </si>
  <si>
    <t>mono_3000</t>
  </si>
  <si>
    <t>mono_5000</t>
  </si>
  <si>
    <t>mono_8000</t>
  </si>
  <si>
    <t>mono_10000</t>
  </si>
  <si>
    <t>mono_12000</t>
  </si>
  <si>
    <t>micro_1</t>
  </si>
  <si>
    <t>micro_10</t>
  </si>
  <si>
    <t>micro_100</t>
  </si>
  <si>
    <t>micro_500</t>
  </si>
  <si>
    <t>micro_1000</t>
  </si>
  <si>
    <t>micro_3000</t>
  </si>
  <si>
    <t>micro_5000</t>
  </si>
  <si>
    <t>micro_8000</t>
  </si>
  <si>
    <t>micro_10000</t>
  </si>
  <si>
    <t>micro_12000</t>
  </si>
  <si>
    <t>threadgroup</t>
  </si>
  <si>
    <t>counter</t>
  </si>
  <si>
    <t>p90</t>
  </si>
  <si>
    <t>p95</t>
  </si>
  <si>
    <t>p99</t>
  </si>
  <si>
    <t>responsetimeaverage</t>
  </si>
  <si>
    <t>jointimeaverage</t>
  </si>
  <si>
    <t>lowest</t>
  </si>
  <si>
    <t>highest</t>
  </si>
  <si>
    <t>MONO</t>
  </si>
  <si>
    <t>LAT</t>
  </si>
  <si>
    <t>MICRO</t>
  </si>
  <si>
    <t>jointime  percentage</t>
  </si>
  <si>
    <t>jt percentage</t>
  </si>
  <si>
    <t>tp</t>
  </si>
  <si>
    <t>difference</t>
  </si>
  <si>
    <t>tp diff</t>
  </si>
  <si>
    <t>Monolith</t>
  </si>
  <si>
    <t>Lowest</t>
  </si>
  <si>
    <t>Query size</t>
  </si>
  <si>
    <t>Maximum</t>
  </si>
  <si>
    <t>P99</t>
  </si>
  <si>
    <t>P992</t>
  </si>
  <si>
    <t>Lowest2</t>
  </si>
  <si>
    <t>Maximum2</t>
  </si>
  <si>
    <t>Microservices</t>
  </si>
  <si>
    <t>p99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</si>
</sst>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9" defaultPivotStyle="PivotStyleLight16"/>
  <colors>
    <mruColors>
      <color rgb="FF70AD47"/>
      <color rgb="FFAB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Monolith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CDF!$B$2:$B$301</c:f>
              <c:numCache>
                <c:formatCode>General</c:formatCode>
                <c:ptCount val="300"/>
                <c:pt idx="0">
                  <c:v>28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31</c:v>
                </c:pt>
                <c:pt idx="12">
                  <c:v>31</c:v>
                </c:pt>
                <c:pt idx="13">
                  <c:v>33</c:v>
                </c:pt>
                <c:pt idx="14">
                  <c:v>33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38</c:v>
                </c:pt>
                <c:pt idx="19">
                  <c:v>40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43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58</c:v>
                </c:pt>
                <c:pt idx="38">
                  <c:v>68</c:v>
                </c:pt>
                <c:pt idx="39">
                  <c:v>87</c:v>
                </c:pt>
                <c:pt idx="40">
                  <c:v>140</c:v>
                </c:pt>
                <c:pt idx="41">
                  <c:v>140</c:v>
                </c:pt>
                <c:pt idx="42">
                  <c:v>144</c:v>
                </c:pt>
                <c:pt idx="43">
                  <c:v>146</c:v>
                </c:pt>
                <c:pt idx="44">
                  <c:v>154</c:v>
                </c:pt>
                <c:pt idx="45">
                  <c:v>156</c:v>
                </c:pt>
                <c:pt idx="46">
                  <c:v>158</c:v>
                </c:pt>
                <c:pt idx="47">
                  <c:v>160</c:v>
                </c:pt>
                <c:pt idx="48">
                  <c:v>160</c:v>
                </c:pt>
                <c:pt idx="49">
                  <c:v>163</c:v>
                </c:pt>
                <c:pt idx="50">
                  <c:v>164</c:v>
                </c:pt>
                <c:pt idx="51">
                  <c:v>165</c:v>
                </c:pt>
                <c:pt idx="52">
                  <c:v>166</c:v>
                </c:pt>
                <c:pt idx="53">
                  <c:v>166</c:v>
                </c:pt>
                <c:pt idx="54">
                  <c:v>167</c:v>
                </c:pt>
                <c:pt idx="55">
                  <c:v>167</c:v>
                </c:pt>
                <c:pt idx="56">
                  <c:v>169</c:v>
                </c:pt>
                <c:pt idx="57">
                  <c:v>170</c:v>
                </c:pt>
                <c:pt idx="58">
                  <c:v>171</c:v>
                </c:pt>
                <c:pt idx="59">
                  <c:v>195</c:v>
                </c:pt>
                <c:pt idx="60">
                  <c:v>195</c:v>
                </c:pt>
                <c:pt idx="61">
                  <c:v>197</c:v>
                </c:pt>
                <c:pt idx="62">
                  <c:v>198</c:v>
                </c:pt>
                <c:pt idx="63">
                  <c:v>202</c:v>
                </c:pt>
                <c:pt idx="64">
                  <c:v>203</c:v>
                </c:pt>
                <c:pt idx="65">
                  <c:v>206</c:v>
                </c:pt>
                <c:pt idx="66">
                  <c:v>208</c:v>
                </c:pt>
                <c:pt idx="67">
                  <c:v>208</c:v>
                </c:pt>
                <c:pt idx="68">
                  <c:v>209</c:v>
                </c:pt>
                <c:pt idx="69">
                  <c:v>209</c:v>
                </c:pt>
                <c:pt idx="70">
                  <c:v>211</c:v>
                </c:pt>
                <c:pt idx="71">
                  <c:v>218</c:v>
                </c:pt>
                <c:pt idx="72">
                  <c:v>219</c:v>
                </c:pt>
                <c:pt idx="73">
                  <c:v>221</c:v>
                </c:pt>
                <c:pt idx="74">
                  <c:v>224</c:v>
                </c:pt>
                <c:pt idx="75">
                  <c:v>231</c:v>
                </c:pt>
                <c:pt idx="76">
                  <c:v>232</c:v>
                </c:pt>
                <c:pt idx="77">
                  <c:v>234</c:v>
                </c:pt>
                <c:pt idx="78">
                  <c:v>306</c:v>
                </c:pt>
                <c:pt idx="79">
                  <c:v>307</c:v>
                </c:pt>
                <c:pt idx="80">
                  <c:v>314</c:v>
                </c:pt>
                <c:pt idx="81">
                  <c:v>318</c:v>
                </c:pt>
                <c:pt idx="82">
                  <c:v>319</c:v>
                </c:pt>
                <c:pt idx="83">
                  <c:v>328</c:v>
                </c:pt>
                <c:pt idx="84">
                  <c:v>329</c:v>
                </c:pt>
                <c:pt idx="85">
                  <c:v>333</c:v>
                </c:pt>
                <c:pt idx="86">
                  <c:v>344</c:v>
                </c:pt>
                <c:pt idx="87">
                  <c:v>353</c:v>
                </c:pt>
                <c:pt idx="88">
                  <c:v>364</c:v>
                </c:pt>
                <c:pt idx="89">
                  <c:v>368</c:v>
                </c:pt>
                <c:pt idx="90">
                  <c:v>402</c:v>
                </c:pt>
                <c:pt idx="91">
                  <c:v>404</c:v>
                </c:pt>
                <c:pt idx="92">
                  <c:v>433</c:v>
                </c:pt>
                <c:pt idx="93">
                  <c:v>488</c:v>
                </c:pt>
                <c:pt idx="94">
                  <c:v>503</c:v>
                </c:pt>
                <c:pt idx="95">
                  <c:v>565</c:v>
                </c:pt>
                <c:pt idx="96">
                  <c:v>597</c:v>
                </c:pt>
                <c:pt idx="97">
                  <c:v>609</c:v>
                </c:pt>
                <c:pt idx="98">
                  <c:v>611</c:v>
                </c:pt>
                <c:pt idx="99">
                  <c:v>613</c:v>
                </c:pt>
                <c:pt idx="100">
                  <c:v>613</c:v>
                </c:pt>
                <c:pt idx="101">
                  <c:v>620</c:v>
                </c:pt>
                <c:pt idx="102">
                  <c:v>635</c:v>
                </c:pt>
                <c:pt idx="103">
                  <c:v>638</c:v>
                </c:pt>
                <c:pt idx="104">
                  <c:v>644</c:v>
                </c:pt>
                <c:pt idx="105">
                  <c:v>656</c:v>
                </c:pt>
                <c:pt idx="106">
                  <c:v>664</c:v>
                </c:pt>
                <c:pt idx="107">
                  <c:v>715</c:v>
                </c:pt>
                <c:pt idx="108">
                  <c:v>725</c:v>
                </c:pt>
                <c:pt idx="109">
                  <c:v>758</c:v>
                </c:pt>
                <c:pt idx="110">
                  <c:v>765</c:v>
                </c:pt>
                <c:pt idx="111">
                  <c:v>765</c:v>
                </c:pt>
                <c:pt idx="112">
                  <c:v>767</c:v>
                </c:pt>
                <c:pt idx="113">
                  <c:v>775</c:v>
                </c:pt>
                <c:pt idx="114">
                  <c:v>776</c:v>
                </c:pt>
                <c:pt idx="115">
                  <c:v>862</c:v>
                </c:pt>
                <c:pt idx="116">
                  <c:v>871</c:v>
                </c:pt>
                <c:pt idx="117">
                  <c:v>897</c:v>
                </c:pt>
                <c:pt idx="118">
                  <c:v>914</c:v>
                </c:pt>
                <c:pt idx="119">
                  <c:v>982</c:v>
                </c:pt>
                <c:pt idx="120">
                  <c:v>1354</c:v>
                </c:pt>
                <c:pt idx="121">
                  <c:v>1355</c:v>
                </c:pt>
                <c:pt idx="122">
                  <c:v>1860</c:v>
                </c:pt>
                <c:pt idx="123">
                  <c:v>2007</c:v>
                </c:pt>
                <c:pt idx="124">
                  <c:v>2524</c:v>
                </c:pt>
                <c:pt idx="125">
                  <c:v>2641</c:v>
                </c:pt>
                <c:pt idx="126">
                  <c:v>2737</c:v>
                </c:pt>
                <c:pt idx="127">
                  <c:v>2946</c:v>
                </c:pt>
                <c:pt idx="128">
                  <c:v>3178</c:v>
                </c:pt>
                <c:pt idx="129">
                  <c:v>3665</c:v>
                </c:pt>
                <c:pt idx="130">
                  <c:v>3691</c:v>
                </c:pt>
                <c:pt idx="131">
                  <c:v>3717</c:v>
                </c:pt>
                <c:pt idx="132">
                  <c:v>3735</c:v>
                </c:pt>
                <c:pt idx="133">
                  <c:v>3758</c:v>
                </c:pt>
                <c:pt idx="134">
                  <c:v>3795</c:v>
                </c:pt>
                <c:pt idx="135">
                  <c:v>4111</c:v>
                </c:pt>
                <c:pt idx="136">
                  <c:v>4116</c:v>
                </c:pt>
                <c:pt idx="137">
                  <c:v>4626</c:v>
                </c:pt>
                <c:pt idx="138">
                  <c:v>5277</c:v>
                </c:pt>
                <c:pt idx="139">
                  <c:v>6102</c:v>
                </c:pt>
                <c:pt idx="140">
                  <c:v>6307</c:v>
                </c:pt>
                <c:pt idx="141">
                  <c:v>6527</c:v>
                </c:pt>
                <c:pt idx="142">
                  <c:v>6593</c:v>
                </c:pt>
                <c:pt idx="143">
                  <c:v>6695</c:v>
                </c:pt>
                <c:pt idx="144">
                  <c:v>6830</c:v>
                </c:pt>
                <c:pt idx="145">
                  <c:v>7209</c:v>
                </c:pt>
                <c:pt idx="146">
                  <c:v>7488</c:v>
                </c:pt>
                <c:pt idx="147">
                  <c:v>8160</c:v>
                </c:pt>
                <c:pt idx="148">
                  <c:v>8421</c:v>
                </c:pt>
                <c:pt idx="149">
                  <c:v>8809</c:v>
                </c:pt>
                <c:pt idx="150">
                  <c:v>9134</c:v>
                </c:pt>
                <c:pt idx="151">
                  <c:v>9284</c:v>
                </c:pt>
                <c:pt idx="152">
                  <c:v>9437</c:v>
                </c:pt>
                <c:pt idx="153">
                  <c:v>9924</c:v>
                </c:pt>
                <c:pt idx="154">
                  <c:v>11217</c:v>
                </c:pt>
                <c:pt idx="155">
                  <c:v>11246</c:v>
                </c:pt>
                <c:pt idx="156">
                  <c:v>11701</c:v>
                </c:pt>
                <c:pt idx="157">
                  <c:v>13213</c:v>
                </c:pt>
                <c:pt idx="158">
                  <c:v>13679</c:v>
                </c:pt>
                <c:pt idx="159">
                  <c:v>13792</c:v>
                </c:pt>
                <c:pt idx="160">
                  <c:v>14688</c:v>
                </c:pt>
                <c:pt idx="161">
                  <c:v>14821</c:v>
                </c:pt>
                <c:pt idx="162">
                  <c:v>16252</c:v>
                </c:pt>
                <c:pt idx="163">
                  <c:v>16696</c:v>
                </c:pt>
                <c:pt idx="164">
                  <c:v>17182</c:v>
                </c:pt>
                <c:pt idx="165">
                  <c:v>17771</c:v>
                </c:pt>
                <c:pt idx="166">
                  <c:v>18030</c:v>
                </c:pt>
                <c:pt idx="167">
                  <c:v>19681</c:v>
                </c:pt>
                <c:pt idx="168">
                  <c:v>20165</c:v>
                </c:pt>
                <c:pt idx="169">
                  <c:v>20646</c:v>
                </c:pt>
                <c:pt idx="170">
                  <c:v>21117</c:v>
                </c:pt>
                <c:pt idx="171">
                  <c:v>22157</c:v>
                </c:pt>
                <c:pt idx="172">
                  <c:v>23530</c:v>
                </c:pt>
                <c:pt idx="173">
                  <c:v>23830</c:v>
                </c:pt>
                <c:pt idx="174">
                  <c:v>24306</c:v>
                </c:pt>
                <c:pt idx="175">
                  <c:v>25478</c:v>
                </c:pt>
                <c:pt idx="176">
                  <c:v>25488</c:v>
                </c:pt>
                <c:pt idx="177">
                  <c:v>25560</c:v>
                </c:pt>
                <c:pt idx="178">
                  <c:v>28423</c:v>
                </c:pt>
                <c:pt idx="179">
                  <c:v>28434</c:v>
                </c:pt>
                <c:pt idx="180">
                  <c:v>29057</c:v>
                </c:pt>
                <c:pt idx="181">
                  <c:v>29515</c:v>
                </c:pt>
                <c:pt idx="182">
                  <c:v>30810</c:v>
                </c:pt>
                <c:pt idx="183">
                  <c:v>30948</c:v>
                </c:pt>
                <c:pt idx="184">
                  <c:v>30982</c:v>
                </c:pt>
                <c:pt idx="185">
                  <c:v>32131</c:v>
                </c:pt>
                <c:pt idx="186">
                  <c:v>33754</c:v>
                </c:pt>
                <c:pt idx="187">
                  <c:v>33853</c:v>
                </c:pt>
                <c:pt idx="188">
                  <c:v>34534</c:v>
                </c:pt>
                <c:pt idx="189">
                  <c:v>37196</c:v>
                </c:pt>
                <c:pt idx="190">
                  <c:v>38837</c:v>
                </c:pt>
                <c:pt idx="191">
                  <c:v>39464</c:v>
                </c:pt>
                <c:pt idx="192">
                  <c:v>39918</c:v>
                </c:pt>
                <c:pt idx="193">
                  <c:v>41648</c:v>
                </c:pt>
                <c:pt idx="194">
                  <c:v>41661</c:v>
                </c:pt>
                <c:pt idx="195">
                  <c:v>41942</c:v>
                </c:pt>
                <c:pt idx="196">
                  <c:v>42096</c:v>
                </c:pt>
                <c:pt idx="197">
                  <c:v>42491</c:v>
                </c:pt>
                <c:pt idx="198">
                  <c:v>42623</c:v>
                </c:pt>
                <c:pt idx="199">
                  <c:v>43402</c:v>
                </c:pt>
                <c:pt idx="200">
                  <c:v>44232</c:v>
                </c:pt>
                <c:pt idx="201">
                  <c:v>46456</c:v>
                </c:pt>
                <c:pt idx="202">
                  <c:v>47245</c:v>
                </c:pt>
                <c:pt idx="203">
                  <c:v>48170</c:v>
                </c:pt>
                <c:pt idx="204">
                  <c:v>48523</c:v>
                </c:pt>
                <c:pt idx="205">
                  <c:v>50002</c:v>
                </c:pt>
                <c:pt idx="206">
                  <c:v>50920</c:v>
                </c:pt>
                <c:pt idx="207">
                  <c:v>54074</c:v>
                </c:pt>
                <c:pt idx="208">
                  <c:v>54411</c:v>
                </c:pt>
                <c:pt idx="209">
                  <c:v>54430</c:v>
                </c:pt>
                <c:pt idx="210">
                  <c:v>54518</c:v>
                </c:pt>
                <c:pt idx="211">
                  <c:v>55113</c:v>
                </c:pt>
                <c:pt idx="212">
                  <c:v>57346</c:v>
                </c:pt>
                <c:pt idx="213">
                  <c:v>58126</c:v>
                </c:pt>
                <c:pt idx="214">
                  <c:v>58167</c:v>
                </c:pt>
                <c:pt idx="215">
                  <c:v>58727</c:v>
                </c:pt>
                <c:pt idx="216">
                  <c:v>59039</c:v>
                </c:pt>
                <c:pt idx="217">
                  <c:v>61615</c:v>
                </c:pt>
                <c:pt idx="218">
                  <c:v>61882</c:v>
                </c:pt>
                <c:pt idx="219">
                  <c:v>63117</c:v>
                </c:pt>
                <c:pt idx="220">
                  <c:v>63262</c:v>
                </c:pt>
                <c:pt idx="221">
                  <c:v>64907</c:v>
                </c:pt>
                <c:pt idx="222">
                  <c:v>65077</c:v>
                </c:pt>
                <c:pt idx="223">
                  <c:v>65858</c:v>
                </c:pt>
                <c:pt idx="224">
                  <c:v>66741</c:v>
                </c:pt>
                <c:pt idx="225">
                  <c:v>67371</c:v>
                </c:pt>
                <c:pt idx="226">
                  <c:v>68183</c:v>
                </c:pt>
                <c:pt idx="227">
                  <c:v>70448</c:v>
                </c:pt>
                <c:pt idx="228">
                  <c:v>71047</c:v>
                </c:pt>
                <c:pt idx="229">
                  <c:v>71589</c:v>
                </c:pt>
                <c:pt idx="230">
                  <c:v>72186</c:v>
                </c:pt>
                <c:pt idx="231">
                  <c:v>72765</c:v>
                </c:pt>
                <c:pt idx="232">
                  <c:v>74474</c:v>
                </c:pt>
                <c:pt idx="233">
                  <c:v>76675</c:v>
                </c:pt>
                <c:pt idx="234">
                  <c:v>78059</c:v>
                </c:pt>
                <c:pt idx="235">
                  <c:v>79063</c:v>
                </c:pt>
                <c:pt idx="236">
                  <c:v>79100</c:v>
                </c:pt>
                <c:pt idx="237">
                  <c:v>79288</c:v>
                </c:pt>
                <c:pt idx="238">
                  <c:v>79886</c:v>
                </c:pt>
                <c:pt idx="239">
                  <c:v>80675</c:v>
                </c:pt>
                <c:pt idx="240">
                  <c:v>81319</c:v>
                </c:pt>
                <c:pt idx="241">
                  <c:v>82838</c:v>
                </c:pt>
                <c:pt idx="242">
                  <c:v>82931</c:v>
                </c:pt>
                <c:pt idx="243">
                  <c:v>83561</c:v>
                </c:pt>
                <c:pt idx="244">
                  <c:v>83999</c:v>
                </c:pt>
                <c:pt idx="245">
                  <c:v>84627</c:v>
                </c:pt>
                <c:pt idx="246">
                  <c:v>86217</c:v>
                </c:pt>
                <c:pt idx="247">
                  <c:v>88299</c:v>
                </c:pt>
                <c:pt idx="248">
                  <c:v>89334</c:v>
                </c:pt>
                <c:pt idx="249">
                  <c:v>90421</c:v>
                </c:pt>
                <c:pt idx="250">
                  <c:v>94540</c:v>
                </c:pt>
                <c:pt idx="251">
                  <c:v>94679</c:v>
                </c:pt>
                <c:pt idx="252">
                  <c:v>95498</c:v>
                </c:pt>
                <c:pt idx="253">
                  <c:v>96750</c:v>
                </c:pt>
                <c:pt idx="254">
                  <c:v>96803</c:v>
                </c:pt>
                <c:pt idx="255">
                  <c:v>98195</c:v>
                </c:pt>
                <c:pt idx="256">
                  <c:v>98991</c:v>
                </c:pt>
                <c:pt idx="257">
                  <c:v>99109</c:v>
                </c:pt>
                <c:pt idx="258">
                  <c:v>99213</c:v>
                </c:pt>
                <c:pt idx="259">
                  <c:v>100003</c:v>
                </c:pt>
                <c:pt idx="260">
                  <c:v>101594</c:v>
                </c:pt>
                <c:pt idx="261">
                  <c:v>101885</c:v>
                </c:pt>
                <c:pt idx="262">
                  <c:v>102508</c:v>
                </c:pt>
                <c:pt idx="263">
                  <c:v>103462</c:v>
                </c:pt>
                <c:pt idx="264">
                  <c:v>103554</c:v>
                </c:pt>
                <c:pt idx="265">
                  <c:v>105740</c:v>
                </c:pt>
                <c:pt idx="266">
                  <c:v>105794</c:v>
                </c:pt>
                <c:pt idx="267">
                  <c:v>106216</c:v>
                </c:pt>
                <c:pt idx="268">
                  <c:v>106533</c:v>
                </c:pt>
                <c:pt idx="269">
                  <c:v>106715</c:v>
                </c:pt>
                <c:pt idx="270">
                  <c:v>107677</c:v>
                </c:pt>
                <c:pt idx="271">
                  <c:v>108362</c:v>
                </c:pt>
                <c:pt idx="272">
                  <c:v>109544</c:v>
                </c:pt>
                <c:pt idx="273">
                  <c:v>110709</c:v>
                </c:pt>
                <c:pt idx="274">
                  <c:v>114659</c:v>
                </c:pt>
                <c:pt idx="275">
                  <c:v>114894</c:v>
                </c:pt>
                <c:pt idx="276">
                  <c:v>116876</c:v>
                </c:pt>
                <c:pt idx="277">
                  <c:v>118017</c:v>
                </c:pt>
                <c:pt idx="278">
                  <c:v>118090</c:v>
                </c:pt>
                <c:pt idx="279">
                  <c:v>118496</c:v>
                </c:pt>
                <c:pt idx="280">
                  <c:v>118533</c:v>
                </c:pt>
                <c:pt idx="281">
                  <c:v>119602</c:v>
                </c:pt>
                <c:pt idx="282">
                  <c:v>120015</c:v>
                </c:pt>
                <c:pt idx="283">
                  <c:v>123070</c:v>
                </c:pt>
                <c:pt idx="284">
                  <c:v>123315</c:v>
                </c:pt>
                <c:pt idx="285">
                  <c:v>123613</c:v>
                </c:pt>
                <c:pt idx="286">
                  <c:v>124223</c:v>
                </c:pt>
                <c:pt idx="287">
                  <c:v>125180</c:v>
                </c:pt>
                <c:pt idx="288">
                  <c:v>126692</c:v>
                </c:pt>
                <c:pt idx="289">
                  <c:v>127648</c:v>
                </c:pt>
                <c:pt idx="290">
                  <c:v>128889</c:v>
                </c:pt>
                <c:pt idx="291">
                  <c:v>130965</c:v>
                </c:pt>
                <c:pt idx="292">
                  <c:v>131799</c:v>
                </c:pt>
                <c:pt idx="293">
                  <c:v>133180</c:v>
                </c:pt>
                <c:pt idx="294">
                  <c:v>137189</c:v>
                </c:pt>
                <c:pt idx="295">
                  <c:v>141176</c:v>
                </c:pt>
                <c:pt idx="296">
                  <c:v>145760</c:v>
                </c:pt>
                <c:pt idx="297">
                  <c:v>147561</c:v>
                </c:pt>
                <c:pt idx="298">
                  <c:v>147577</c:v>
                </c:pt>
                <c:pt idx="299">
                  <c:v>181245</c:v>
                </c:pt>
              </c:numCache>
            </c:numRef>
          </c:xVal>
          <c:yVal>
            <c:numRef>
              <c:f>CDF!$C$2:$C$301</c:f>
              <c:numCache>
                <c:formatCode>General</c:formatCode>
                <c:ptCount val="300"/>
                <c:pt idx="0">
                  <c:v>3.3333333333333335E-3</c:v>
                </c:pt>
                <c:pt idx="1">
                  <c:v>6.6666666666666671E-3</c:v>
                </c:pt>
                <c:pt idx="2">
                  <c:v>0.01</c:v>
                </c:pt>
                <c:pt idx="3">
                  <c:v>1.3333333333333334E-2</c:v>
                </c:pt>
                <c:pt idx="4">
                  <c:v>1.6666666666666666E-2</c:v>
                </c:pt>
                <c:pt idx="5">
                  <c:v>0.02</c:v>
                </c:pt>
                <c:pt idx="6">
                  <c:v>2.3333333333333334E-2</c:v>
                </c:pt>
                <c:pt idx="7">
                  <c:v>2.6666666666666668E-2</c:v>
                </c:pt>
                <c:pt idx="8">
                  <c:v>3.0000000000000002E-2</c:v>
                </c:pt>
                <c:pt idx="9">
                  <c:v>3.3333333333333333E-2</c:v>
                </c:pt>
                <c:pt idx="10">
                  <c:v>3.6666666666666667E-2</c:v>
                </c:pt>
                <c:pt idx="11">
                  <c:v>0.04</c:v>
                </c:pt>
                <c:pt idx="12">
                  <c:v>4.3333333333333335E-2</c:v>
                </c:pt>
                <c:pt idx="13">
                  <c:v>4.6666666666666669E-2</c:v>
                </c:pt>
                <c:pt idx="14">
                  <c:v>0.05</c:v>
                </c:pt>
                <c:pt idx="15">
                  <c:v>5.3333333333333337E-2</c:v>
                </c:pt>
                <c:pt idx="16">
                  <c:v>5.6666666666666671E-2</c:v>
                </c:pt>
                <c:pt idx="17">
                  <c:v>6.0000000000000005E-2</c:v>
                </c:pt>
                <c:pt idx="18">
                  <c:v>6.3333333333333339E-2</c:v>
                </c:pt>
                <c:pt idx="19">
                  <c:v>6.6666666666666666E-2</c:v>
                </c:pt>
                <c:pt idx="20">
                  <c:v>6.9999999999999993E-2</c:v>
                </c:pt>
                <c:pt idx="21">
                  <c:v>7.333333333333332E-2</c:v>
                </c:pt>
                <c:pt idx="22">
                  <c:v>7.6666666666666647E-2</c:v>
                </c:pt>
                <c:pt idx="23">
                  <c:v>7.9999999999999974E-2</c:v>
                </c:pt>
                <c:pt idx="24">
                  <c:v>8.3333333333333301E-2</c:v>
                </c:pt>
                <c:pt idx="25">
                  <c:v>8.6666666666666628E-2</c:v>
                </c:pt>
                <c:pt idx="26">
                  <c:v>8.9999999999999955E-2</c:v>
                </c:pt>
                <c:pt idx="27">
                  <c:v>9.3333333333333282E-2</c:v>
                </c:pt>
                <c:pt idx="28">
                  <c:v>9.6666666666666609E-2</c:v>
                </c:pt>
                <c:pt idx="29">
                  <c:v>9.9999999999999936E-2</c:v>
                </c:pt>
                <c:pt idx="30">
                  <c:v>0.10333333333333326</c:v>
                </c:pt>
                <c:pt idx="31">
                  <c:v>0.10666666666666659</c:v>
                </c:pt>
                <c:pt idx="32">
                  <c:v>0.10999999999999992</c:v>
                </c:pt>
                <c:pt idx="33">
                  <c:v>0.11333333333333324</c:v>
                </c:pt>
                <c:pt idx="34">
                  <c:v>0.11666666666666657</c:v>
                </c:pt>
                <c:pt idx="35">
                  <c:v>0.1199999999999999</c:v>
                </c:pt>
                <c:pt idx="36">
                  <c:v>0.12333333333333323</c:v>
                </c:pt>
                <c:pt idx="37">
                  <c:v>0.12666666666666657</c:v>
                </c:pt>
                <c:pt idx="38">
                  <c:v>0.12999999999999989</c:v>
                </c:pt>
                <c:pt idx="39">
                  <c:v>0.13333333333333322</c:v>
                </c:pt>
                <c:pt idx="40">
                  <c:v>0.13666666666666655</c:v>
                </c:pt>
                <c:pt idx="41">
                  <c:v>0.13999999999999987</c:v>
                </c:pt>
                <c:pt idx="42">
                  <c:v>0.1433333333333332</c:v>
                </c:pt>
                <c:pt idx="43">
                  <c:v>0.14666666666666653</c:v>
                </c:pt>
                <c:pt idx="44">
                  <c:v>0.14999999999999986</c:v>
                </c:pt>
                <c:pt idx="45">
                  <c:v>0.15333333333333318</c:v>
                </c:pt>
                <c:pt idx="46">
                  <c:v>0.15666666666666651</c:v>
                </c:pt>
                <c:pt idx="47">
                  <c:v>0.15999999999999984</c:v>
                </c:pt>
                <c:pt idx="48">
                  <c:v>0.16333333333333316</c:v>
                </c:pt>
                <c:pt idx="49">
                  <c:v>0.16666666666666649</c:v>
                </c:pt>
                <c:pt idx="50">
                  <c:v>0.16999999999999982</c:v>
                </c:pt>
                <c:pt idx="51">
                  <c:v>0.17333333333333314</c:v>
                </c:pt>
                <c:pt idx="52">
                  <c:v>0.17666666666666647</c:v>
                </c:pt>
                <c:pt idx="53">
                  <c:v>0.1799999999999998</c:v>
                </c:pt>
                <c:pt idx="54">
                  <c:v>0.18333333333333313</c:v>
                </c:pt>
                <c:pt idx="55">
                  <c:v>0.18666666666666645</c:v>
                </c:pt>
                <c:pt idx="56">
                  <c:v>0.18999999999999978</c:v>
                </c:pt>
                <c:pt idx="57">
                  <c:v>0.19333333333333311</c:v>
                </c:pt>
                <c:pt idx="58">
                  <c:v>0.19666666666666643</c:v>
                </c:pt>
                <c:pt idx="59">
                  <c:v>0.19999999999999976</c:v>
                </c:pt>
                <c:pt idx="60">
                  <c:v>0.20333333333333309</c:v>
                </c:pt>
                <c:pt idx="61">
                  <c:v>0.20666666666666642</c:v>
                </c:pt>
                <c:pt idx="62">
                  <c:v>0.20999999999999974</c:v>
                </c:pt>
                <c:pt idx="63">
                  <c:v>0.21333333333333307</c:v>
                </c:pt>
                <c:pt idx="64">
                  <c:v>0.2166666666666664</c:v>
                </c:pt>
                <c:pt idx="65">
                  <c:v>0.21999999999999972</c:v>
                </c:pt>
                <c:pt idx="66">
                  <c:v>0.22333333333333305</c:v>
                </c:pt>
                <c:pt idx="67">
                  <c:v>0.22666666666666638</c:v>
                </c:pt>
                <c:pt idx="68">
                  <c:v>0.2299999999999997</c:v>
                </c:pt>
                <c:pt idx="69">
                  <c:v>0.23333333333333303</c:v>
                </c:pt>
                <c:pt idx="70">
                  <c:v>0.23666666666666636</c:v>
                </c:pt>
                <c:pt idx="71">
                  <c:v>0.23999999999999969</c:v>
                </c:pt>
                <c:pt idx="72">
                  <c:v>0.24333333333333301</c:v>
                </c:pt>
                <c:pt idx="73">
                  <c:v>0.24666666666666634</c:v>
                </c:pt>
                <c:pt idx="74">
                  <c:v>0.24999999999999967</c:v>
                </c:pt>
                <c:pt idx="75">
                  <c:v>0.25333333333333302</c:v>
                </c:pt>
                <c:pt idx="76">
                  <c:v>0.25666666666666638</c:v>
                </c:pt>
                <c:pt idx="77">
                  <c:v>0.25999999999999973</c:v>
                </c:pt>
                <c:pt idx="78">
                  <c:v>0.26333333333333309</c:v>
                </c:pt>
                <c:pt idx="79">
                  <c:v>0.26666666666666644</c:v>
                </c:pt>
                <c:pt idx="80">
                  <c:v>0.2699999999999998</c:v>
                </c:pt>
                <c:pt idx="81">
                  <c:v>0.27333333333333315</c:v>
                </c:pt>
                <c:pt idx="82">
                  <c:v>0.27666666666666651</c:v>
                </c:pt>
                <c:pt idx="83">
                  <c:v>0.27999999999999986</c:v>
                </c:pt>
                <c:pt idx="84">
                  <c:v>0.28333333333333321</c:v>
                </c:pt>
                <c:pt idx="85">
                  <c:v>0.28666666666666657</c:v>
                </c:pt>
                <c:pt idx="86">
                  <c:v>0.28999999999999992</c:v>
                </c:pt>
                <c:pt idx="87">
                  <c:v>0.29333333333333328</c:v>
                </c:pt>
                <c:pt idx="88">
                  <c:v>0.29666666666666663</c:v>
                </c:pt>
                <c:pt idx="89">
                  <c:v>0.3</c:v>
                </c:pt>
                <c:pt idx="90">
                  <c:v>0.30333333333333334</c:v>
                </c:pt>
                <c:pt idx="91">
                  <c:v>0.3066666666666667</c:v>
                </c:pt>
                <c:pt idx="92">
                  <c:v>0.31000000000000005</c:v>
                </c:pt>
                <c:pt idx="93">
                  <c:v>0.31333333333333341</c:v>
                </c:pt>
                <c:pt idx="94">
                  <c:v>0.31666666666666676</c:v>
                </c:pt>
                <c:pt idx="95">
                  <c:v>0.32000000000000012</c:v>
                </c:pt>
                <c:pt idx="96">
                  <c:v>0.32333333333333347</c:v>
                </c:pt>
                <c:pt idx="97">
                  <c:v>0.32666666666666683</c:v>
                </c:pt>
                <c:pt idx="98">
                  <c:v>0.33000000000000018</c:v>
                </c:pt>
                <c:pt idx="99">
                  <c:v>0.33333333333333354</c:v>
                </c:pt>
                <c:pt idx="100">
                  <c:v>0.33666666666666689</c:v>
                </c:pt>
                <c:pt idx="101">
                  <c:v>0.34000000000000025</c:v>
                </c:pt>
                <c:pt idx="102">
                  <c:v>0.3433333333333336</c:v>
                </c:pt>
                <c:pt idx="103">
                  <c:v>0.34666666666666696</c:v>
                </c:pt>
                <c:pt idx="104">
                  <c:v>0.35000000000000031</c:v>
                </c:pt>
                <c:pt idx="105">
                  <c:v>0.35333333333333367</c:v>
                </c:pt>
                <c:pt idx="106">
                  <c:v>0.35666666666666702</c:v>
                </c:pt>
                <c:pt idx="107">
                  <c:v>0.36000000000000038</c:v>
                </c:pt>
                <c:pt idx="108">
                  <c:v>0.36333333333333373</c:v>
                </c:pt>
                <c:pt idx="109">
                  <c:v>0.36666666666666708</c:v>
                </c:pt>
                <c:pt idx="110">
                  <c:v>0.37000000000000044</c:v>
                </c:pt>
                <c:pt idx="111">
                  <c:v>0.37333333333333379</c:v>
                </c:pt>
                <c:pt idx="112">
                  <c:v>0.37666666666666715</c:v>
                </c:pt>
                <c:pt idx="113">
                  <c:v>0.3800000000000005</c:v>
                </c:pt>
                <c:pt idx="114">
                  <c:v>0.38333333333333386</c:v>
                </c:pt>
                <c:pt idx="115">
                  <c:v>0.38666666666666721</c:v>
                </c:pt>
                <c:pt idx="116">
                  <c:v>0.39000000000000057</c:v>
                </c:pt>
                <c:pt idx="117">
                  <c:v>0.39333333333333392</c:v>
                </c:pt>
                <c:pt idx="118">
                  <c:v>0.39666666666666728</c:v>
                </c:pt>
                <c:pt idx="119">
                  <c:v>0.40000000000000063</c:v>
                </c:pt>
                <c:pt idx="120">
                  <c:v>0.40333333333333399</c:v>
                </c:pt>
                <c:pt idx="121">
                  <c:v>0.40666666666666734</c:v>
                </c:pt>
                <c:pt idx="122">
                  <c:v>0.4100000000000007</c:v>
                </c:pt>
                <c:pt idx="123">
                  <c:v>0.41333333333333405</c:v>
                </c:pt>
                <c:pt idx="124">
                  <c:v>0.41666666666666741</c:v>
                </c:pt>
                <c:pt idx="125">
                  <c:v>0.42000000000000076</c:v>
                </c:pt>
                <c:pt idx="126">
                  <c:v>0.42333333333333412</c:v>
                </c:pt>
                <c:pt idx="127">
                  <c:v>0.42666666666666747</c:v>
                </c:pt>
                <c:pt idx="128">
                  <c:v>0.43000000000000083</c:v>
                </c:pt>
                <c:pt idx="129">
                  <c:v>0.43333333333333418</c:v>
                </c:pt>
                <c:pt idx="130">
                  <c:v>0.43666666666666754</c:v>
                </c:pt>
                <c:pt idx="131">
                  <c:v>0.44000000000000089</c:v>
                </c:pt>
                <c:pt idx="132">
                  <c:v>0.44333333333333425</c:v>
                </c:pt>
                <c:pt idx="133">
                  <c:v>0.4466666666666676</c:v>
                </c:pt>
                <c:pt idx="134">
                  <c:v>0.45000000000000095</c:v>
                </c:pt>
                <c:pt idx="135">
                  <c:v>0.45333333333333431</c:v>
                </c:pt>
                <c:pt idx="136">
                  <c:v>0.45666666666666766</c:v>
                </c:pt>
                <c:pt idx="137">
                  <c:v>0.46000000000000102</c:v>
                </c:pt>
                <c:pt idx="138">
                  <c:v>0.46333333333333437</c:v>
                </c:pt>
                <c:pt idx="139">
                  <c:v>0.46666666666666773</c:v>
                </c:pt>
                <c:pt idx="140">
                  <c:v>0.47000000000000108</c:v>
                </c:pt>
                <c:pt idx="141">
                  <c:v>0.47333333333333444</c:v>
                </c:pt>
                <c:pt idx="142">
                  <c:v>0.47666666666666779</c:v>
                </c:pt>
                <c:pt idx="143">
                  <c:v>0.48000000000000115</c:v>
                </c:pt>
                <c:pt idx="144">
                  <c:v>0.4833333333333345</c:v>
                </c:pt>
                <c:pt idx="145">
                  <c:v>0.48666666666666786</c:v>
                </c:pt>
                <c:pt idx="146">
                  <c:v>0.49000000000000121</c:v>
                </c:pt>
                <c:pt idx="147">
                  <c:v>0.49333333333333457</c:v>
                </c:pt>
                <c:pt idx="148">
                  <c:v>0.49666666666666792</c:v>
                </c:pt>
                <c:pt idx="149">
                  <c:v>0.50000000000000122</c:v>
                </c:pt>
                <c:pt idx="150">
                  <c:v>0.50333333333333452</c:v>
                </c:pt>
                <c:pt idx="151">
                  <c:v>0.50666666666666782</c:v>
                </c:pt>
                <c:pt idx="152">
                  <c:v>0.51000000000000112</c:v>
                </c:pt>
                <c:pt idx="153">
                  <c:v>0.51333333333333442</c:v>
                </c:pt>
                <c:pt idx="154">
                  <c:v>0.51666666666666772</c:v>
                </c:pt>
                <c:pt idx="155">
                  <c:v>0.52000000000000102</c:v>
                </c:pt>
                <c:pt idx="156">
                  <c:v>0.52333333333333432</c:v>
                </c:pt>
                <c:pt idx="157">
                  <c:v>0.52666666666666762</c:v>
                </c:pt>
                <c:pt idx="158">
                  <c:v>0.53000000000000091</c:v>
                </c:pt>
                <c:pt idx="159">
                  <c:v>0.53333333333333421</c:v>
                </c:pt>
                <c:pt idx="160">
                  <c:v>0.53666666666666751</c:v>
                </c:pt>
                <c:pt idx="161">
                  <c:v>0.54000000000000081</c:v>
                </c:pt>
                <c:pt idx="162">
                  <c:v>0.54333333333333411</c:v>
                </c:pt>
                <c:pt idx="163">
                  <c:v>0.54666666666666741</c:v>
                </c:pt>
                <c:pt idx="164">
                  <c:v>0.55000000000000071</c:v>
                </c:pt>
                <c:pt idx="165">
                  <c:v>0.55333333333333401</c:v>
                </c:pt>
                <c:pt idx="166">
                  <c:v>0.55666666666666731</c:v>
                </c:pt>
                <c:pt idx="167">
                  <c:v>0.56000000000000061</c:v>
                </c:pt>
                <c:pt idx="168">
                  <c:v>0.56333333333333391</c:v>
                </c:pt>
                <c:pt idx="169">
                  <c:v>0.56666666666666721</c:v>
                </c:pt>
                <c:pt idx="170">
                  <c:v>0.57000000000000051</c:v>
                </c:pt>
                <c:pt idx="171">
                  <c:v>0.57333333333333381</c:v>
                </c:pt>
                <c:pt idx="172">
                  <c:v>0.5766666666666671</c:v>
                </c:pt>
                <c:pt idx="173">
                  <c:v>0.5800000000000004</c:v>
                </c:pt>
                <c:pt idx="174">
                  <c:v>0.5833333333333337</c:v>
                </c:pt>
                <c:pt idx="175">
                  <c:v>0.586666666666667</c:v>
                </c:pt>
                <c:pt idx="176">
                  <c:v>0.5900000000000003</c:v>
                </c:pt>
                <c:pt idx="177">
                  <c:v>0.5933333333333336</c:v>
                </c:pt>
                <c:pt idx="178">
                  <c:v>0.5966666666666669</c:v>
                </c:pt>
                <c:pt idx="179">
                  <c:v>0.6000000000000002</c:v>
                </c:pt>
                <c:pt idx="180">
                  <c:v>0.6033333333333335</c:v>
                </c:pt>
                <c:pt idx="181">
                  <c:v>0.6066666666666668</c:v>
                </c:pt>
                <c:pt idx="182">
                  <c:v>0.6100000000000001</c:v>
                </c:pt>
                <c:pt idx="183">
                  <c:v>0.6133333333333334</c:v>
                </c:pt>
                <c:pt idx="184">
                  <c:v>0.6166666666666667</c:v>
                </c:pt>
                <c:pt idx="185">
                  <c:v>0.62</c:v>
                </c:pt>
                <c:pt idx="186">
                  <c:v>0.62333333333333329</c:v>
                </c:pt>
                <c:pt idx="187">
                  <c:v>0.62666666666666659</c:v>
                </c:pt>
                <c:pt idx="188">
                  <c:v>0.62999999999999989</c:v>
                </c:pt>
                <c:pt idx="189">
                  <c:v>0.63333333333333319</c:v>
                </c:pt>
                <c:pt idx="190">
                  <c:v>0.63666666666666649</c:v>
                </c:pt>
                <c:pt idx="191">
                  <c:v>0.63999999999999979</c:v>
                </c:pt>
                <c:pt idx="192">
                  <c:v>0.64333333333333309</c:v>
                </c:pt>
                <c:pt idx="193">
                  <c:v>0.64666666666666639</c:v>
                </c:pt>
                <c:pt idx="194">
                  <c:v>0.64999999999999969</c:v>
                </c:pt>
                <c:pt idx="195">
                  <c:v>0.65333333333333299</c:v>
                </c:pt>
                <c:pt idx="196">
                  <c:v>0.65666666666666629</c:v>
                </c:pt>
                <c:pt idx="197">
                  <c:v>0.65999999999999959</c:v>
                </c:pt>
                <c:pt idx="198">
                  <c:v>0.66333333333333289</c:v>
                </c:pt>
                <c:pt idx="199">
                  <c:v>0.66666666666666619</c:v>
                </c:pt>
                <c:pt idx="200">
                  <c:v>0.66999999999999948</c:v>
                </c:pt>
                <c:pt idx="201">
                  <c:v>0.67333333333333278</c:v>
                </c:pt>
                <c:pt idx="202">
                  <c:v>0.67666666666666608</c:v>
                </c:pt>
                <c:pt idx="203">
                  <c:v>0.67999999999999938</c:v>
                </c:pt>
                <c:pt idx="204">
                  <c:v>0.68333333333333268</c:v>
                </c:pt>
                <c:pt idx="205">
                  <c:v>0.68666666666666598</c:v>
                </c:pt>
                <c:pt idx="206">
                  <c:v>0.68999999999999928</c:v>
                </c:pt>
                <c:pt idx="207">
                  <c:v>0.69333333333333258</c:v>
                </c:pt>
                <c:pt idx="208">
                  <c:v>0.69666666666666588</c:v>
                </c:pt>
                <c:pt idx="209">
                  <c:v>0.69999999999999918</c:v>
                </c:pt>
                <c:pt idx="210">
                  <c:v>0.70333333333333248</c:v>
                </c:pt>
                <c:pt idx="211">
                  <c:v>0.70666666666666578</c:v>
                </c:pt>
                <c:pt idx="212">
                  <c:v>0.70999999999999908</c:v>
                </c:pt>
                <c:pt idx="213">
                  <c:v>0.71333333333333238</c:v>
                </c:pt>
                <c:pt idx="214">
                  <c:v>0.71666666666666567</c:v>
                </c:pt>
                <c:pt idx="215">
                  <c:v>0.71999999999999897</c:v>
                </c:pt>
                <c:pt idx="216">
                  <c:v>0.72333333333333227</c:v>
                </c:pt>
                <c:pt idx="217">
                  <c:v>0.72666666666666557</c:v>
                </c:pt>
                <c:pt idx="218">
                  <c:v>0.72999999999999887</c:v>
                </c:pt>
                <c:pt idx="219">
                  <c:v>0.73333333333333217</c:v>
                </c:pt>
                <c:pt idx="220">
                  <c:v>0.73666666666666547</c:v>
                </c:pt>
                <c:pt idx="221">
                  <c:v>0.73999999999999877</c:v>
                </c:pt>
                <c:pt idx="222">
                  <c:v>0.74333333333333207</c:v>
                </c:pt>
                <c:pt idx="223">
                  <c:v>0.74666666666666537</c:v>
                </c:pt>
                <c:pt idx="224">
                  <c:v>0.74999999999999867</c:v>
                </c:pt>
                <c:pt idx="225">
                  <c:v>0.75333333333333197</c:v>
                </c:pt>
                <c:pt idx="226">
                  <c:v>0.75666666666666527</c:v>
                </c:pt>
                <c:pt idx="227">
                  <c:v>0.75999999999999857</c:v>
                </c:pt>
                <c:pt idx="228">
                  <c:v>0.76333333333333186</c:v>
                </c:pt>
                <c:pt idx="229">
                  <c:v>0.76666666666666516</c:v>
                </c:pt>
                <c:pt idx="230">
                  <c:v>0.76999999999999846</c:v>
                </c:pt>
                <c:pt idx="231">
                  <c:v>0.77333333333333176</c:v>
                </c:pt>
                <c:pt idx="232">
                  <c:v>0.77666666666666506</c:v>
                </c:pt>
                <c:pt idx="233">
                  <c:v>0.77999999999999836</c:v>
                </c:pt>
                <c:pt idx="234">
                  <c:v>0.78333333333333166</c:v>
                </c:pt>
                <c:pt idx="235">
                  <c:v>0.78666666666666496</c:v>
                </c:pt>
                <c:pt idx="236">
                  <c:v>0.78999999999999826</c:v>
                </c:pt>
                <c:pt idx="237">
                  <c:v>0.79333333333333156</c:v>
                </c:pt>
                <c:pt idx="238">
                  <c:v>0.79666666666666486</c:v>
                </c:pt>
                <c:pt idx="239">
                  <c:v>0.79999999999999816</c:v>
                </c:pt>
                <c:pt idx="240">
                  <c:v>0.80333333333333146</c:v>
                </c:pt>
                <c:pt idx="241">
                  <c:v>0.80666666666666476</c:v>
                </c:pt>
                <c:pt idx="242">
                  <c:v>0.80999999999999805</c:v>
                </c:pt>
                <c:pt idx="243">
                  <c:v>0.81333333333333135</c:v>
                </c:pt>
                <c:pt idx="244">
                  <c:v>0.81666666666666465</c:v>
                </c:pt>
                <c:pt idx="245">
                  <c:v>0.81999999999999795</c:v>
                </c:pt>
                <c:pt idx="246">
                  <c:v>0.82333333333333125</c:v>
                </c:pt>
                <c:pt idx="247">
                  <c:v>0.82666666666666455</c:v>
                </c:pt>
                <c:pt idx="248">
                  <c:v>0.82999999999999785</c:v>
                </c:pt>
                <c:pt idx="249">
                  <c:v>0.83333333333333115</c:v>
                </c:pt>
                <c:pt idx="250">
                  <c:v>0.83666666666666445</c:v>
                </c:pt>
                <c:pt idx="251">
                  <c:v>0.83999999999999775</c:v>
                </c:pt>
                <c:pt idx="252">
                  <c:v>0.84333333333333105</c:v>
                </c:pt>
                <c:pt idx="253">
                  <c:v>0.84666666666666435</c:v>
                </c:pt>
                <c:pt idx="254">
                  <c:v>0.84999999999999765</c:v>
                </c:pt>
                <c:pt idx="255">
                  <c:v>0.85333333333333095</c:v>
                </c:pt>
                <c:pt idx="256">
                  <c:v>0.85666666666666424</c:v>
                </c:pt>
                <c:pt idx="257">
                  <c:v>0.85999999999999754</c:v>
                </c:pt>
                <c:pt idx="258">
                  <c:v>0.86333333333333084</c:v>
                </c:pt>
                <c:pt idx="259">
                  <c:v>0.86666666666666414</c:v>
                </c:pt>
                <c:pt idx="260">
                  <c:v>0.86999999999999744</c:v>
                </c:pt>
                <c:pt idx="261">
                  <c:v>0.87333333333333074</c:v>
                </c:pt>
                <c:pt idx="262">
                  <c:v>0.87666666666666404</c:v>
                </c:pt>
                <c:pt idx="263">
                  <c:v>0.87999999999999734</c:v>
                </c:pt>
                <c:pt idx="264">
                  <c:v>0.88333333333333064</c:v>
                </c:pt>
                <c:pt idx="265">
                  <c:v>0.88666666666666394</c:v>
                </c:pt>
                <c:pt idx="266">
                  <c:v>0.88999999999999724</c:v>
                </c:pt>
                <c:pt idx="267">
                  <c:v>0.89333333333333054</c:v>
                </c:pt>
                <c:pt idx="268">
                  <c:v>0.89666666666666384</c:v>
                </c:pt>
                <c:pt idx="269">
                  <c:v>0.89999999999999714</c:v>
                </c:pt>
                <c:pt idx="270">
                  <c:v>0.90333333333333043</c:v>
                </c:pt>
                <c:pt idx="271">
                  <c:v>0.90666666666666373</c:v>
                </c:pt>
                <c:pt idx="272">
                  <c:v>0.90999999999999703</c:v>
                </c:pt>
                <c:pt idx="273">
                  <c:v>0.91333333333333033</c:v>
                </c:pt>
                <c:pt idx="274">
                  <c:v>0.91666666666666363</c:v>
                </c:pt>
                <c:pt idx="275">
                  <c:v>0.91999999999999693</c:v>
                </c:pt>
                <c:pt idx="276">
                  <c:v>0.92333333333333023</c:v>
                </c:pt>
                <c:pt idx="277">
                  <c:v>0.92666666666666353</c:v>
                </c:pt>
                <c:pt idx="278">
                  <c:v>0.92999999999999683</c:v>
                </c:pt>
                <c:pt idx="279">
                  <c:v>0.93333333333333013</c:v>
                </c:pt>
                <c:pt idx="280">
                  <c:v>0.93666666666666343</c:v>
                </c:pt>
                <c:pt idx="281">
                  <c:v>0.93999999999999673</c:v>
                </c:pt>
                <c:pt idx="282">
                  <c:v>0.94333333333333003</c:v>
                </c:pt>
                <c:pt idx="283">
                  <c:v>0.94666666666666333</c:v>
                </c:pt>
                <c:pt idx="284">
                  <c:v>0.94999999999999662</c:v>
                </c:pt>
                <c:pt idx="285">
                  <c:v>0.95333333333332992</c:v>
                </c:pt>
                <c:pt idx="286">
                  <c:v>0.95666666666666322</c:v>
                </c:pt>
                <c:pt idx="287">
                  <c:v>0.95999999999999652</c:v>
                </c:pt>
                <c:pt idx="288">
                  <c:v>0.96333333333332982</c:v>
                </c:pt>
                <c:pt idx="289">
                  <c:v>0.96666666666666312</c:v>
                </c:pt>
                <c:pt idx="290">
                  <c:v>0.96999999999999642</c:v>
                </c:pt>
                <c:pt idx="291">
                  <c:v>0.97333333333332972</c:v>
                </c:pt>
                <c:pt idx="292">
                  <c:v>0.97666666666666302</c:v>
                </c:pt>
                <c:pt idx="293">
                  <c:v>0.97999999999999632</c:v>
                </c:pt>
                <c:pt idx="294">
                  <c:v>0.98333333333332962</c:v>
                </c:pt>
                <c:pt idx="295">
                  <c:v>0.98666666666666292</c:v>
                </c:pt>
                <c:pt idx="296">
                  <c:v>0.98999999999999622</c:v>
                </c:pt>
                <c:pt idx="297">
                  <c:v>0.99333333333332952</c:v>
                </c:pt>
                <c:pt idx="298">
                  <c:v>0.99666666666666281</c:v>
                </c:pt>
                <c:pt idx="299">
                  <c:v>0.99999999999999611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E-4386-BB40-1D0C031ED42B}"/>
            </c:ext>
          </c:extLst>
        </c:ser>
        <c:ser>
          <c:idx val="1"/>
          <c:order val="1"/>
          <c:tx>
            <c:v>Microservices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CDF!$F$2:$F$298</c:f>
              <c:numCache>
                <c:formatCode>General</c:formatCode>
                <c:ptCount val="297"/>
                <c:pt idx="0">
                  <c:v>70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76</c:v>
                </c:pt>
                <c:pt idx="5">
                  <c:v>77</c:v>
                </c:pt>
                <c:pt idx="6">
                  <c:v>77</c:v>
                </c:pt>
                <c:pt idx="7">
                  <c:v>78</c:v>
                </c:pt>
                <c:pt idx="8">
                  <c:v>78</c:v>
                </c:pt>
                <c:pt idx="9">
                  <c:v>80</c:v>
                </c:pt>
                <c:pt idx="10">
                  <c:v>84</c:v>
                </c:pt>
                <c:pt idx="11">
                  <c:v>87</c:v>
                </c:pt>
                <c:pt idx="12">
                  <c:v>87</c:v>
                </c:pt>
                <c:pt idx="13">
                  <c:v>88</c:v>
                </c:pt>
                <c:pt idx="14">
                  <c:v>89</c:v>
                </c:pt>
                <c:pt idx="15">
                  <c:v>89</c:v>
                </c:pt>
                <c:pt idx="16">
                  <c:v>91</c:v>
                </c:pt>
                <c:pt idx="17">
                  <c:v>93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95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99</c:v>
                </c:pt>
                <c:pt idx="26">
                  <c:v>100</c:v>
                </c:pt>
                <c:pt idx="27">
                  <c:v>101</c:v>
                </c:pt>
                <c:pt idx="28">
                  <c:v>102</c:v>
                </c:pt>
                <c:pt idx="29">
                  <c:v>102</c:v>
                </c:pt>
                <c:pt idx="30">
                  <c:v>103</c:v>
                </c:pt>
                <c:pt idx="31">
                  <c:v>104</c:v>
                </c:pt>
                <c:pt idx="32">
                  <c:v>104</c:v>
                </c:pt>
                <c:pt idx="33">
                  <c:v>107</c:v>
                </c:pt>
                <c:pt idx="34">
                  <c:v>110</c:v>
                </c:pt>
                <c:pt idx="35">
                  <c:v>121</c:v>
                </c:pt>
                <c:pt idx="36">
                  <c:v>122</c:v>
                </c:pt>
                <c:pt idx="37">
                  <c:v>124</c:v>
                </c:pt>
                <c:pt idx="38">
                  <c:v>174</c:v>
                </c:pt>
                <c:pt idx="39">
                  <c:v>177</c:v>
                </c:pt>
                <c:pt idx="40">
                  <c:v>185</c:v>
                </c:pt>
                <c:pt idx="41">
                  <c:v>187</c:v>
                </c:pt>
                <c:pt idx="42">
                  <c:v>188</c:v>
                </c:pt>
                <c:pt idx="43">
                  <c:v>188</c:v>
                </c:pt>
                <c:pt idx="44">
                  <c:v>198</c:v>
                </c:pt>
                <c:pt idx="45">
                  <c:v>214</c:v>
                </c:pt>
                <c:pt idx="46">
                  <c:v>221</c:v>
                </c:pt>
                <c:pt idx="47">
                  <c:v>227</c:v>
                </c:pt>
                <c:pt idx="48">
                  <c:v>230</c:v>
                </c:pt>
                <c:pt idx="49">
                  <c:v>232</c:v>
                </c:pt>
                <c:pt idx="50">
                  <c:v>239</c:v>
                </c:pt>
                <c:pt idx="51">
                  <c:v>242</c:v>
                </c:pt>
                <c:pt idx="52">
                  <c:v>248</c:v>
                </c:pt>
                <c:pt idx="53">
                  <c:v>250</c:v>
                </c:pt>
                <c:pt idx="54">
                  <c:v>252</c:v>
                </c:pt>
                <c:pt idx="55">
                  <c:v>253</c:v>
                </c:pt>
                <c:pt idx="56">
                  <c:v>255</c:v>
                </c:pt>
                <c:pt idx="57">
                  <c:v>255</c:v>
                </c:pt>
                <c:pt idx="58">
                  <c:v>259</c:v>
                </c:pt>
                <c:pt idx="59">
                  <c:v>259</c:v>
                </c:pt>
                <c:pt idx="60">
                  <c:v>263</c:v>
                </c:pt>
                <c:pt idx="61">
                  <c:v>267</c:v>
                </c:pt>
                <c:pt idx="62">
                  <c:v>267</c:v>
                </c:pt>
                <c:pt idx="63">
                  <c:v>267</c:v>
                </c:pt>
                <c:pt idx="64">
                  <c:v>272</c:v>
                </c:pt>
                <c:pt idx="65">
                  <c:v>279</c:v>
                </c:pt>
                <c:pt idx="66">
                  <c:v>283</c:v>
                </c:pt>
                <c:pt idx="67">
                  <c:v>291</c:v>
                </c:pt>
                <c:pt idx="68">
                  <c:v>293</c:v>
                </c:pt>
                <c:pt idx="69">
                  <c:v>300</c:v>
                </c:pt>
                <c:pt idx="70">
                  <c:v>310</c:v>
                </c:pt>
                <c:pt idx="71">
                  <c:v>330</c:v>
                </c:pt>
                <c:pt idx="72">
                  <c:v>334</c:v>
                </c:pt>
                <c:pt idx="73">
                  <c:v>358</c:v>
                </c:pt>
                <c:pt idx="74">
                  <c:v>359</c:v>
                </c:pt>
                <c:pt idx="75">
                  <c:v>380</c:v>
                </c:pt>
                <c:pt idx="76">
                  <c:v>384</c:v>
                </c:pt>
                <c:pt idx="77">
                  <c:v>394</c:v>
                </c:pt>
                <c:pt idx="78">
                  <c:v>396</c:v>
                </c:pt>
                <c:pt idx="79">
                  <c:v>399</c:v>
                </c:pt>
                <c:pt idx="80">
                  <c:v>411</c:v>
                </c:pt>
                <c:pt idx="81">
                  <c:v>411</c:v>
                </c:pt>
                <c:pt idx="82">
                  <c:v>463</c:v>
                </c:pt>
                <c:pt idx="83">
                  <c:v>477</c:v>
                </c:pt>
                <c:pt idx="84">
                  <c:v>480</c:v>
                </c:pt>
                <c:pt idx="85">
                  <c:v>685</c:v>
                </c:pt>
                <c:pt idx="86">
                  <c:v>691</c:v>
                </c:pt>
                <c:pt idx="87">
                  <c:v>781</c:v>
                </c:pt>
                <c:pt idx="88">
                  <c:v>831</c:v>
                </c:pt>
                <c:pt idx="89">
                  <c:v>835</c:v>
                </c:pt>
                <c:pt idx="90">
                  <c:v>882</c:v>
                </c:pt>
                <c:pt idx="91">
                  <c:v>929</c:v>
                </c:pt>
                <c:pt idx="92">
                  <c:v>961</c:v>
                </c:pt>
                <c:pt idx="93">
                  <c:v>984</c:v>
                </c:pt>
                <c:pt idx="94">
                  <c:v>1116</c:v>
                </c:pt>
                <c:pt idx="95">
                  <c:v>1144</c:v>
                </c:pt>
                <c:pt idx="96">
                  <c:v>1202</c:v>
                </c:pt>
                <c:pt idx="97">
                  <c:v>1242</c:v>
                </c:pt>
                <c:pt idx="98">
                  <c:v>1341</c:v>
                </c:pt>
                <c:pt idx="99">
                  <c:v>1363</c:v>
                </c:pt>
                <c:pt idx="100">
                  <c:v>1396</c:v>
                </c:pt>
                <c:pt idx="101">
                  <c:v>1399</c:v>
                </c:pt>
                <c:pt idx="102">
                  <c:v>1416</c:v>
                </c:pt>
                <c:pt idx="103">
                  <c:v>1451</c:v>
                </c:pt>
                <c:pt idx="104">
                  <c:v>1528</c:v>
                </c:pt>
                <c:pt idx="105">
                  <c:v>1579</c:v>
                </c:pt>
                <c:pt idx="106">
                  <c:v>1593</c:v>
                </c:pt>
                <c:pt idx="107">
                  <c:v>1678</c:v>
                </c:pt>
                <c:pt idx="108">
                  <c:v>1700</c:v>
                </c:pt>
                <c:pt idx="109">
                  <c:v>1741</c:v>
                </c:pt>
                <c:pt idx="110">
                  <c:v>1903</c:v>
                </c:pt>
                <c:pt idx="111">
                  <c:v>1961</c:v>
                </c:pt>
                <c:pt idx="112">
                  <c:v>1964</c:v>
                </c:pt>
                <c:pt idx="113">
                  <c:v>2091</c:v>
                </c:pt>
                <c:pt idx="114">
                  <c:v>2207</c:v>
                </c:pt>
                <c:pt idx="115">
                  <c:v>2227</c:v>
                </c:pt>
                <c:pt idx="116">
                  <c:v>2412</c:v>
                </c:pt>
                <c:pt idx="117">
                  <c:v>2544</c:v>
                </c:pt>
                <c:pt idx="118">
                  <c:v>2596</c:v>
                </c:pt>
                <c:pt idx="119">
                  <c:v>2866</c:v>
                </c:pt>
                <c:pt idx="120">
                  <c:v>2938</c:v>
                </c:pt>
                <c:pt idx="121">
                  <c:v>3376</c:v>
                </c:pt>
                <c:pt idx="122">
                  <c:v>3547</c:v>
                </c:pt>
                <c:pt idx="123">
                  <c:v>3895</c:v>
                </c:pt>
                <c:pt idx="124">
                  <c:v>4010</c:v>
                </c:pt>
                <c:pt idx="125">
                  <c:v>4198</c:v>
                </c:pt>
                <c:pt idx="126">
                  <c:v>4778</c:v>
                </c:pt>
                <c:pt idx="127">
                  <c:v>5235</c:v>
                </c:pt>
                <c:pt idx="128">
                  <c:v>5330</c:v>
                </c:pt>
                <c:pt idx="129">
                  <c:v>5548</c:v>
                </c:pt>
                <c:pt idx="130">
                  <c:v>5916</c:v>
                </c:pt>
                <c:pt idx="131">
                  <c:v>5975</c:v>
                </c:pt>
                <c:pt idx="132">
                  <c:v>6257</c:v>
                </c:pt>
                <c:pt idx="133">
                  <c:v>6542</c:v>
                </c:pt>
                <c:pt idx="134">
                  <c:v>7004</c:v>
                </c:pt>
                <c:pt idx="135">
                  <c:v>7240</c:v>
                </c:pt>
                <c:pt idx="136">
                  <c:v>7686</c:v>
                </c:pt>
                <c:pt idx="137">
                  <c:v>7799</c:v>
                </c:pt>
                <c:pt idx="138">
                  <c:v>7956</c:v>
                </c:pt>
                <c:pt idx="139">
                  <c:v>8089</c:v>
                </c:pt>
                <c:pt idx="140">
                  <c:v>8460</c:v>
                </c:pt>
                <c:pt idx="141">
                  <c:v>8473</c:v>
                </c:pt>
                <c:pt idx="142">
                  <c:v>8911</c:v>
                </c:pt>
                <c:pt idx="143">
                  <c:v>9178</c:v>
                </c:pt>
                <c:pt idx="144">
                  <c:v>9455</c:v>
                </c:pt>
                <c:pt idx="145">
                  <c:v>9929</c:v>
                </c:pt>
                <c:pt idx="146">
                  <c:v>10337</c:v>
                </c:pt>
                <c:pt idx="147">
                  <c:v>11481</c:v>
                </c:pt>
                <c:pt idx="148">
                  <c:v>11915</c:v>
                </c:pt>
                <c:pt idx="149">
                  <c:v>12028</c:v>
                </c:pt>
                <c:pt idx="150">
                  <c:v>12547</c:v>
                </c:pt>
                <c:pt idx="151">
                  <c:v>12993</c:v>
                </c:pt>
                <c:pt idx="152">
                  <c:v>14524</c:v>
                </c:pt>
                <c:pt idx="153">
                  <c:v>14822</c:v>
                </c:pt>
                <c:pt idx="154">
                  <c:v>15557</c:v>
                </c:pt>
                <c:pt idx="155">
                  <c:v>16568</c:v>
                </c:pt>
                <c:pt idx="156">
                  <c:v>16971</c:v>
                </c:pt>
                <c:pt idx="157">
                  <c:v>17019</c:v>
                </c:pt>
                <c:pt idx="158">
                  <c:v>17506</c:v>
                </c:pt>
                <c:pt idx="159">
                  <c:v>17648</c:v>
                </c:pt>
                <c:pt idx="160">
                  <c:v>18089</c:v>
                </c:pt>
                <c:pt idx="161">
                  <c:v>19384</c:v>
                </c:pt>
                <c:pt idx="162">
                  <c:v>19615</c:v>
                </c:pt>
                <c:pt idx="163">
                  <c:v>19659</c:v>
                </c:pt>
                <c:pt idx="164">
                  <c:v>21897</c:v>
                </c:pt>
                <c:pt idx="165">
                  <c:v>23100</c:v>
                </c:pt>
                <c:pt idx="166">
                  <c:v>24847</c:v>
                </c:pt>
                <c:pt idx="167">
                  <c:v>25388</c:v>
                </c:pt>
                <c:pt idx="168">
                  <c:v>26493</c:v>
                </c:pt>
                <c:pt idx="169">
                  <c:v>27574</c:v>
                </c:pt>
                <c:pt idx="170">
                  <c:v>28438</c:v>
                </c:pt>
                <c:pt idx="171">
                  <c:v>28604</c:v>
                </c:pt>
                <c:pt idx="172">
                  <c:v>31078</c:v>
                </c:pt>
                <c:pt idx="173">
                  <c:v>32096</c:v>
                </c:pt>
                <c:pt idx="174">
                  <c:v>32939</c:v>
                </c:pt>
                <c:pt idx="175">
                  <c:v>35971</c:v>
                </c:pt>
                <c:pt idx="176">
                  <c:v>37260</c:v>
                </c:pt>
                <c:pt idx="177">
                  <c:v>38676</c:v>
                </c:pt>
                <c:pt idx="178">
                  <c:v>38855</c:v>
                </c:pt>
                <c:pt idx="179">
                  <c:v>39449</c:v>
                </c:pt>
                <c:pt idx="180">
                  <c:v>40209</c:v>
                </c:pt>
                <c:pt idx="181">
                  <c:v>43819</c:v>
                </c:pt>
                <c:pt idx="182">
                  <c:v>43984</c:v>
                </c:pt>
                <c:pt idx="183">
                  <c:v>44595</c:v>
                </c:pt>
                <c:pt idx="184">
                  <c:v>45270</c:v>
                </c:pt>
                <c:pt idx="185">
                  <c:v>45695</c:v>
                </c:pt>
                <c:pt idx="186">
                  <c:v>45992</c:v>
                </c:pt>
                <c:pt idx="187">
                  <c:v>46244</c:v>
                </c:pt>
                <c:pt idx="188">
                  <c:v>46811</c:v>
                </c:pt>
                <c:pt idx="189">
                  <c:v>47166</c:v>
                </c:pt>
                <c:pt idx="190">
                  <c:v>47475</c:v>
                </c:pt>
                <c:pt idx="191">
                  <c:v>48860</c:v>
                </c:pt>
                <c:pt idx="192">
                  <c:v>51035</c:v>
                </c:pt>
                <c:pt idx="193">
                  <c:v>52229</c:v>
                </c:pt>
                <c:pt idx="194">
                  <c:v>54894</c:v>
                </c:pt>
                <c:pt idx="195">
                  <c:v>55183</c:v>
                </c:pt>
                <c:pt idx="196">
                  <c:v>55507</c:v>
                </c:pt>
                <c:pt idx="197">
                  <c:v>56675</c:v>
                </c:pt>
                <c:pt idx="198">
                  <c:v>58405</c:v>
                </c:pt>
                <c:pt idx="199">
                  <c:v>58554</c:v>
                </c:pt>
                <c:pt idx="200">
                  <c:v>59982</c:v>
                </c:pt>
                <c:pt idx="201">
                  <c:v>62808</c:v>
                </c:pt>
                <c:pt idx="202">
                  <c:v>62881</c:v>
                </c:pt>
                <c:pt idx="203">
                  <c:v>63420</c:v>
                </c:pt>
                <c:pt idx="204">
                  <c:v>64010</c:v>
                </c:pt>
                <c:pt idx="205">
                  <c:v>67534</c:v>
                </c:pt>
                <c:pt idx="206">
                  <c:v>67725</c:v>
                </c:pt>
                <c:pt idx="207">
                  <c:v>69132</c:v>
                </c:pt>
                <c:pt idx="208">
                  <c:v>69510</c:v>
                </c:pt>
                <c:pt idx="209">
                  <c:v>70551</c:v>
                </c:pt>
                <c:pt idx="210">
                  <c:v>70793</c:v>
                </c:pt>
                <c:pt idx="211">
                  <c:v>71386</c:v>
                </c:pt>
                <c:pt idx="212">
                  <c:v>71558</c:v>
                </c:pt>
                <c:pt idx="213">
                  <c:v>72062</c:v>
                </c:pt>
                <c:pt idx="214">
                  <c:v>72841</c:v>
                </c:pt>
                <c:pt idx="215">
                  <c:v>72978</c:v>
                </c:pt>
                <c:pt idx="216">
                  <c:v>74514</c:v>
                </c:pt>
                <c:pt idx="217">
                  <c:v>75288</c:v>
                </c:pt>
                <c:pt idx="218">
                  <c:v>75466</c:v>
                </c:pt>
                <c:pt idx="219">
                  <c:v>75518</c:v>
                </c:pt>
                <c:pt idx="220">
                  <c:v>79399</c:v>
                </c:pt>
                <c:pt idx="221">
                  <c:v>80723</c:v>
                </c:pt>
                <c:pt idx="222">
                  <c:v>82225</c:v>
                </c:pt>
                <c:pt idx="223">
                  <c:v>84995</c:v>
                </c:pt>
                <c:pt idx="224">
                  <c:v>90124</c:v>
                </c:pt>
                <c:pt idx="225">
                  <c:v>94541</c:v>
                </c:pt>
                <c:pt idx="226">
                  <c:v>94712</c:v>
                </c:pt>
                <c:pt idx="227">
                  <c:v>96889</c:v>
                </c:pt>
                <c:pt idx="228">
                  <c:v>96976</c:v>
                </c:pt>
                <c:pt idx="229">
                  <c:v>97946</c:v>
                </c:pt>
                <c:pt idx="230">
                  <c:v>99342</c:v>
                </c:pt>
                <c:pt idx="231">
                  <c:v>100277</c:v>
                </c:pt>
                <c:pt idx="232">
                  <c:v>100549</c:v>
                </c:pt>
                <c:pt idx="233">
                  <c:v>102282</c:v>
                </c:pt>
                <c:pt idx="234">
                  <c:v>105225</c:v>
                </c:pt>
                <c:pt idx="235">
                  <c:v>105636</c:v>
                </c:pt>
                <c:pt idx="236">
                  <c:v>109777</c:v>
                </c:pt>
                <c:pt idx="237">
                  <c:v>110521</c:v>
                </c:pt>
                <c:pt idx="238">
                  <c:v>111994</c:v>
                </c:pt>
                <c:pt idx="239">
                  <c:v>112827</c:v>
                </c:pt>
                <c:pt idx="240">
                  <c:v>119124</c:v>
                </c:pt>
                <c:pt idx="241">
                  <c:v>122135</c:v>
                </c:pt>
                <c:pt idx="242">
                  <c:v>122217</c:v>
                </c:pt>
                <c:pt idx="243">
                  <c:v>123009</c:v>
                </c:pt>
                <c:pt idx="244">
                  <c:v>124698</c:v>
                </c:pt>
                <c:pt idx="245">
                  <c:v>126284</c:v>
                </c:pt>
                <c:pt idx="246">
                  <c:v>126452</c:v>
                </c:pt>
                <c:pt idx="247">
                  <c:v>126567</c:v>
                </c:pt>
                <c:pt idx="248">
                  <c:v>126892</c:v>
                </c:pt>
                <c:pt idx="249">
                  <c:v>127893</c:v>
                </c:pt>
                <c:pt idx="250">
                  <c:v>129121</c:v>
                </c:pt>
                <c:pt idx="251">
                  <c:v>129639</c:v>
                </c:pt>
                <c:pt idx="252">
                  <c:v>130010</c:v>
                </c:pt>
                <c:pt idx="253">
                  <c:v>130621</c:v>
                </c:pt>
                <c:pt idx="254">
                  <c:v>131904</c:v>
                </c:pt>
                <c:pt idx="255">
                  <c:v>133167</c:v>
                </c:pt>
                <c:pt idx="256">
                  <c:v>134803</c:v>
                </c:pt>
                <c:pt idx="257">
                  <c:v>135722</c:v>
                </c:pt>
                <c:pt idx="258">
                  <c:v>137158</c:v>
                </c:pt>
                <c:pt idx="259">
                  <c:v>138642</c:v>
                </c:pt>
                <c:pt idx="260">
                  <c:v>138954</c:v>
                </c:pt>
                <c:pt idx="261">
                  <c:v>139144</c:v>
                </c:pt>
                <c:pt idx="262">
                  <c:v>140260</c:v>
                </c:pt>
                <c:pt idx="263">
                  <c:v>141777</c:v>
                </c:pt>
                <c:pt idx="264">
                  <c:v>141828</c:v>
                </c:pt>
                <c:pt idx="265">
                  <c:v>147013</c:v>
                </c:pt>
                <c:pt idx="266">
                  <c:v>147210</c:v>
                </c:pt>
                <c:pt idx="267">
                  <c:v>150638</c:v>
                </c:pt>
                <c:pt idx="268">
                  <c:v>151326</c:v>
                </c:pt>
                <c:pt idx="269">
                  <c:v>151376</c:v>
                </c:pt>
                <c:pt idx="270">
                  <c:v>154385</c:v>
                </c:pt>
                <c:pt idx="271">
                  <c:v>154773</c:v>
                </c:pt>
                <c:pt idx="272">
                  <c:v>154951</c:v>
                </c:pt>
                <c:pt idx="273">
                  <c:v>155717</c:v>
                </c:pt>
                <c:pt idx="274">
                  <c:v>156907</c:v>
                </c:pt>
                <c:pt idx="275">
                  <c:v>160023</c:v>
                </c:pt>
                <c:pt idx="276">
                  <c:v>162951</c:v>
                </c:pt>
                <c:pt idx="277">
                  <c:v>164542</c:v>
                </c:pt>
                <c:pt idx="278">
                  <c:v>164678</c:v>
                </c:pt>
                <c:pt idx="279">
                  <c:v>164932</c:v>
                </c:pt>
                <c:pt idx="280">
                  <c:v>165139</c:v>
                </c:pt>
                <c:pt idx="281">
                  <c:v>166053</c:v>
                </c:pt>
                <c:pt idx="282">
                  <c:v>169324</c:v>
                </c:pt>
                <c:pt idx="283">
                  <c:v>169472</c:v>
                </c:pt>
                <c:pt idx="284">
                  <c:v>170871</c:v>
                </c:pt>
                <c:pt idx="285">
                  <c:v>172105</c:v>
                </c:pt>
                <c:pt idx="286">
                  <c:v>172868</c:v>
                </c:pt>
                <c:pt idx="287">
                  <c:v>175567</c:v>
                </c:pt>
                <c:pt idx="288">
                  <c:v>175802</c:v>
                </c:pt>
                <c:pt idx="289">
                  <c:v>180199</c:v>
                </c:pt>
                <c:pt idx="290">
                  <c:v>184288</c:v>
                </c:pt>
                <c:pt idx="291">
                  <c:v>186314</c:v>
                </c:pt>
                <c:pt idx="292">
                  <c:v>200082</c:v>
                </c:pt>
                <c:pt idx="293">
                  <c:v>202739</c:v>
                </c:pt>
                <c:pt idx="294">
                  <c:v>206541</c:v>
                </c:pt>
                <c:pt idx="295">
                  <c:v>210040</c:v>
                </c:pt>
                <c:pt idx="296">
                  <c:v>221431</c:v>
                </c:pt>
              </c:numCache>
            </c:numRef>
          </c:xVal>
          <c:yVal>
            <c:numRef>
              <c:f>CDF!$G$2:$G$298</c:f>
              <c:numCache>
                <c:formatCode>General</c:formatCode>
                <c:ptCount val="297"/>
                <c:pt idx="0">
                  <c:v>3.3670033670033669E-3</c:v>
                </c:pt>
                <c:pt idx="1">
                  <c:v>6.7340067340067337E-3</c:v>
                </c:pt>
                <c:pt idx="2">
                  <c:v>1.01010101010101E-2</c:v>
                </c:pt>
                <c:pt idx="3">
                  <c:v>1.3468013468013467E-2</c:v>
                </c:pt>
                <c:pt idx="4">
                  <c:v>1.6835016835016835E-2</c:v>
                </c:pt>
                <c:pt idx="5">
                  <c:v>2.02020202020202E-2</c:v>
                </c:pt>
                <c:pt idx="6">
                  <c:v>2.3569023569023566E-2</c:v>
                </c:pt>
                <c:pt idx="7">
                  <c:v>2.6936026936026931E-2</c:v>
                </c:pt>
                <c:pt idx="8">
                  <c:v>3.0303030303030297E-2</c:v>
                </c:pt>
                <c:pt idx="9">
                  <c:v>3.3670033670033662E-2</c:v>
                </c:pt>
                <c:pt idx="10">
                  <c:v>3.7037037037037028E-2</c:v>
                </c:pt>
                <c:pt idx="11">
                  <c:v>4.0404040404040394E-2</c:v>
                </c:pt>
                <c:pt idx="12">
                  <c:v>4.3771043771043759E-2</c:v>
                </c:pt>
                <c:pt idx="13">
                  <c:v>4.7138047138047125E-2</c:v>
                </c:pt>
                <c:pt idx="14">
                  <c:v>5.050505050505049E-2</c:v>
                </c:pt>
                <c:pt idx="15">
                  <c:v>5.3872053872053856E-2</c:v>
                </c:pt>
                <c:pt idx="16">
                  <c:v>5.7239057239057221E-2</c:v>
                </c:pt>
                <c:pt idx="17">
                  <c:v>6.0606060606060587E-2</c:v>
                </c:pt>
                <c:pt idx="18">
                  <c:v>6.3973063973063959E-2</c:v>
                </c:pt>
                <c:pt idx="19">
                  <c:v>6.7340067340067325E-2</c:v>
                </c:pt>
                <c:pt idx="20">
                  <c:v>7.0707070707070691E-2</c:v>
                </c:pt>
                <c:pt idx="21">
                  <c:v>7.4074074074074056E-2</c:v>
                </c:pt>
                <c:pt idx="22">
                  <c:v>7.7441077441077422E-2</c:v>
                </c:pt>
                <c:pt idx="23">
                  <c:v>8.0808080808080787E-2</c:v>
                </c:pt>
                <c:pt idx="24">
                  <c:v>8.4175084175084153E-2</c:v>
                </c:pt>
                <c:pt idx="25">
                  <c:v>8.7542087542087518E-2</c:v>
                </c:pt>
                <c:pt idx="26">
                  <c:v>9.0909090909090884E-2</c:v>
                </c:pt>
                <c:pt idx="27">
                  <c:v>9.4276094276094249E-2</c:v>
                </c:pt>
                <c:pt idx="28">
                  <c:v>9.7643097643097615E-2</c:v>
                </c:pt>
                <c:pt idx="29">
                  <c:v>0.10101010101010098</c:v>
                </c:pt>
                <c:pt idx="30">
                  <c:v>0.10437710437710435</c:v>
                </c:pt>
                <c:pt idx="31">
                  <c:v>0.10774410774410771</c:v>
                </c:pt>
                <c:pt idx="32">
                  <c:v>0.11111111111111108</c:v>
                </c:pt>
                <c:pt idx="33">
                  <c:v>0.11447811447811444</c:v>
                </c:pt>
                <c:pt idx="34">
                  <c:v>0.11784511784511781</c:v>
                </c:pt>
                <c:pt idx="35">
                  <c:v>0.12121212121212117</c:v>
                </c:pt>
                <c:pt idx="36">
                  <c:v>0.12457912457912454</c:v>
                </c:pt>
                <c:pt idx="37">
                  <c:v>0.12794612794612792</c:v>
                </c:pt>
                <c:pt idx="38">
                  <c:v>0.1313131313131313</c:v>
                </c:pt>
                <c:pt idx="39">
                  <c:v>0.13468013468013468</c:v>
                </c:pt>
                <c:pt idx="40">
                  <c:v>0.13804713804713806</c:v>
                </c:pt>
                <c:pt idx="41">
                  <c:v>0.14141414141414144</c:v>
                </c:pt>
                <c:pt idx="42">
                  <c:v>0.14478114478114482</c:v>
                </c:pt>
                <c:pt idx="43">
                  <c:v>0.1481481481481482</c:v>
                </c:pt>
                <c:pt idx="44">
                  <c:v>0.15151515151515157</c:v>
                </c:pt>
                <c:pt idx="45">
                  <c:v>0.15488215488215495</c:v>
                </c:pt>
                <c:pt idx="46">
                  <c:v>0.15824915824915833</c:v>
                </c:pt>
                <c:pt idx="47">
                  <c:v>0.16161616161616171</c:v>
                </c:pt>
                <c:pt idx="48">
                  <c:v>0.16498316498316509</c:v>
                </c:pt>
                <c:pt idx="49">
                  <c:v>0.16835016835016847</c:v>
                </c:pt>
                <c:pt idx="50">
                  <c:v>0.17171717171717185</c:v>
                </c:pt>
                <c:pt idx="51">
                  <c:v>0.17508417508417523</c:v>
                </c:pt>
                <c:pt idx="52">
                  <c:v>0.17845117845117861</c:v>
                </c:pt>
                <c:pt idx="53">
                  <c:v>0.18181818181818199</c:v>
                </c:pt>
                <c:pt idx="54">
                  <c:v>0.18518518518518537</c:v>
                </c:pt>
                <c:pt idx="55">
                  <c:v>0.18855218855218875</c:v>
                </c:pt>
                <c:pt idx="56">
                  <c:v>0.19191919191919213</c:v>
                </c:pt>
                <c:pt idx="57">
                  <c:v>0.19528619528619551</c:v>
                </c:pt>
                <c:pt idx="58">
                  <c:v>0.19865319865319889</c:v>
                </c:pt>
                <c:pt idx="59">
                  <c:v>0.20202020202020227</c:v>
                </c:pt>
                <c:pt idx="60">
                  <c:v>0.20538720538720565</c:v>
                </c:pt>
                <c:pt idx="61">
                  <c:v>0.20875420875420903</c:v>
                </c:pt>
                <c:pt idx="62">
                  <c:v>0.2121212121212124</c:v>
                </c:pt>
                <c:pt idx="63">
                  <c:v>0.21548821548821578</c:v>
                </c:pt>
                <c:pt idx="64">
                  <c:v>0.21885521885521916</c:v>
                </c:pt>
                <c:pt idx="65">
                  <c:v>0.22222222222222254</c:v>
                </c:pt>
                <c:pt idx="66">
                  <c:v>0.22558922558922592</c:v>
                </c:pt>
                <c:pt idx="67">
                  <c:v>0.2289562289562293</c:v>
                </c:pt>
                <c:pt idx="68">
                  <c:v>0.23232323232323268</c:v>
                </c:pt>
                <c:pt idx="69">
                  <c:v>0.23569023569023606</c:v>
                </c:pt>
                <c:pt idx="70">
                  <c:v>0.23905723905723944</c:v>
                </c:pt>
                <c:pt idx="71">
                  <c:v>0.24242424242424282</c:v>
                </c:pt>
                <c:pt idx="72">
                  <c:v>0.2457912457912462</c:v>
                </c:pt>
                <c:pt idx="73">
                  <c:v>0.24915824915824958</c:v>
                </c:pt>
                <c:pt idx="74">
                  <c:v>0.25252525252525293</c:v>
                </c:pt>
                <c:pt idx="75">
                  <c:v>0.25589225589225628</c:v>
                </c:pt>
                <c:pt idx="76">
                  <c:v>0.25925925925925963</c:v>
                </c:pt>
                <c:pt idx="77">
                  <c:v>0.26262626262626299</c:v>
                </c:pt>
                <c:pt idx="78">
                  <c:v>0.26599326599326634</c:v>
                </c:pt>
                <c:pt idx="79">
                  <c:v>0.26936026936026969</c:v>
                </c:pt>
                <c:pt idx="80">
                  <c:v>0.27272727272727304</c:v>
                </c:pt>
                <c:pt idx="81">
                  <c:v>0.27609427609427639</c:v>
                </c:pt>
                <c:pt idx="82">
                  <c:v>0.27946127946127974</c:v>
                </c:pt>
                <c:pt idx="83">
                  <c:v>0.2828282828282831</c:v>
                </c:pt>
                <c:pt idx="84">
                  <c:v>0.28619528619528645</c:v>
                </c:pt>
                <c:pt idx="85">
                  <c:v>0.2895622895622898</c:v>
                </c:pt>
                <c:pt idx="86">
                  <c:v>0.29292929292929315</c:v>
                </c:pt>
                <c:pt idx="87">
                  <c:v>0.2962962962962965</c:v>
                </c:pt>
                <c:pt idx="88">
                  <c:v>0.29966329966329985</c:v>
                </c:pt>
                <c:pt idx="89">
                  <c:v>0.30303030303030321</c:v>
                </c:pt>
                <c:pt idx="90">
                  <c:v>0.30639730639730656</c:v>
                </c:pt>
                <c:pt idx="91">
                  <c:v>0.30976430976430991</c:v>
                </c:pt>
                <c:pt idx="92">
                  <c:v>0.31313131313131326</c:v>
                </c:pt>
                <c:pt idx="93">
                  <c:v>0.31649831649831661</c:v>
                </c:pt>
                <c:pt idx="94">
                  <c:v>0.31986531986531996</c:v>
                </c:pt>
                <c:pt idx="95">
                  <c:v>0.32323232323232332</c:v>
                </c:pt>
                <c:pt idx="96">
                  <c:v>0.32659932659932667</c:v>
                </c:pt>
                <c:pt idx="97">
                  <c:v>0.32996632996633002</c:v>
                </c:pt>
                <c:pt idx="98">
                  <c:v>0.33333333333333337</c:v>
                </c:pt>
                <c:pt idx="99">
                  <c:v>0.33670033670033672</c:v>
                </c:pt>
                <c:pt idx="100">
                  <c:v>0.34006734006734007</c:v>
                </c:pt>
                <c:pt idx="101">
                  <c:v>0.34343434343434343</c:v>
                </c:pt>
                <c:pt idx="102">
                  <c:v>0.34680134680134678</c:v>
                </c:pt>
                <c:pt idx="103">
                  <c:v>0.35016835016835013</c:v>
                </c:pt>
                <c:pt idx="104">
                  <c:v>0.35353535353535348</c:v>
                </c:pt>
                <c:pt idx="105">
                  <c:v>0.35690235690235683</c:v>
                </c:pt>
                <c:pt idx="106">
                  <c:v>0.36026936026936018</c:v>
                </c:pt>
                <c:pt idx="107">
                  <c:v>0.36363636363636354</c:v>
                </c:pt>
                <c:pt idx="108">
                  <c:v>0.36700336700336689</c:v>
                </c:pt>
                <c:pt idx="109">
                  <c:v>0.37037037037037024</c:v>
                </c:pt>
                <c:pt idx="110">
                  <c:v>0.37373737373737359</c:v>
                </c:pt>
                <c:pt idx="111">
                  <c:v>0.37710437710437694</c:v>
                </c:pt>
                <c:pt idx="112">
                  <c:v>0.38047138047138029</c:v>
                </c:pt>
                <c:pt idx="113">
                  <c:v>0.38383838383838365</c:v>
                </c:pt>
                <c:pt idx="114">
                  <c:v>0.387205387205387</c:v>
                </c:pt>
                <c:pt idx="115">
                  <c:v>0.39057239057239035</c:v>
                </c:pt>
                <c:pt idx="116">
                  <c:v>0.3939393939393937</c:v>
                </c:pt>
                <c:pt idx="117">
                  <c:v>0.39730639730639705</c:v>
                </c:pt>
                <c:pt idx="118">
                  <c:v>0.4006734006734004</c:v>
                </c:pt>
                <c:pt idx="119">
                  <c:v>0.40404040404040376</c:v>
                </c:pt>
                <c:pt idx="120">
                  <c:v>0.40740740740740711</c:v>
                </c:pt>
                <c:pt idx="121">
                  <c:v>0.41077441077441046</c:v>
                </c:pt>
                <c:pt idx="122">
                  <c:v>0.41414141414141381</c:v>
                </c:pt>
                <c:pt idx="123">
                  <c:v>0.41750841750841716</c:v>
                </c:pt>
                <c:pt idx="124">
                  <c:v>0.42087542087542051</c:v>
                </c:pt>
                <c:pt idx="125">
                  <c:v>0.42424242424242387</c:v>
                </c:pt>
                <c:pt idx="126">
                  <c:v>0.42760942760942722</c:v>
                </c:pt>
                <c:pt idx="127">
                  <c:v>0.43097643097643057</c:v>
                </c:pt>
                <c:pt idx="128">
                  <c:v>0.43434343434343392</c:v>
                </c:pt>
                <c:pt idx="129">
                  <c:v>0.43771043771043727</c:v>
                </c:pt>
                <c:pt idx="130">
                  <c:v>0.44107744107744062</c:v>
                </c:pt>
                <c:pt idx="131">
                  <c:v>0.44444444444444398</c:v>
                </c:pt>
                <c:pt idx="132">
                  <c:v>0.44781144781144733</c:v>
                </c:pt>
                <c:pt idx="133">
                  <c:v>0.45117845117845068</c:v>
                </c:pt>
                <c:pt idx="134">
                  <c:v>0.45454545454545403</c:v>
                </c:pt>
                <c:pt idx="135">
                  <c:v>0.45791245791245738</c:v>
                </c:pt>
                <c:pt idx="136">
                  <c:v>0.46127946127946073</c:v>
                </c:pt>
                <c:pt idx="137">
                  <c:v>0.46464646464646409</c:v>
                </c:pt>
                <c:pt idx="138">
                  <c:v>0.46801346801346744</c:v>
                </c:pt>
                <c:pt idx="139">
                  <c:v>0.47138047138047079</c:v>
                </c:pt>
                <c:pt idx="140">
                  <c:v>0.47474747474747414</c:v>
                </c:pt>
                <c:pt idx="141">
                  <c:v>0.47811447811447749</c:v>
                </c:pt>
                <c:pt idx="142">
                  <c:v>0.48148148148148084</c:v>
                </c:pt>
                <c:pt idx="143">
                  <c:v>0.4848484848484842</c:v>
                </c:pt>
                <c:pt idx="144">
                  <c:v>0.48821548821548755</c:v>
                </c:pt>
                <c:pt idx="145">
                  <c:v>0.4915824915824909</c:v>
                </c:pt>
                <c:pt idx="146">
                  <c:v>0.49494949494949425</c:v>
                </c:pt>
                <c:pt idx="147">
                  <c:v>0.4983164983164976</c:v>
                </c:pt>
                <c:pt idx="148">
                  <c:v>0.50168350168350095</c:v>
                </c:pt>
                <c:pt idx="149">
                  <c:v>0.50505050505050431</c:v>
                </c:pt>
                <c:pt idx="150">
                  <c:v>0.50841750841750766</c:v>
                </c:pt>
                <c:pt idx="151">
                  <c:v>0.51178451178451101</c:v>
                </c:pt>
                <c:pt idx="152">
                  <c:v>0.51515151515151436</c:v>
                </c:pt>
                <c:pt idx="153">
                  <c:v>0.51851851851851771</c:v>
                </c:pt>
                <c:pt idx="154">
                  <c:v>0.52188552188552106</c:v>
                </c:pt>
                <c:pt idx="155">
                  <c:v>0.52525252525252442</c:v>
                </c:pt>
                <c:pt idx="156">
                  <c:v>0.52861952861952777</c:v>
                </c:pt>
                <c:pt idx="157">
                  <c:v>0.53198653198653112</c:v>
                </c:pt>
                <c:pt idx="158">
                  <c:v>0.53535353535353447</c:v>
                </c:pt>
                <c:pt idx="159">
                  <c:v>0.53872053872053782</c:v>
                </c:pt>
                <c:pt idx="160">
                  <c:v>0.54208754208754117</c:v>
                </c:pt>
                <c:pt idx="161">
                  <c:v>0.54545454545454453</c:v>
                </c:pt>
                <c:pt idx="162">
                  <c:v>0.54882154882154788</c:v>
                </c:pt>
                <c:pt idx="163">
                  <c:v>0.55218855218855123</c:v>
                </c:pt>
                <c:pt idx="164">
                  <c:v>0.55555555555555458</c:v>
                </c:pt>
                <c:pt idx="165">
                  <c:v>0.55892255892255793</c:v>
                </c:pt>
                <c:pt idx="166">
                  <c:v>0.56228956228956128</c:v>
                </c:pt>
                <c:pt idx="167">
                  <c:v>0.56565656565656464</c:v>
                </c:pt>
                <c:pt idx="168">
                  <c:v>0.56902356902356799</c:v>
                </c:pt>
                <c:pt idx="169">
                  <c:v>0.57239057239057134</c:v>
                </c:pt>
                <c:pt idx="170">
                  <c:v>0.57575757575757469</c:v>
                </c:pt>
                <c:pt idx="171">
                  <c:v>0.57912457912457804</c:v>
                </c:pt>
                <c:pt idx="172">
                  <c:v>0.58249158249158139</c:v>
                </c:pt>
                <c:pt idx="173">
                  <c:v>0.58585858585858475</c:v>
                </c:pt>
                <c:pt idx="174">
                  <c:v>0.5892255892255881</c:v>
                </c:pt>
                <c:pt idx="175">
                  <c:v>0.59259259259259145</c:v>
                </c:pt>
                <c:pt idx="176">
                  <c:v>0.5959595959595948</c:v>
                </c:pt>
                <c:pt idx="177">
                  <c:v>0.59932659932659815</c:v>
                </c:pt>
                <c:pt idx="178">
                  <c:v>0.6026936026936015</c:v>
                </c:pt>
                <c:pt idx="179">
                  <c:v>0.60606060606060486</c:v>
                </c:pt>
                <c:pt idx="180">
                  <c:v>0.60942760942760821</c:v>
                </c:pt>
                <c:pt idx="181">
                  <c:v>0.61279461279461156</c:v>
                </c:pt>
                <c:pt idx="182">
                  <c:v>0.61616161616161491</c:v>
                </c:pt>
                <c:pt idx="183">
                  <c:v>0.61952861952861826</c:v>
                </c:pt>
                <c:pt idx="184">
                  <c:v>0.62289562289562161</c:v>
                </c:pt>
                <c:pt idx="185">
                  <c:v>0.62626262626262497</c:v>
                </c:pt>
                <c:pt idx="186">
                  <c:v>0.62962962962962832</c:v>
                </c:pt>
                <c:pt idx="187">
                  <c:v>0.63299663299663167</c:v>
                </c:pt>
                <c:pt idx="188">
                  <c:v>0.63636363636363502</c:v>
                </c:pt>
                <c:pt idx="189">
                  <c:v>0.63973063973063837</c:v>
                </c:pt>
                <c:pt idx="190">
                  <c:v>0.64309764309764172</c:v>
                </c:pt>
                <c:pt idx="191">
                  <c:v>0.64646464646464508</c:v>
                </c:pt>
                <c:pt idx="192">
                  <c:v>0.64983164983164843</c:v>
                </c:pt>
                <c:pt idx="193">
                  <c:v>0.65319865319865178</c:v>
                </c:pt>
                <c:pt idx="194">
                  <c:v>0.65656565656565513</c:v>
                </c:pt>
                <c:pt idx="195">
                  <c:v>0.65993265993265848</c:v>
                </c:pt>
                <c:pt idx="196">
                  <c:v>0.66329966329966183</c:v>
                </c:pt>
                <c:pt idx="197">
                  <c:v>0.66666666666666519</c:v>
                </c:pt>
                <c:pt idx="198">
                  <c:v>0.67003367003366854</c:v>
                </c:pt>
                <c:pt idx="199">
                  <c:v>0.67340067340067189</c:v>
                </c:pt>
                <c:pt idx="200">
                  <c:v>0.67676767676767524</c:v>
                </c:pt>
                <c:pt idx="201">
                  <c:v>0.68013468013467859</c:v>
                </c:pt>
                <c:pt idx="202">
                  <c:v>0.68350168350168194</c:v>
                </c:pt>
                <c:pt idx="203">
                  <c:v>0.6868686868686853</c:v>
                </c:pt>
                <c:pt idx="204">
                  <c:v>0.69023569023568865</c:v>
                </c:pt>
                <c:pt idx="205">
                  <c:v>0.693602693602692</c:v>
                </c:pt>
                <c:pt idx="206">
                  <c:v>0.69696969696969535</c:v>
                </c:pt>
                <c:pt idx="207">
                  <c:v>0.7003367003366987</c:v>
                </c:pt>
                <c:pt idx="208">
                  <c:v>0.70370370370370205</c:v>
                </c:pt>
                <c:pt idx="209">
                  <c:v>0.70707070707070541</c:v>
                </c:pt>
                <c:pt idx="210">
                  <c:v>0.71043771043770876</c:v>
                </c:pt>
                <c:pt idx="211">
                  <c:v>0.71380471380471211</c:v>
                </c:pt>
                <c:pt idx="212">
                  <c:v>0.71717171717171546</c:v>
                </c:pt>
                <c:pt idx="213">
                  <c:v>0.72053872053871881</c:v>
                </c:pt>
                <c:pt idx="214">
                  <c:v>0.72390572390572216</c:v>
                </c:pt>
                <c:pt idx="215">
                  <c:v>0.72727272727272552</c:v>
                </c:pt>
                <c:pt idx="216">
                  <c:v>0.73063973063972887</c:v>
                </c:pt>
                <c:pt idx="217">
                  <c:v>0.73400673400673222</c:v>
                </c:pt>
                <c:pt idx="218">
                  <c:v>0.73737373737373557</c:v>
                </c:pt>
                <c:pt idx="219">
                  <c:v>0.74074074074073892</c:v>
                </c:pt>
                <c:pt idx="220">
                  <c:v>0.74410774410774227</c:v>
                </c:pt>
                <c:pt idx="221">
                  <c:v>0.74747474747474563</c:v>
                </c:pt>
                <c:pt idx="222">
                  <c:v>0.75084175084174898</c:v>
                </c:pt>
                <c:pt idx="223">
                  <c:v>0.75420875420875233</c:v>
                </c:pt>
                <c:pt idx="224">
                  <c:v>0.75757575757575568</c:v>
                </c:pt>
                <c:pt idx="225">
                  <c:v>0.76094276094275903</c:v>
                </c:pt>
                <c:pt idx="226">
                  <c:v>0.76430976430976239</c:v>
                </c:pt>
                <c:pt idx="227">
                  <c:v>0.76767676767676574</c:v>
                </c:pt>
                <c:pt idx="228">
                  <c:v>0.77104377104376909</c:v>
                </c:pt>
                <c:pt idx="229">
                  <c:v>0.77441077441077244</c:v>
                </c:pt>
                <c:pt idx="230">
                  <c:v>0.77777777777777579</c:v>
                </c:pt>
                <c:pt idx="231">
                  <c:v>0.78114478114477914</c:v>
                </c:pt>
                <c:pt idx="232">
                  <c:v>0.7845117845117825</c:v>
                </c:pt>
                <c:pt idx="233">
                  <c:v>0.78787878787878585</c:v>
                </c:pt>
                <c:pt idx="234">
                  <c:v>0.7912457912457892</c:v>
                </c:pt>
                <c:pt idx="235">
                  <c:v>0.79461279461279255</c:v>
                </c:pt>
                <c:pt idx="236">
                  <c:v>0.7979797979797959</c:v>
                </c:pt>
                <c:pt idx="237">
                  <c:v>0.80134680134679925</c:v>
                </c:pt>
                <c:pt idx="238">
                  <c:v>0.80471380471380261</c:v>
                </c:pt>
                <c:pt idx="239">
                  <c:v>0.80808080808080596</c:v>
                </c:pt>
                <c:pt idx="240">
                  <c:v>0.81144781144780931</c:v>
                </c:pt>
                <c:pt idx="241">
                  <c:v>0.81481481481481266</c:v>
                </c:pt>
                <c:pt idx="242">
                  <c:v>0.81818181818181601</c:v>
                </c:pt>
                <c:pt idx="243">
                  <c:v>0.82154882154881936</c:v>
                </c:pt>
                <c:pt idx="244">
                  <c:v>0.82491582491582272</c:v>
                </c:pt>
                <c:pt idx="245">
                  <c:v>0.82828282828282607</c:v>
                </c:pt>
                <c:pt idx="246">
                  <c:v>0.83164983164982942</c:v>
                </c:pt>
                <c:pt idx="247">
                  <c:v>0.83501683501683277</c:v>
                </c:pt>
                <c:pt idx="248">
                  <c:v>0.83838383838383612</c:v>
                </c:pt>
                <c:pt idx="249">
                  <c:v>0.84175084175083947</c:v>
                </c:pt>
                <c:pt idx="250">
                  <c:v>0.84511784511784283</c:v>
                </c:pt>
                <c:pt idx="251">
                  <c:v>0.84848484848484618</c:v>
                </c:pt>
                <c:pt idx="252">
                  <c:v>0.85185185185184953</c:v>
                </c:pt>
                <c:pt idx="253">
                  <c:v>0.85521885521885288</c:v>
                </c:pt>
                <c:pt idx="254">
                  <c:v>0.85858585858585623</c:v>
                </c:pt>
                <c:pt idx="255">
                  <c:v>0.86195286195285958</c:v>
                </c:pt>
                <c:pt idx="256">
                  <c:v>0.86531986531986294</c:v>
                </c:pt>
                <c:pt idx="257">
                  <c:v>0.86868686868686629</c:v>
                </c:pt>
                <c:pt idx="258">
                  <c:v>0.87205387205386964</c:v>
                </c:pt>
                <c:pt idx="259">
                  <c:v>0.87542087542087299</c:v>
                </c:pt>
                <c:pt idx="260">
                  <c:v>0.87878787878787634</c:v>
                </c:pt>
                <c:pt idx="261">
                  <c:v>0.88215488215487969</c:v>
                </c:pt>
                <c:pt idx="262">
                  <c:v>0.88552188552188305</c:v>
                </c:pt>
                <c:pt idx="263">
                  <c:v>0.8888888888888864</c:v>
                </c:pt>
                <c:pt idx="264">
                  <c:v>0.89225589225588975</c:v>
                </c:pt>
                <c:pt idx="265">
                  <c:v>0.8956228956228931</c:v>
                </c:pt>
                <c:pt idx="266">
                  <c:v>0.89898989898989645</c:v>
                </c:pt>
                <c:pt idx="267">
                  <c:v>0.9023569023568998</c:v>
                </c:pt>
                <c:pt idx="268">
                  <c:v>0.90572390572390316</c:v>
                </c:pt>
                <c:pt idx="269">
                  <c:v>0.90909090909090651</c:v>
                </c:pt>
                <c:pt idx="270">
                  <c:v>0.91245791245790986</c:v>
                </c:pt>
                <c:pt idx="271">
                  <c:v>0.91582491582491321</c:v>
                </c:pt>
                <c:pt idx="272">
                  <c:v>0.91919191919191656</c:v>
                </c:pt>
                <c:pt idx="273">
                  <c:v>0.92255892255891991</c:v>
                </c:pt>
                <c:pt idx="274">
                  <c:v>0.92592592592592327</c:v>
                </c:pt>
                <c:pt idx="275">
                  <c:v>0.92929292929292662</c:v>
                </c:pt>
                <c:pt idx="276">
                  <c:v>0.93265993265992997</c:v>
                </c:pt>
                <c:pt idx="277">
                  <c:v>0.93602693602693332</c:v>
                </c:pt>
                <c:pt idx="278">
                  <c:v>0.93939393939393667</c:v>
                </c:pt>
                <c:pt idx="279">
                  <c:v>0.94276094276094002</c:v>
                </c:pt>
                <c:pt idx="280">
                  <c:v>0.94612794612794338</c:v>
                </c:pt>
                <c:pt idx="281">
                  <c:v>0.94949494949494673</c:v>
                </c:pt>
                <c:pt idx="282">
                  <c:v>0.95286195286195008</c:v>
                </c:pt>
                <c:pt idx="283">
                  <c:v>0.95622895622895343</c:v>
                </c:pt>
                <c:pt idx="284">
                  <c:v>0.95959595959595678</c:v>
                </c:pt>
                <c:pt idx="285">
                  <c:v>0.96296296296296013</c:v>
                </c:pt>
                <c:pt idx="286">
                  <c:v>0.96632996632996349</c:v>
                </c:pt>
                <c:pt idx="287">
                  <c:v>0.96969696969696684</c:v>
                </c:pt>
                <c:pt idx="288">
                  <c:v>0.97306397306397019</c:v>
                </c:pt>
                <c:pt idx="289">
                  <c:v>0.97643097643097354</c:v>
                </c:pt>
                <c:pt idx="290">
                  <c:v>0.97979797979797689</c:v>
                </c:pt>
                <c:pt idx="291">
                  <c:v>0.98316498316498024</c:v>
                </c:pt>
                <c:pt idx="292">
                  <c:v>0.9865319865319836</c:v>
                </c:pt>
                <c:pt idx="293">
                  <c:v>0.98989898989898695</c:v>
                </c:pt>
                <c:pt idx="294">
                  <c:v>0.9932659932659903</c:v>
                </c:pt>
                <c:pt idx="295">
                  <c:v>0.99663299663299365</c:v>
                </c:pt>
                <c:pt idx="296">
                  <c:v>0.999999999999997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E-4386-BB40-1D0C031ED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086623"/>
        <c:axId val="944455663"/>
      </c:scatterChart>
      <c:valAx>
        <c:axId val="1752086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44455663"/>
        <c:crosses val="autoZero"/>
        <c:crossBetween val="midCat"/>
      </c:valAx>
      <c:valAx>
        <c:axId val="9444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5208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15861987286417"/>
          <c:y val="0.20966603312516971"/>
          <c:w val="0.84209646601377952"/>
          <c:h val="0.60963546223388743"/>
        </c:manualLayout>
      </c:layout>
      <c:lineChart>
        <c:grouping val="standard"/>
        <c:varyColors val="0"/>
        <c:ser>
          <c:idx val="1"/>
          <c:order val="0"/>
          <c:tx>
            <c:v>Monolith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data!$A$13:$A$22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3000</c:v>
                </c:pt>
                <c:pt idx="6">
                  <c:v>5000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</c:numCache>
            </c:numRef>
          </c:cat>
          <c:val>
            <c:numRef>
              <c:f>data!$E$2:$E$11</c:f>
              <c:numCache>
                <c:formatCode>General</c:formatCode>
                <c:ptCount val="10"/>
                <c:pt idx="0">
                  <c:v>284.54000000000008</c:v>
                </c:pt>
                <c:pt idx="1">
                  <c:v>318.49000000000012</c:v>
                </c:pt>
                <c:pt idx="2">
                  <c:v>366.84</c:v>
                </c:pt>
                <c:pt idx="3">
                  <c:v>1246.83</c:v>
                </c:pt>
                <c:pt idx="4">
                  <c:v>9782.77</c:v>
                </c:pt>
                <c:pt idx="5">
                  <c:v>47923.57</c:v>
                </c:pt>
                <c:pt idx="6">
                  <c:v>78396.75</c:v>
                </c:pt>
                <c:pt idx="7">
                  <c:v>118068.83</c:v>
                </c:pt>
                <c:pt idx="8">
                  <c:v>136026.39000000001</c:v>
                </c:pt>
                <c:pt idx="9">
                  <c:v>171481.28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9-49F1-B7C4-3368581B007C}"/>
            </c:ext>
          </c:extLst>
        </c:ser>
        <c:ser>
          <c:idx val="5"/>
          <c:order val="1"/>
          <c:tx>
            <c:v>Microservices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data!$A$13:$A$22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3000</c:v>
                </c:pt>
                <c:pt idx="6">
                  <c:v>5000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</c:numCache>
            </c:numRef>
          </c:cat>
          <c:val>
            <c:numRef>
              <c:f>data!$P$2:$P$11</c:f>
              <c:numCache>
                <c:formatCode>General</c:formatCode>
                <c:ptCount val="10"/>
                <c:pt idx="0">
                  <c:v>407.61000000000018</c:v>
                </c:pt>
                <c:pt idx="1">
                  <c:v>450.03000000000009</c:v>
                </c:pt>
                <c:pt idx="2">
                  <c:v>3811.7200000000012</c:v>
                </c:pt>
                <c:pt idx="3">
                  <c:v>7079.6500000000051</c:v>
                </c:pt>
                <c:pt idx="4">
                  <c:v>17041.61</c:v>
                </c:pt>
                <c:pt idx="5">
                  <c:v>63263.69</c:v>
                </c:pt>
                <c:pt idx="6">
                  <c:v>106874.25</c:v>
                </c:pt>
                <c:pt idx="7">
                  <c:v>159380.23000000001</c:v>
                </c:pt>
                <c:pt idx="8">
                  <c:v>181827.06</c:v>
                </c:pt>
                <c:pt idx="9">
                  <c:v>218469.34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9-49F1-B7C4-3368581B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932239"/>
        <c:axId val="1185758287"/>
        <c:extLst/>
      </c:lineChart>
      <c:catAx>
        <c:axId val="174893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SE">
                    <a:solidFill>
                      <a:schemeClr val="tx1"/>
                    </a:solidFill>
                  </a:rPr>
                  <a:t>Number</a:t>
                </a:r>
                <a:r>
                  <a:rPr lang="en-SE" baseline="0">
                    <a:solidFill>
                      <a:schemeClr val="tx1"/>
                    </a:solidFill>
                  </a:rPr>
                  <a:t> of documents returned by query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227978375394535"/>
              <c:y val="0.91094458020333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1185758287"/>
        <c:crosses val="autoZero"/>
        <c:auto val="0"/>
        <c:lblAlgn val="ctr"/>
        <c:lblOffset val="100"/>
        <c:noMultiLvlLbl val="0"/>
      </c:catAx>
      <c:valAx>
        <c:axId val="1185758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r</a:t>
                </a:r>
                <a:r>
                  <a:rPr lang="en-SE">
                    <a:solidFill>
                      <a:schemeClr val="tx1"/>
                    </a:solidFill>
                  </a:rPr>
                  <a:t>esponse</a:t>
                </a:r>
                <a:r>
                  <a:rPr lang="en-SE" baseline="0">
                    <a:solidFill>
                      <a:schemeClr val="tx1"/>
                    </a:solidFill>
                  </a:rPr>
                  <a:t> time (</a:t>
                </a:r>
                <a:r>
                  <a:rPr lang="en-US" baseline="0">
                    <a:solidFill>
                      <a:schemeClr val="tx1"/>
                    </a:solidFill>
                  </a:rPr>
                  <a:t>s</a:t>
                </a:r>
                <a:r>
                  <a:rPr lang="en-SE" baseline="0">
                    <a:solidFill>
                      <a:schemeClr val="tx1"/>
                    </a:solidFill>
                  </a:rPr>
                  <a:t>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9.7663254824184153E-3"/>
              <c:y val="0.20252974125360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174893223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3.0651340996168581E-2"/>
          <c:w val="1"/>
          <c:h val="0.134603232067255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15861987286417"/>
          <c:y val="0.20966603312516971"/>
          <c:w val="0.84209646601377952"/>
          <c:h val="0.60963546223388743"/>
        </c:manualLayout>
      </c:layout>
      <c:lineChart>
        <c:grouping val="standard"/>
        <c:varyColors val="0"/>
        <c:ser>
          <c:idx val="1"/>
          <c:order val="0"/>
          <c:tx>
            <c:v>Monolith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data!$A$13:$A$17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data!$F$2:$F$6</c:f>
              <c:numCache>
                <c:formatCode>General</c:formatCode>
                <c:ptCount val="5"/>
                <c:pt idx="0">
                  <c:v>95.266666666666666</c:v>
                </c:pt>
                <c:pt idx="1">
                  <c:v>107.6333333333333</c:v>
                </c:pt>
                <c:pt idx="2">
                  <c:v>218.5333333333333</c:v>
                </c:pt>
                <c:pt idx="3">
                  <c:v>695.4666666666667</c:v>
                </c:pt>
                <c:pt idx="4">
                  <c:v>5082.9666666666662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9-45F0-A5C0-1DCEF3973F35}"/>
            </c:ext>
          </c:extLst>
        </c:ser>
        <c:ser>
          <c:idx val="5"/>
          <c:order val="1"/>
          <c:tx>
            <c:v>Microservices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data!$Q$2:$Q$6</c:f>
              <c:numCache>
                <c:formatCode>General</c:formatCode>
                <c:ptCount val="5"/>
                <c:pt idx="0">
                  <c:v>151.73333333333329</c:v>
                </c:pt>
                <c:pt idx="1">
                  <c:v>172.5333333333333</c:v>
                </c:pt>
                <c:pt idx="2">
                  <c:v>556.0333333333333</c:v>
                </c:pt>
                <c:pt idx="3">
                  <c:v>1810.6</c:v>
                </c:pt>
                <c:pt idx="4">
                  <c:v>7769.666666666667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F9-45F0-A5C0-1DCEF3973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932239"/>
        <c:axId val="1185758287"/>
        <c:extLst/>
      </c:lineChart>
      <c:catAx>
        <c:axId val="174893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SE">
                    <a:solidFill>
                      <a:schemeClr val="tx1"/>
                    </a:solidFill>
                  </a:rPr>
                  <a:t>Number</a:t>
                </a:r>
                <a:r>
                  <a:rPr lang="en-SE" baseline="0">
                    <a:solidFill>
                      <a:schemeClr val="tx1"/>
                    </a:solidFill>
                  </a:rPr>
                  <a:t> of documents returned by query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227978375394535"/>
              <c:y val="0.91094458020333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1185758287"/>
        <c:crosses val="autoZero"/>
        <c:auto val="0"/>
        <c:lblAlgn val="ctr"/>
        <c:lblOffset val="100"/>
        <c:noMultiLvlLbl val="0"/>
      </c:catAx>
      <c:valAx>
        <c:axId val="1185758287"/>
        <c:scaling>
          <c:orientation val="minMax"/>
          <c:max val="8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r</a:t>
                </a:r>
                <a:r>
                  <a:rPr lang="en-SE">
                    <a:solidFill>
                      <a:schemeClr val="tx1"/>
                    </a:solidFill>
                  </a:rPr>
                  <a:t>esponse</a:t>
                </a:r>
                <a:r>
                  <a:rPr lang="en-SE" baseline="0">
                    <a:solidFill>
                      <a:schemeClr val="tx1"/>
                    </a:solidFill>
                  </a:rPr>
                  <a:t> time (</a:t>
                </a:r>
                <a:r>
                  <a:rPr lang="en-US" baseline="0">
                    <a:solidFill>
                      <a:schemeClr val="tx1"/>
                    </a:solidFill>
                  </a:rPr>
                  <a:t>s</a:t>
                </a:r>
                <a:r>
                  <a:rPr lang="en-SE" baseline="0">
                    <a:solidFill>
                      <a:schemeClr val="tx1"/>
                    </a:solidFill>
                  </a:rPr>
                  <a:t>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9.7663254824184153E-3"/>
              <c:y val="0.20252974125360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174893223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3.0651340996168581E-2"/>
          <c:w val="1"/>
          <c:h val="0.134603232067255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49871563392901"/>
          <c:y val="0.13814623746744298"/>
          <c:w val="0.72677869280075447"/>
          <c:h val="0.63006968956466647"/>
        </c:manualLayout>
      </c:layout>
      <c:lineChart>
        <c:grouping val="standard"/>
        <c:varyColors val="0"/>
        <c:ser>
          <c:idx val="5"/>
          <c:order val="0"/>
          <c:tx>
            <c:v>Average response time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data!$W$2:$W$11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3000</c:v>
                </c:pt>
                <c:pt idx="6">
                  <c:v>5000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</c:numCache>
            </c:numRef>
          </c:cat>
          <c:val>
            <c:numRef>
              <c:f>data!$Q$2:$Q$11</c:f>
              <c:numCache>
                <c:formatCode>General</c:formatCode>
                <c:ptCount val="10"/>
                <c:pt idx="0">
                  <c:v>151.73333333333329</c:v>
                </c:pt>
                <c:pt idx="1">
                  <c:v>172.5333333333333</c:v>
                </c:pt>
                <c:pt idx="2">
                  <c:v>556.0333333333333</c:v>
                </c:pt>
                <c:pt idx="3">
                  <c:v>1810.6</c:v>
                </c:pt>
                <c:pt idx="4">
                  <c:v>7769.666666666667</c:v>
                </c:pt>
                <c:pt idx="5">
                  <c:v>33427.966666666667</c:v>
                </c:pt>
                <c:pt idx="6">
                  <c:v>57434.633333333331</c:v>
                </c:pt>
                <c:pt idx="7">
                  <c:v>100043.73333333329</c:v>
                </c:pt>
                <c:pt idx="8">
                  <c:v>132600.5333333333</c:v>
                </c:pt>
                <c:pt idx="9">
                  <c:v>150896.44444444441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6-48D9-A8E9-C9CDE7C0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932239"/>
        <c:axId val="1185758287"/>
        <c:extLst/>
      </c:lineChart>
      <c:lineChart>
        <c:grouping val="standard"/>
        <c:varyColors val="0"/>
        <c:ser>
          <c:idx val="0"/>
          <c:order val="1"/>
          <c:tx>
            <c:v>Average join time of response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data!$R$2:$R$11</c:f>
              <c:numCache>
                <c:formatCode>General</c:formatCode>
                <c:ptCount val="10"/>
                <c:pt idx="0">
                  <c:v>0.43333333333333329</c:v>
                </c:pt>
                <c:pt idx="1">
                  <c:v>0.36666666666666659</c:v>
                </c:pt>
                <c:pt idx="2">
                  <c:v>4.3666666666666663</c:v>
                </c:pt>
                <c:pt idx="3">
                  <c:v>35.93333333333333</c:v>
                </c:pt>
                <c:pt idx="4">
                  <c:v>59.033333333333331</c:v>
                </c:pt>
                <c:pt idx="5">
                  <c:v>265.39999999999998</c:v>
                </c:pt>
                <c:pt idx="6">
                  <c:v>514.43333333333328</c:v>
                </c:pt>
                <c:pt idx="7">
                  <c:v>1051.366666666667</c:v>
                </c:pt>
                <c:pt idx="8">
                  <c:v>1334.5666666666671</c:v>
                </c:pt>
                <c:pt idx="9">
                  <c:v>1753.9259259259261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79-47B7-815D-48D117DB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79071"/>
        <c:axId val="700638975"/>
      </c:lineChart>
      <c:catAx>
        <c:axId val="174893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SE">
                    <a:solidFill>
                      <a:schemeClr val="tx1"/>
                    </a:solidFill>
                  </a:rPr>
                  <a:t>Number</a:t>
                </a:r>
                <a:r>
                  <a:rPr lang="en-SE" baseline="0">
                    <a:solidFill>
                      <a:schemeClr val="tx1"/>
                    </a:solidFill>
                  </a:rPr>
                  <a:t> of documents returned by query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227978375394535"/>
              <c:y val="0.91094458020333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1185758287"/>
        <c:crosses val="autoZero"/>
        <c:auto val="0"/>
        <c:lblAlgn val="ctr"/>
        <c:lblOffset val="100"/>
        <c:noMultiLvlLbl val="0"/>
      </c:catAx>
      <c:valAx>
        <c:axId val="1185758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r</a:t>
                </a:r>
                <a:r>
                  <a:rPr lang="en-SE">
                    <a:solidFill>
                      <a:schemeClr val="tx1"/>
                    </a:solidFill>
                  </a:rPr>
                  <a:t>esponse</a:t>
                </a:r>
                <a:r>
                  <a:rPr lang="en-SE" baseline="0">
                    <a:solidFill>
                      <a:schemeClr val="tx1"/>
                    </a:solidFill>
                  </a:rPr>
                  <a:t> time (</a:t>
                </a:r>
                <a:r>
                  <a:rPr lang="en-US" baseline="0">
                    <a:solidFill>
                      <a:schemeClr val="tx1"/>
                    </a:solidFill>
                  </a:rPr>
                  <a:t>s</a:t>
                </a:r>
                <a:r>
                  <a:rPr lang="en-SE" baseline="0">
                    <a:solidFill>
                      <a:schemeClr val="tx1"/>
                    </a:solidFill>
                  </a:rPr>
                  <a:t>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8231484898635969E-2"/>
              <c:y val="0.19402379300288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1748932239"/>
        <c:crosses val="autoZero"/>
        <c:crossBetween val="between"/>
        <c:dispUnits>
          <c:builtInUnit val="thousands"/>
        </c:dispUnits>
      </c:valAx>
      <c:valAx>
        <c:axId val="700638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Join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458679071"/>
        <c:crosses val="max"/>
        <c:crossBetween val="between"/>
        <c:majorUnit val="500"/>
        <c:dispUnits>
          <c:builtInUnit val="thousands"/>
        </c:dispUnits>
      </c:valAx>
      <c:catAx>
        <c:axId val="458679071"/>
        <c:scaling>
          <c:orientation val="minMax"/>
        </c:scaling>
        <c:delete val="1"/>
        <c:axPos val="b"/>
        <c:majorTickMark val="out"/>
        <c:minorTickMark val="none"/>
        <c:tickLblPos val="nextTo"/>
        <c:crossAx val="700638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0217113665389528E-2"/>
          <c:w val="0.97600033664295893"/>
          <c:h val="8.3775505073360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Monolith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data!$W$2:$W$11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3000</c:v>
                </c:pt>
                <c:pt idx="6">
                  <c:v>5000</c:v>
                </c:pt>
                <c:pt idx="7">
                  <c:v>8000</c:v>
                </c:pt>
                <c:pt idx="8">
                  <c:v>10000</c:v>
                </c:pt>
                <c:pt idx="9">
                  <c:v>12000</c:v>
                </c:pt>
              </c:numCache>
            </c:numRef>
          </c:cat>
          <c:val>
            <c:numRef>
              <c:f>data!$J$2:$J$11</c:f>
              <c:numCache>
                <c:formatCode>General</c:formatCode>
                <c:ptCount val="10"/>
                <c:pt idx="0">
                  <c:v>102</c:v>
                </c:pt>
                <c:pt idx="1">
                  <c:v>96</c:v>
                </c:pt>
                <c:pt idx="2">
                  <c:v>96</c:v>
                </c:pt>
                <c:pt idx="3">
                  <c:v>84</c:v>
                </c:pt>
                <c:pt idx="4">
                  <c:v>48.5</c:v>
                </c:pt>
                <c:pt idx="5">
                  <c:v>16.100000000000001</c:v>
                </c:pt>
                <c:pt idx="6">
                  <c:v>9.6999999999999993</c:v>
                </c:pt>
                <c:pt idx="7">
                  <c:v>5.9</c:v>
                </c:pt>
                <c:pt idx="8">
                  <c:v>4.9000000000000004</c:v>
                </c:pt>
                <c:pt idx="9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D-4FCF-8CBE-3B586905B1B8}"/>
            </c:ext>
          </c:extLst>
        </c:ser>
        <c:ser>
          <c:idx val="1"/>
          <c:order val="1"/>
          <c:tx>
            <c:v>Microservices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data!$Y$2:$Y$11</c:f>
              <c:numCache>
                <c:formatCode>General</c:formatCode>
                <c:ptCount val="10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58.3</c:v>
                </c:pt>
                <c:pt idx="4">
                  <c:v>41.7</c:v>
                </c:pt>
                <c:pt idx="5">
                  <c:v>13.9</c:v>
                </c:pt>
                <c:pt idx="6">
                  <c:v>8.1999999999999993</c:v>
                </c:pt>
                <c:pt idx="7">
                  <c:v>5.2</c:v>
                </c:pt>
                <c:pt idx="8">
                  <c:v>4</c:v>
                </c:pt>
                <c:pt idx="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D-4FCF-8CBE-3B586905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680991"/>
        <c:axId val="1940735359"/>
      </c:lineChart>
      <c:catAx>
        <c:axId val="188668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SE" sz="1000">
                    <a:solidFill>
                      <a:schemeClr val="tx1"/>
                    </a:solidFill>
                  </a:rPr>
                  <a:t>Number</a:t>
                </a:r>
                <a:r>
                  <a:rPr lang="en-SE" sz="1000" baseline="0">
                    <a:solidFill>
                      <a:schemeClr val="tx1"/>
                    </a:solidFill>
                  </a:rPr>
                  <a:t> of returned documents by query</a:t>
                </a:r>
              </a:p>
            </c:rich>
          </c:tx>
          <c:layout>
            <c:manualLayout>
              <c:xMode val="edge"/>
              <c:yMode val="edge"/>
              <c:x val="0.24888210848643919"/>
              <c:y val="0.90141404199475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1940735359"/>
        <c:crosses val="autoZero"/>
        <c:auto val="1"/>
        <c:lblAlgn val="ctr"/>
        <c:lblOffset val="100"/>
        <c:noMultiLvlLbl val="0"/>
      </c:catAx>
      <c:valAx>
        <c:axId val="1940735359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SE" sz="1000">
                    <a:solidFill>
                      <a:schemeClr val="tx1"/>
                    </a:solidFill>
                  </a:rPr>
                  <a:t>Troughput (reqs/s)</a:t>
                </a:r>
                <a:endParaRPr 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18866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S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Helvetica" panose="020B0604020202020204" pitchFamily="34" charset="0"/>
          <a:cs typeface="Helvetica" panose="020B0604020202020204" pitchFamily="34" charset="0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6163517255479"/>
          <c:y val="0.20186920085045329"/>
          <c:w val="0.83266539579288001"/>
          <c:h val="0.62202929312865418"/>
        </c:manualLayout>
      </c:layout>
      <c:lineChart>
        <c:grouping val="standard"/>
        <c:varyColors val="0"/>
        <c:ser>
          <c:idx val="0"/>
          <c:order val="0"/>
          <c:tx>
            <c:v>Monolith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data!$W$2:$W$11</c15:sqref>
                  </c15:fullRef>
                </c:ext>
              </c:extLst>
              <c:f>data!$W$7:$W$11</c:f>
              <c:numCache>
                <c:formatCode>General</c:formatCode>
                <c:ptCount val="5"/>
                <c:pt idx="0">
                  <c:v>3000</c:v>
                </c:pt>
                <c:pt idx="1">
                  <c:v>5000</c:v>
                </c:pt>
                <c:pt idx="2">
                  <c:v>8000</c:v>
                </c:pt>
                <c:pt idx="3">
                  <c:v>10000</c:v>
                </c:pt>
                <c:pt idx="4">
                  <c:v>12000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data!$F$2:$F$11</c15:sqref>
                  </c15:fullRef>
                </c:ext>
              </c:extLst>
              <c:f>data!$F$7:$F$11</c:f>
              <c:numCache>
                <c:formatCode>General</c:formatCode>
                <c:ptCount val="5"/>
                <c:pt idx="0">
                  <c:v>25704.76666666667</c:v>
                </c:pt>
                <c:pt idx="1">
                  <c:v>47077</c:v>
                </c:pt>
                <c:pt idx="2">
                  <c:v>80674.133333333331</c:v>
                </c:pt>
                <c:pt idx="3">
                  <c:v>87992.133333333331</c:v>
                </c:pt>
                <c:pt idx="4">
                  <c:v>107203.4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9-4699-81A9-E15D6F780989}"/>
            </c:ext>
          </c:extLst>
        </c:ser>
        <c:ser>
          <c:idx val="1"/>
          <c:order val="1"/>
          <c:tx>
            <c:v>Microservices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data!$W$2:$W$11</c15:sqref>
                  </c15:fullRef>
                </c:ext>
              </c:extLst>
              <c:f>data!$W$7:$W$11</c:f>
              <c:numCache>
                <c:formatCode>General</c:formatCode>
                <c:ptCount val="5"/>
                <c:pt idx="0">
                  <c:v>3000</c:v>
                </c:pt>
                <c:pt idx="1">
                  <c:v>5000</c:v>
                </c:pt>
                <c:pt idx="2">
                  <c:v>8000</c:v>
                </c:pt>
                <c:pt idx="3">
                  <c:v>10000</c:v>
                </c:pt>
                <c:pt idx="4">
                  <c:v>12000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data!$Q$2:$Q$11</c15:sqref>
                  </c15:fullRef>
                </c:ext>
              </c:extLst>
              <c:f>data!$Q$7:$Q$11</c:f>
              <c:numCache>
                <c:formatCode>General</c:formatCode>
                <c:ptCount val="5"/>
                <c:pt idx="0">
                  <c:v>33427.966666666667</c:v>
                </c:pt>
                <c:pt idx="1">
                  <c:v>57434.633333333331</c:v>
                </c:pt>
                <c:pt idx="2">
                  <c:v>100043.73333333329</c:v>
                </c:pt>
                <c:pt idx="3">
                  <c:v>132600.5333333333</c:v>
                </c:pt>
                <c:pt idx="4">
                  <c:v>150896.44444444441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9-4699-81A9-E15D6F780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36063"/>
        <c:axId val="572668031"/>
      </c:lineChart>
      <c:catAx>
        <c:axId val="57253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604020202020204" pitchFamily="34" charset="0"/>
                    <a:cs typeface="Helvetica" panose="020B0604020202020204" pitchFamily="34" charset="0"/>
                  </a:rPr>
                  <a:t>Number of</a:t>
                </a:r>
                <a:r>
                  <a:rPr lang="en-US" baseline="0">
                    <a:solidFill>
                      <a:schemeClr val="tx1"/>
                    </a:solidFill>
                    <a:latin typeface="Helvetica" panose="020B0604020202020204" pitchFamily="34" charset="0"/>
                    <a:cs typeface="Helvetica" panose="020B0604020202020204" pitchFamily="34" charset="0"/>
                  </a:rPr>
                  <a:t> documents returned by query</a:t>
                </a:r>
                <a:endParaRPr lang="en-US">
                  <a:solidFill>
                    <a:schemeClr val="tx1"/>
                  </a:solidFill>
                  <a:latin typeface="Helvetica" panose="020B0604020202020204" pitchFamily="34" charset="0"/>
                  <a:cs typeface="Helvetica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572668031"/>
        <c:crosses val="autoZero"/>
        <c:auto val="1"/>
        <c:lblAlgn val="ctr"/>
        <c:lblOffset val="100"/>
        <c:noMultiLvlLbl val="0"/>
      </c:catAx>
      <c:valAx>
        <c:axId val="57266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604020202020204" pitchFamily="34" charset="0"/>
                    <a:cs typeface="Helvetica" panose="020B0604020202020204" pitchFamily="34" charset="0"/>
                  </a:rPr>
                  <a:t>Average response time (s)</a:t>
                </a:r>
                <a:r>
                  <a:rPr lang="en-US" baseline="0">
                    <a:solidFill>
                      <a:schemeClr val="tx1"/>
                    </a:solidFill>
                    <a:latin typeface="Helvetica" panose="020B0604020202020204" pitchFamily="34" charset="0"/>
                    <a:cs typeface="Helvetica" panose="020B0604020202020204" pitchFamily="34" charset="0"/>
                  </a:rPr>
                  <a:t> </a:t>
                </a:r>
                <a:endParaRPr lang="en-US">
                  <a:solidFill>
                    <a:schemeClr val="tx1"/>
                  </a:solidFill>
                  <a:latin typeface="Helvetica" panose="020B0604020202020204" pitchFamily="34" charset="0"/>
                  <a:cs typeface="Helvetica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572536063"/>
        <c:crossesAt val="1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2.2774483722297137E-2"/>
          <c:w val="0.99075114313639512"/>
          <c:h val="0.17818824453565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59704046929284"/>
          <c:y val="0.20966603312516971"/>
          <c:w val="0.83299895557044767"/>
          <c:h val="0.60963546223388743"/>
        </c:manualLayout>
      </c:layout>
      <c:lineChart>
        <c:grouping val="standard"/>
        <c:varyColors val="0"/>
        <c:ser>
          <c:idx val="5"/>
          <c:order val="1"/>
          <c:tx>
            <c:v>Avg response time microservices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data!$Q$2:$Q$6</c15:sqref>
                  </c15:fullRef>
                </c:ext>
              </c:extLst>
              <c:f>data!$Q$2:$Q$5</c:f>
              <c:numCache>
                <c:formatCode>General</c:formatCode>
                <c:ptCount val="4"/>
                <c:pt idx="0">
                  <c:v>151.73333333333329</c:v>
                </c:pt>
                <c:pt idx="1">
                  <c:v>172.5333333333333</c:v>
                </c:pt>
                <c:pt idx="2">
                  <c:v>556.0333333333333</c:v>
                </c:pt>
                <c:pt idx="3">
                  <c:v>1810.6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5-4EED-876B-28B268EE5F10}"/>
            </c:ext>
          </c:extLst>
        </c:ser>
        <c:ser>
          <c:idx val="0"/>
          <c:order val="2"/>
          <c:tx>
            <c:v>Jointime of microservice response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data!$R$2:$R$11</c15:sqref>
                  </c15:fullRef>
                </c:ext>
              </c:extLst>
              <c:f>data!$R$2:$R$5</c:f>
              <c:numCache>
                <c:formatCode>General</c:formatCode>
                <c:ptCount val="4"/>
                <c:pt idx="0">
                  <c:v>0.43333333333333329</c:v>
                </c:pt>
                <c:pt idx="1">
                  <c:v>0.36666666666666659</c:v>
                </c:pt>
                <c:pt idx="2">
                  <c:v>4.3666666666666663</c:v>
                </c:pt>
                <c:pt idx="3">
                  <c:v>35.93333333333333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BA5-4EED-876B-28B268EE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932239"/>
        <c:axId val="1185758287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Max response time monolith</c:v>
                </c:tx>
                <c:spPr>
                  <a:ln w="28575" cap="rnd" cmpd="sng">
                    <a:solidFill>
                      <a:schemeClr val="accent3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data!$A$13:$A$17</c15:sqref>
                        </c15:fullRef>
                        <c15:formulaRef>
                          <c15:sqref>data!$A$13:$A$16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data!$I$2:$I$6</c15:sqref>
                        </c15:fullRef>
                        <c15:formulaRef>
                          <c15:sqref>data!$I$2:$I$5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180</c:v>
                      </c:pt>
                      <c:pt idx="1">
                        <c:v>198</c:v>
                      </c:pt>
                      <c:pt idx="2">
                        <c:v>317</c:v>
                      </c:pt>
                      <c:pt idx="3">
                        <c:v>1466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A5-4EED-876B-28B268EE5F10}"/>
                  </c:ext>
                </c:extLst>
              </c15:ser>
            </c15:filteredLineSeries>
          </c:ext>
        </c:extLst>
      </c:lineChart>
      <c:catAx>
        <c:axId val="174893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SE">
                    <a:solidFill>
                      <a:schemeClr val="tx1"/>
                    </a:solidFill>
                  </a:rPr>
                  <a:t>Number</a:t>
                </a:r>
                <a:r>
                  <a:rPr lang="en-SE" baseline="0">
                    <a:solidFill>
                      <a:schemeClr val="tx1"/>
                    </a:solidFill>
                  </a:rPr>
                  <a:t> of documents returned by query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227978375394535"/>
              <c:y val="0.91094458020333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1185758287"/>
        <c:crosses val="autoZero"/>
        <c:auto val="0"/>
        <c:lblAlgn val="ctr"/>
        <c:lblOffset val="100"/>
        <c:noMultiLvlLbl val="0"/>
      </c:catAx>
      <c:valAx>
        <c:axId val="1185758287"/>
        <c:scaling>
          <c:orientation val="minMax"/>
          <c:max val="8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</a:t>
                </a:r>
                <a:r>
                  <a:rPr lang="en-SE">
                    <a:solidFill>
                      <a:schemeClr val="tx1"/>
                    </a:solidFill>
                  </a:rPr>
                  <a:t>Response</a:t>
                </a:r>
                <a:r>
                  <a:rPr lang="en-SE" baseline="0">
                    <a:solidFill>
                      <a:schemeClr val="tx1"/>
                    </a:solidFill>
                  </a:rPr>
                  <a:t> time (</a:t>
                </a:r>
                <a:r>
                  <a:rPr lang="en-US" baseline="0">
                    <a:solidFill>
                      <a:schemeClr val="tx1"/>
                    </a:solidFill>
                  </a:rPr>
                  <a:t>s</a:t>
                </a:r>
                <a:r>
                  <a:rPr lang="en-SE" baseline="0">
                    <a:solidFill>
                      <a:schemeClr val="tx1"/>
                    </a:solidFill>
                  </a:rPr>
                  <a:t>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4928829287519223E-2"/>
              <c:y val="0.20252974125360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1748932239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1957850628800932E-2"/>
          <c:y val="3.0651340996168581E-2"/>
          <c:w val="0.96936157021985281"/>
          <c:h val="0.185688800394203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6039426523298"/>
          <c:y val="0.23010026045594875"/>
          <c:w val="0.79743548387096774"/>
          <c:h val="0.58920123490310838"/>
        </c:manualLayout>
      </c:layout>
      <c:barChart>
        <c:barDir val="col"/>
        <c:grouping val="percentStacked"/>
        <c:varyColors val="0"/>
        <c:ser>
          <c:idx val="5"/>
          <c:order val="0"/>
          <c:tx>
            <c:v>Avg response time microservices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data!$Q$2:$Q$11</c15:sqref>
                  </c15:fullRef>
                </c:ext>
              </c:extLst>
              <c:f>data!$Q$7:$Q$11</c:f>
              <c:numCache>
                <c:formatCode>General</c:formatCode>
                <c:ptCount val="5"/>
                <c:pt idx="0">
                  <c:v>33427.966666666667</c:v>
                </c:pt>
                <c:pt idx="1">
                  <c:v>57434.633333333331</c:v>
                </c:pt>
                <c:pt idx="2">
                  <c:v>100043.73333333329</c:v>
                </c:pt>
                <c:pt idx="3">
                  <c:v>132600.5333333333</c:v>
                </c:pt>
                <c:pt idx="4">
                  <c:v>150896.44444444441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8-4792-B0F0-9111C28ED89B}"/>
            </c:ext>
          </c:extLst>
        </c:ser>
        <c:ser>
          <c:idx val="0"/>
          <c:order val="1"/>
          <c:tx>
            <c:v>Join time of microservice response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data!$R$2:$R$11</c15:sqref>
                  </c15:fullRef>
                </c:ext>
              </c:extLst>
              <c:f>data!$R$7:$R$11</c:f>
              <c:numCache>
                <c:formatCode>General</c:formatCode>
                <c:ptCount val="5"/>
                <c:pt idx="0">
                  <c:v>265.39999999999998</c:v>
                </c:pt>
                <c:pt idx="1">
                  <c:v>514.43333333333328</c:v>
                </c:pt>
                <c:pt idx="2">
                  <c:v>1051.366666666667</c:v>
                </c:pt>
                <c:pt idx="3">
                  <c:v>1334.5666666666671</c:v>
                </c:pt>
                <c:pt idx="4">
                  <c:v>1753.9259259259261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8-4792-B0F0-9111C28ED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748932239"/>
        <c:axId val="1185758287"/>
      </c:barChart>
      <c:catAx>
        <c:axId val="174893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SE">
                    <a:solidFill>
                      <a:schemeClr val="tx1"/>
                    </a:solidFill>
                  </a:rPr>
                  <a:t>Number</a:t>
                </a:r>
                <a:r>
                  <a:rPr lang="en-SE" baseline="0">
                    <a:solidFill>
                      <a:schemeClr val="tx1"/>
                    </a:solidFill>
                  </a:rPr>
                  <a:t> of documents returned by query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227978375394535"/>
              <c:y val="0.91094458020333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1185758287"/>
        <c:crosses val="autoZero"/>
        <c:auto val="0"/>
        <c:lblAlgn val="ctr"/>
        <c:lblOffset val="100"/>
        <c:noMultiLvlLbl val="0"/>
      </c:catAx>
      <c:valAx>
        <c:axId val="1185758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</a:t>
                </a:r>
                <a:r>
                  <a:rPr lang="en-SE">
                    <a:solidFill>
                      <a:schemeClr val="tx1"/>
                    </a:solidFill>
                  </a:rPr>
                  <a:t>Response</a:t>
                </a:r>
                <a:r>
                  <a:rPr lang="en-SE" baseline="0">
                    <a:solidFill>
                      <a:schemeClr val="tx1"/>
                    </a:solidFill>
                  </a:rPr>
                  <a:t> time (ms)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058243727598564E-2"/>
              <c:y val="0.19402365046519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174893223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5529530073108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6163517255479"/>
          <c:y val="0.20186920085045329"/>
          <c:w val="0.77262783686329761"/>
          <c:h val="0.62202929312865418"/>
        </c:manualLayout>
      </c:layout>
      <c:barChart>
        <c:barDir val="col"/>
        <c:grouping val="clustered"/>
        <c:varyColors val="0"/>
        <c:ser>
          <c:idx val="2"/>
          <c:order val="2"/>
          <c:tx>
            <c:v>Join time of microservices response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 cap="rnd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3BA-BA96-8BB1301CB047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data!$W$2:$W$11</c15:sqref>
                  </c15:fullRef>
                </c:ext>
              </c:extLst>
              <c:f>data!$W$7:$W$11</c:f>
              <c:numCache>
                <c:formatCode>General</c:formatCode>
                <c:ptCount val="5"/>
                <c:pt idx="0">
                  <c:v>3000</c:v>
                </c:pt>
                <c:pt idx="1">
                  <c:v>5000</c:v>
                </c:pt>
                <c:pt idx="2">
                  <c:v>8000</c:v>
                </c:pt>
                <c:pt idx="3">
                  <c:v>10000</c:v>
                </c:pt>
                <c:pt idx="4">
                  <c:v>12000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data!$R$2:$R$11</c15:sqref>
                  </c15:fullRef>
                </c:ext>
              </c:extLst>
              <c:f>data!$R$7:$R$11</c:f>
              <c:numCache>
                <c:formatCode>General</c:formatCode>
                <c:ptCount val="5"/>
                <c:pt idx="0">
                  <c:v>265.39999999999998</c:v>
                </c:pt>
                <c:pt idx="1">
                  <c:v>514.43333333333328</c:v>
                </c:pt>
                <c:pt idx="2">
                  <c:v>1051.366666666667</c:v>
                </c:pt>
                <c:pt idx="3">
                  <c:v>1334.5666666666671</c:v>
                </c:pt>
                <c:pt idx="4">
                  <c:v>1753.9259259259261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4-43BA-BA96-8BB1301C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73074591"/>
        <c:axId val="579254847"/>
      </c:barChart>
      <c:lineChart>
        <c:grouping val="standard"/>
        <c:varyColors val="0"/>
        <c:ser>
          <c:idx val="0"/>
          <c:order val="0"/>
          <c:tx>
            <c:v>Monolith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data!$W$2:$W$11</c15:sqref>
                  </c15:fullRef>
                </c:ext>
              </c:extLst>
              <c:f>data!$W$7:$W$11</c:f>
              <c:numCache>
                <c:formatCode>General</c:formatCode>
                <c:ptCount val="5"/>
                <c:pt idx="0">
                  <c:v>3000</c:v>
                </c:pt>
                <c:pt idx="1">
                  <c:v>5000</c:v>
                </c:pt>
                <c:pt idx="2">
                  <c:v>8000</c:v>
                </c:pt>
                <c:pt idx="3">
                  <c:v>10000</c:v>
                </c:pt>
                <c:pt idx="4">
                  <c:v>12000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data!$F$2:$F$11</c15:sqref>
                  </c15:fullRef>
                </c:ext>
              </c:extLst>
              <c:f>data!$F$7:$F$11</c:f>
              <c:numCache>
                <c:formatCode>General</c:formatCode>
                <c:ptCount val="5"/>
                <c:pt idx="0">
                  <c:v>25704.76666666667</c:v>
                </c:pt>
                <c:pt idx="1">
                  <c:v>47077</c:v>
                </c:pt>
                <c:pt idx="2">
                  <c:v>80674.133333333331</c:v>
                </c:pt>
                <c:pt idx="3">
                  <c:v>87992.133333333331</c:v>
                </c:pt>
                <c:pt idx="4">
                  <c:v>107203.4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44-43BA-BA96-8BB1301CB047}"/>
            </c:ext>
          </c:extLst>
        </c:ser>
        <c:ser>
          <c:idx val="1"/>
          <c:order val="1"/>
          <c:tx>
            <c:v>Microservices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data!$W$2:$W$11</c15:sqref>
                  </c15:fullRef>
                </c:ext>
              </c:extLst>
              <c:f>data!$W$7:$W$11</c:f>
              <c:numCache>
                <c:formatCode>General</c:formatCode>
                <c:ptCount val="5"/>
                <c:pt idx="0">
                  <c:v>3000</c:v>
                </c:pt>
                <c:pt idx="1">
                  <c:v>5000</c:v>
                </c:pt>
                <c:pt idx="2">
                  <c:v>8000</c:v>
                </c:pt>
                <c:pt idx="3">
                  <c:v>10000</c:v>
                </c:pt>
                <c:pt idx="4">
                  <c:v>12000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data!$Q$2:$Q$11</c15:sqref>
                  </c15:fullRef>
                </c:ext>
              </c:extLst>
              <c:f>data!$Q$7:$Q$11</c:f>
              <c:numCache>
                <c:formatCode>General</c:formatCode>
                <c:ptCount val="5"/>
                <c:pt idx="0">
                  <c:v>33427.966666666667</c:v>
                </c:pt>
                <c:pt idx="1">
                  <c:v>57434.633333333331</c:v>
                </c:pt>
                <c:pt idx="2">
                  <c:v>100043.73333333329</c:v>
                </c:pt>
                <c:pt idx="3">
                  <c:v>132600.5333333333</c:v>
                </c:pt>
                <c:pt idx="4">
                  <c:v>150896.44444444441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44-43BA-BA96-8BB1301C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536063"/>
        <c:axId val="572668031"/>
      </c:lineChart>
      <c:catAx>
        <c:axId val="57253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604020202020204" pitchFamily="34" charset="0"/>
                    <a:cs typeface="Helvetica" panose="020B0604020202020204" pitchFamily="34" charset="0"/>
                  </a:rPr>
                  <a:t>Number of</a:t>
                </a:r>
                <a:r>
                  <a:rPr lang="en-US" baseline="0">
                    <a:solidFill>
                      <a:schemeClr val="tx1"/>
                    </a:solidFill>
                    <a:latin typeface="Helvetica" panose="020B0604020202020204" pitchFamily="34" charset="0"/>
                    <a:cs typeface="Helvetica" panose="020B0604020202020204" pitchFamily="34" charset="0"/>
                  </a:rPr>
                  <a:t> documents returned by query</a:t>
                </a:r>
                <a:endParaRPr lang="en-US">
                  <a:solidFill>
                    <a:schemeClr val="tx1"/>
                  </a:solidFill>
                  <a:latin typeface="Helvetica" panose="020B0604020202020204" pitchFamily="34" charset="0"/>
                  <a:cs typeface="Helvetica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572668031"/>
        <c:crosses val="autoZero"/>
        <c:auto val="1"/>
        <c:lblAlgn val="ctr"/>
        <c:lblOffset val="100"/>
        <c:noMultiLvlLbl val="0"/>
      </c:catAx>
      <c:valAx>
        <c:axId val="57266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604020202020204" pitchFamily="34" charset="0"/>
                    <a:cs typeface="Helvetica" panose="020B0604020202020204" pitchFamily="34" charset="0"/>
                  </a:rPr>
                  <a:t>Average Response time (s)</a:t>
                </a:r>
                <a:r>
                  <a:rPr lang="en-US" baseline="0">
                    <a:solidFill>
                      <a:schemeClr val="tx1"/>
                    </a:solidFill>
                    <a:latin typeface="Helvetica" panose="020B0604020202020204" pitchFamily="34" charset="0"/>
                    <a:cs typeface="Helvetica" panose="020B0604020202020204" pitchFamily="34" charset="0"/>
                  </a:rPr>
                  <a:t> </a:t>
                </a:r>
                <a:endParaRPr lang="en-US">
                  <a:solidFill>
                    <a:schemeClr val="tx1"/>
                  </a:solidFill>
                  <a:latin typeface="Helvetica" panose="020B0604020202020204" pitchFamily="34" charset="0"/>
                  <a:cs typeface="Helvetica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572536063"/>
        <c:crossesAt val="1"/>
        <c:crossBetween val="between"/>
        <c:dispUnits>
          <c:builtInUnit val="thousands"/>
        </c:dispUnits>
      </c:valAx>
      <c:valAx>
        <c:axId val="5792548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604020202020204" pitchFamily="34" charset="0"/>
                    <a:cs typeface="Helvetica" panose="020B0604020202020204" pitchFamily="34" charset="0"/>
                  </a:rPr>
                  <a:t>Join time (s)</a:t>
                </a:r>
              </a:p>
            </c:rich>
          </c:tx>
          <c:layout>
            <c:manualLayout>
              <c:xMode val="edge"/>
              <c:yMode val="edge"/>
              <c:x val="0.94596619696337603"/>
              <c:y val="0.36166404888727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73074591"/>
        <c:crosses val="max"/>
        <c:crossBetween val="between"/>
        <c:dispUnits>
          <c:builtInUnit val="thousands"/>
        </c:dispUnits>
      </c:valAx>
      <c:catAx>
        <c:axId val="573074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925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2.2774483722297137E-2"/>
          <c:w val="0.99075114313639512"/>
          <c:h val="0.17818824453565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15861987286417"/>
          <c:y val="0.20966603312516971"/>
          <c:w val="0.7450564260134166"/>
          <c:h val="0.60963546223388743"/>
        </c:manualLayout>
      </c:layout>
      <c:barChart>
        <c:barDir val="col"/>
        <c:grouping val="clustered"/>
        <c:varyColors val="0"/>
        <c:ser>
          <c:idx val="0"/>
          <c:order val="2"/>
          <c:tx>
            <c:v>Join time of microservice response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data!$W$2:$W$6</c15:sqref>
                  </c15:fullRef>
                </c:ext>
              </c:extLst>
              <c:f>data!$W$2:$W$6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data!$R$2:$R$11</c15:sqref>
                  </c15:fullRef>
                </c:ext>
              </c:extLst>
              <c:f>data!$R$2:$R$6</c:f>
              <c:numCache>
                <c:formatCode>General</c:formatCode>
                <c:ptCount val="5"/>
                <c:pt idx="0">
                  <c:v>0.43333333333333329</c:v>
                </c:pt>
                <c:pt idx="1">
                  <c:v>0.36666666666666659</c:v>
                </c:pt>
                <c:pt idx="2">
                  <c:v>4.3666666666666663</c:v>
                </c:pt>
                <c:pt idx="3">
                  <c:v>35.93333333333333</c:v>
                </c:pt>
                <c:pt idx="4">
                  <c:v>59.033333333333331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1-4CE4-A1BD-05B3E2B0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75340671"/>
        <c:axId val="455010175"/>
      </c:barChart>
      <c:lineChart>
        <c:grouping val="standard"/>
        <c:varyColors val="0"/>
        <c:ser>
          <c:idx val="1"/>
          <c:order val="0"/>
          <c:tx>
            <c:v>Monolith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data!$A$13:$A$17</c15:sqref>
                  </c15:fullRef>
                </c:ext>
              </c:extLst>
              <c:f>data!$A$13:$A$17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data!$F$2:$F$6</c15:sqref>
                  </c15:fullRef>
                </c:ext>
              </c:extLst>
              <c:f>data!$F$2:$F$6</c:f>
              <c:numCache>
                <c:formatCode>General</c:formatCode>
                <c:ptCount val="5"/>
                <c:pt idx="0">
                  <c:v>95.266666666666666</c:v>
                </c:pt>
                <c:pt idx="1">
                  <c:v>107.6333333333333</c:v>
                </c:pt>
                <c:pt idx="2">
                  <c:v>218.5333333333333</c:v>
                </c:pt>
                <c:pt idx="3">
                  <c:v>695.4666666666667</c:v>
                </c:pt>
                <c:pt idx="4">
                  <c:v>5082.9666666666662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1-4CE4-A1BD-05B3E2B029F0}"/>
            </c:ext>
          </c:extLst>
        </c:ser>
        <c:ser>
          <c:idx val="5"/>
          <c:order val="1"/>
          <c:tx>
            <c:v>Microservices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data!$Q$2:$Q$6</c15:sqref>
                  </c15:fullRef>
                </c:ext>
              </c:extLst>
              <c:f>data!$Q$2:$Q$6</c:f>
              <c:numCache>
                <c:formatCode>General</c:formatCode>
                <c:ptCount val="5"/>
                <c:pt idx="0">
                  <c:v>151.73333333333329</c:v>
                </c:pt>
                <c:pt idx="1">
                  <c:v>172.5333333333333</c:v>
                </c:pt>
                <c:pt idx="2">
                  <c:v>556.0333333333333</c:v>
                </c:pt>
                <c:pt idx="3">
                  <c:v>1810.6</c:v>
                </c:pt>
                <c:pt idx="4">
                  <c:v>7769.666666666667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1-4CE4-A1BD-05B3E2B0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932239"/>
        <c:axId val="1185758287"/>
        <c:extLst/>
      </c:lineChart>
      <c:catAx>
        <c:axId val="174893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SE">
                    <a:solidFill>
                      <a:schemeClr val="tx1"/>
                    </a:solidFill>
                  </a:rPr>
                  <a:t>Number</a:t>
                </a:r>
                <a:r>
                  <a:rPr lang="en-SE" baseline="0">
                    <a:solidFill>
                      <a:schemeClr val="tx1"/>
                    </a:solidFill>
                  </a:rPr>
                  <a:t> of documents returned by query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227978375394535"/>
              <c:y val="0.91094458020333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1185758287"/>
        <c:crosses val="autoZero"/>
        <c:auto val="0"/>
        <c:lblAlgn val="ctr"/>
        <c:lblOffset val="100"/>
        <c:noMultiLvlLbl val="0"/>
      </c:catAx>
      <c:valAx>
        <c:axId val="1185758287"/>
        <c:scaling>
          <c:orientation val="minMax"/>
          <c:max val="8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r</a:t>
                </a:r>
                <a:r>
                  <a:rPr lang="en-SE">
                    <a:solidFill>
                      <a:schemeClr val="tx1"/>
                    </a:solidFill>
                  </a:rPr>
                  <a:t>esponse</a:t>
                </a:r>
                <a:r>
                  <a:rPr lang="en-SE" baseline="0">
                    <a:solidFill>
                      <a:schemeClr val="tx1"/>
                    </a:solidFill>
                  </a:rPr>
                  <a:t> time (</a:t>
                </a:r>
                <a:r>
                  <a:rPr lang="en-US" baseline="0">
                    <a:solidFill>
                      <a:schemeClr val="tx1"/>
                    </a:solidFill>
                  </a:rPr>
                  <a:t>s</a:t>
                </a:r>
                <a:r>
                  <a:rPr lang="en-SE" baseline="0">
                    <a:solidFill>
                      <a:schemeClr val="tx1"/>
                    </a:solidFill>
                  </a:rPr>
                  <a:t>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9.7663254824184153E-3"/>
              <c:y val="0.20252974125360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1748932239"/>
        <c:crosses val="autoZero"/>
        <c:crossBetween val="between"/>
        <c:dispUnits>
          <c:builtInUnit val="thousands"/>
        </c:dispUnits>
      </c:valAx>
      <c:valAx>
        <c:axId val="455010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Join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SE"/>
          </a:p>
        </c:txPr>
        <c:crossAx val="775340671"/>
        <c:crosses val="max"/>
        <c:crossBetween val="between"/>
        <c:dispUnits>
          <c:builtInUnit val="thousands"/>
        </c:dispUnits>
      </c:valAx>
      <c:catAx>
        <c:axId val="775340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010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3.0651340996168581E-2"/>
          <c:w val="1"/>
          <c:h val="0.134603232067255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88360-8F78-45DD-BC8B-8883E8F6A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196849</xdr:colOff>
      <xdr:row>15</xdr:row>
      <xdr:rowOff>0</xdr:rowOff>
    </xdr:from>
    <xdr:to>
      <xdr:col>8</xdr:col>
      <xdr:colOff>479561</xdr:colOff>
      <xdr:row>28</xdr:row>
      <xdr:rowOff>9525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1C8D4E1B-84F7-4AD5-BEBC-1D0375989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161924</xdr:colOff>
      <xdr:row>14</xdr:row>
      <xdr:rowOff>114300</xdr:rowOff>
    </xdr:from>
    <xdr:to>
      <xdr:col>21</xdr:col>
      <xdr:colOff>685800</xdr:colOff>
      <xdr:row>27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F34FA3-157D-4FFC-A57F-9431CC8B2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233362</xdr:colOff>
      <xdr:row>13</xdr:row>
      <xdr:rowOff>42862</xdr:rowOff>
    </xdr:from>
    <xdr:to>
      <xdr:col>31</xdr:col>
      <xdr:colOff>80962</xdr:colOff>
      <xdr:row>27</xdr:row>
      <xdr:rowOff>119062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3CDEC6-5B93-4DAF-92E4-3ABD36AA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407990</xdr:colOff>
      <xdr:row>15</xdr:row>
      <xdr:rowOff>9525</xdr:rowOff>
    </xdr:from>
    <xdr:to>
      <xdr:col>14</xdr:col>
      <xdr:colOff>485776</xdr:colOff>
      <xdr:row>28</xdr:row>
      <xdr:rowOff>71436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EF62D2D-9DD7-4FF8-82A2-CC31B38EC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695325</xdr:colOff>
      <xdr:row>37</xdr:row>
      <xdr:rowOff>85725</xdr:rowOff>
    </xdr:from>
    <xdr:to>
      <xdr:col>13</xdr:col>
      <xdr:colOff>158887</xdr:colOff>
      <xdr:row>50</xdr:row>
      <xdr:rowOff>95250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2DB383C4-8891-4CEE-B83A-605373BC6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171451</xdr:colOff>
      <xdr:row>30</xdr:row>
      <xdr:rowOff>38101</xdr:rowOff>
    </xdr:from>
    <xdr:to>
      <xdr:col>16</xdr:col>
      <xdr:colOff>566701</xdr:colOff>
      <xdr:row>42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CC2194-4D15-40CE-85AC-6CEB61D7B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24</xdr:col>
      <xdr:colOff>458785</xdr:colOff>
      <xdr:row>44</xdr:row>
      <xdr:rowOff>61911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2FB14AD-3136-4619-BB2F-E737E6103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46</xdr:row>
      <xdr:rowOff>0</xdr:rowOff>
    </xdr:from>
    <xdr:to>
      <xdr:col>24</xdr:col>
      <xdr:colOff>416062</xdr:colOff>
      <xdr:row>59</xdr:row>
      <xdr:rowOff>9525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9ACB2C01-C1D3-4515-BC7F-BB533C3DD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301762</xdr:colOff>
      <xdr:row>40</xdr:row>
      <xdr:rowOff>9525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985D4D9A-3AD3-4073-9613-1AEEE321C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BD4492-15CD-4904-8606-48743DD1A70F}" name="Table1" displayName="Table1" ref="AE2:AK12" totalsRowShown="0">
  <autoFilter ref="AE2:AK12" xr:uid="{240FC0B9-C18A-413A-8E19-5A904BC70366}"/>
  <tableColumns count="7">
    <tableColumn id="1" xr3:uid="{5CB12D14-C23B-43F5-B6AD-E9FA82A37B22}" name="Query size"/>
    <tableColumn id="2" xr3:uid="{B3097677-C147-4E8F-872E-DBBC0B6DE11B}" name="P99" dataDxfId="1"/>
    <tableColumn id="3" xr3:uid="{B326AA09-0E20-48F2-AE5F-424B87D18671}" name="Lowest"/>
    <tableColumn id="4" xr3:uid="{F0F6397A-64CD-49B2-9B43-8748896E1C89}" name="Maximum"/>
    <tableColumn id="6" xr3:uid="{14E73D5D-88A9-4DF3-A8D8-136674C2AAB5}" name="P992" dataDxfId="0"/>
    <tableColumn id="7" xr3:uid="{6BEE66B5-70A8-45B7-AF2D-13F850662501}" name="Lowest2"/>
    <tableColumn id="8" xr3:uid="{65E7A1C8-C613-4696-AF94-19346DAEBB71}" name="Maximum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1"/>
  <sheetViews>
    <sheetView workbookViewId="0">
      <selection activeCell="H6" sqref="H6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>
        <v>28</v>
      </c>
      <c r="C2" t="s">
        <v>5</v>
      </c>
      <c r="D2">
        <v>1</v>
      </c>
      <c r="E2" t="s">
        <v>6</v>
      </c>
    </row>
    <row r="3" spans="1:5" x14ac:dyDescent="0.2">
      <c r="B3">
        <v>28</v>
      </c>
      <c r="C3" t="s">
        <v>5</v>
      </c>
      <c r="D3">
        <v>1</v>
      </c>
      <c r="E3" t="s">
        <v>6</v>
      </c>
    </row>
    <row r="4" spans="1:5" x14ac:dyDescent="0.2">
      <c r="B4">
        <v>29</v>
      </c>
      <c r="C4" t="s">
        <v>5</v>
      </c>
      <c r="D4">
        <v>1</v>
      </c>
      <c r="E4" t="s">
        <v>6</v>
      </c>
    </row>
    <row r="5" spans="1:5" x14ac:dyDescent="0.2">
      <c r="B5">
        <v>29</v>
      </c>
      <c r="C5" t="s">
        <v>5</v>
      </c>
      <c r="D5">
        <v>1</v>
      </c>
      <c r="E5" t="s">
        <v>6</v>
      </c>
    </row>
    <row r="6" spans="1:5" x14ac:dyDescent="0.2">
      <c r="B6">
        <v>29</v>
      </c>
      <c r="C6" t="s">
        <v>5</v>
      </c>
      <c r="D6">
        <v>1</v>
      </c>
      <c r="E6" t="s">
        <v>6</v>
      </c>
    </row>
    <row r="7" spans="1:5" x14ac:dyDescent="0.2">
      <c r="B7">
        <v>29</v>
      </c>
      <c r="C7" t="s">
        <v>5</v>
      </c>
      <c r="D7">
        <v>1</v>
      </c>
      <c r="E7" t="s">
        <v>6</v>
      </c>
    </row>
    <row r="8" spans="1:5" x14ac:dyDescent="0.2">
      <c r="B8">
        <v>30</v>
      </c>
      <c r="C8" t="s">
        <v>5</v>
      </c>
      <c r="D8">
        <v>1</v>
      </c>
      <c r="E8" t="s">
        <v>6</v>
      </c>
    </row>
    <row r="9" spans="1:5" x14ac:dyDescent="0.2">
      <c r="B9">
        <v>30</v>
      </c>
      <c r="C9" t="s">
        <v>5</v>
      </c>
      <c r="D9">
        <v>1</v>
      </c>
      <c r="E9" t="s">
        <v>6</v>
      </c>
    </row>
    <row r="10" spans="1:5" x14ac:dyDescent="0.2">
      <c r="B10">
        <v>30</v>
      </c>
      <c r="C10" t="s">
        <v>5</v>
      </c>
      <c r="D10">
        <v>1</v>
      </c>
      <c r="E10" t="s">
        <v>6</v>
      </c>
    </row>
    <row r="11" spans="1:5" x14ac:dyDescent="0.2">
      <c r="B11">
        <v>30</v>
      </c>
      <c r="C11" t="s">
        <v>5</v>
      </c>
      <c r="D11">
        <v>1</v>
      </c>
      <c r="E11" t="s">
        <v>6</v>
      </c>
    </row>
    <row r="12" spans="1:5" x14ac:dyDescent="0.2">
      <c r="B12">
        <v>30</v>
      </c>
      <c r="C12" t="s">
        <v>5</v>
      </c>
      <c r="D12">
        <v>1</v>
      </c>
      <c r="E12" t="s">
        <v>6</v>
      </c>
    </row>
    <row r="13" spans="1:5" x14ac:dyDescent="0.2">
      <c r="B13">
        <v>31</v>
      </c>
      <c r="C13" t="s">
        <v>5</v>
      </c>
      <c r="D13">
        <v>1</v>
      </c>
      <c r="E13" t="s">
        <v>6</v>
      </c>
    </row>
    <row r="14" spans="1:5" x14ac:dyDescent="0.2">
      <c r="B14">
        <v>31</v>
      </c>
      <c r="C14" t="s">
        <v>5</v>
      </c>
      <c r="D14">
        <v>1</v>
      </c>
      <c r="E14" t="s">
        <v>6</v>
      </c>
    </row>
    <row r="15" spans="1:5" x14ac:dyDescent="0.2">
      <c r="B15">
        <v>33</v>
      </c>
      <c r="C15" t="s">
        <v>5</v>
      </c>
      <c r="D15">
        <v>1</v>
      </c>
      <c r="E15" t="s">
        <v>6</v>
      </c>
    </row>
    <row r="16" spans="1:5" x14ac:dyDescent="0.2">
      <c r="B16">
        <v>33</v>
      </c>
      <c r="C16" t="s">
        <v>7</v>
      </c>
      <c r="D16">
        <v>1</v>
      </c>
      <c r="E16" t="s">
        <v>6</v>
      </c>
    </row>
    <row r="17" spans="2:5" x14ac:dyDescent="0.2">
      <c r="B17">
        <v>34</v>
      </c>
      <c r="C17" t="s">
        <v>5</v>
      </c>
      <c r="D17">
        <v>1</v>
      </c>
      <c r="E17" t="s">
        <v>6</v>
      </c>
    </row>
    <row r="18" spans="2:5" x14ac:dyDescent="0.2">
      <c r="B18">
        <v>36</v>
      </c>
      <c r="C18" t="s">
        <v>5</v>
      </c>
      <c r="D18">
        <v>1</v>
      </c>
      <c r="E18" t="s">
        <v>6</v>
      </c>
    </row>
    <row r="19" spans="2:5" x14ac:dyDescent="0.2">
      <c r="B19">
        <v>38</v>
      </c>
      <c r="C19" t="s">
        <v>5</v>
      </c>
      <c r="D19">
        <v>1</v>
      </c>
      <c r="E19" t="s">
        <v>6</v>
      </c>
    </row>
    <row r="20" spans="2:5" x14ac:dyDescent="0.2">
      <c r="B20">
        <v>38</v>
      </c>
      <c r="C20" t="s">
        <v>5</v>
      </c>
      <c r="D20">
        <v>1</v>
      </c>
      <c r="E20" t="s">
        <v>6</v>
      </c>
    </row>
    <row r="21" spans="2:5" x14ac:dyDescent="0.2">
      <c r="B21">
        <v>40</v>
      </c>
      <c r="C21" t="s">
        <v>7</v>
      </c>
      <c r="D21">
        <v>1</v>
      </c>
      <c r="E21" t="s">
        <v>6</v>
      </c>
    </row>
    <row r="22" spans="2:5" x14ac:dyDescent="0.2">
      <c r="B22">
        <v>41</v>
      </c>
      <c r="C22" t="s">
        <v>5</v>
      </c>
      <c r="D22">
        <v>1</v>
      </c>
      <c r="E22" t="s">
        <v>6</v>
      </c>
    </row>
    <row r="23" spans="2:5" x14ac:dyDescent="0.2">
      <c r="B23">
        <v>41</v>
      </c>
      <c r="C23" t="s">
        <v>7</v>
      </c>
      <c r="D23">
        <v>1</v>
      </c>
      <c r="E23" t="s">
        <v>6</v>
      </c>
    </row>
    <row r="24" spans="2:5" x14ac:dyDescent="0.2">
      <c r="B24">
        <v>41</v>
      </c>
      <c r="C24" t="s">
        <v>7</v>
      </c>
      <c r="D24">
        <v>1</v>
      </c>
      <c r="E24" t="s">
        <v>6</v>
      </c>
    </row>
    <row r="25" spans="2:5" x14ac:dyDescent="0.2">
      <c r="B25">
        <v>42</v>
      </c>
      <c r="C25" t="s">
        <v>7</v>
      </c>
      <c r="D25">
        <v>1</v>
      </c>
      <c r="E25" t="s">
        <v>6</v>
      </c>
    </row>
    <row r="26" spans="2:5" x14ac:dyDescent="0.2">
      <c r="B26">
        <v>42</v>
      </c>
      <c r="C26" t="s">
        <v>7</v>
      </c>
      <c r="D26">
        <v>1</v>
      </c>
      <c r="E26" t="s">
        <v>6</v>
      </c>
    </row>
    <row r="27" spans="2:5" x14ac:dyDescent="0.2">
      <c r="B27">
        <v>42</v>
      </c>
      <c r="C27" t="s">
        <v>7</v>
      </c>
      <c r="D27">
        <v>1</v>
      </c>
      <c r="E27" t="s">
        <v>6</v>
      </c>
    </row>
    <row r="28" spans="2:5" x14ac:dyDescent="0.2">
      <c r="B28">
        <v>43</v>
      </c>
      <c r="C28" t="s">
        <v>7</v>
      </c>
      <c r="D28">
        <v>1</v>
      </c>
      <c r="E28" t="s">
        <v>6</v>
      </c>
    </row>
    <row r="29" spans="2:5" x14ac:dyDescent="0.2">
      <c r="B29">
        <v>43</v>
      </c>
      <c r="C29" t="s">
        <v>7</v>
      </c>
      <c r="D29">
        <v>1</v>
      </c>
      <c r="E29" t="s">
        <v>6</v>
      </c>
    </row>
    <row r="30" spans="2:5" x14ac:dyDescent="0.2">
      <c r="B30">
        <v>44</v>
      </c>
      <c r="C30" t="s">
        <v>7</v>
      </c>
      <c r="D30">
        <v>1</v>
      </c>
      <c r="E30" t="s">
        <v>6</v>
      </c>
    </row>
    <row r="31" spans="2:5" x14ac:dyDescent="0.2">
      <c r="B31">
        <v>44</v>
      </c>
      <c r="C31" t="s">
        <v>7</v>
      </c>
      <c r="D31">
        <v>1</v>
      </c>
      <c r="E31" t="s">
        <v>6</v>
      </c>
    </row>
    <row r="32" spans="2:5" x14ac:dyDescent="0.2">
      <c r="B32">
        <v>45</v>
      </c>
      <c r="C32" t="s">
        <v>7</v>
      </c>
      <c r="D32">
        <v>1</v>
      </c>
      <c r="E32" t="s">
        <v>6</v>
      </c>
    </row>
    <row r="33" spans="2:5" x14ac:dyDescent="0.2">
      <c r="B33">
        <v>45</v>
      </c>
      <c r="C33" t="s">
        <v>7</v>
      </c>
      <c r="D33">
        <v>1</v>
      </c>
      <c r="E33" t="s">
        <v>6</v>
      </c>
    </row>
    <row r="34" spans="2:5" x14ac:dyDescent="0.2">
      <c r="B34">
        <v>48</v>
      </c>
      <c r="C34" t="s">
        <v>7</v>
      </c>
      <c r="D34">
        <v>1</v>
      </c>
      <c r="E34" t="s">
        <v>6</v>
      </c>
    </row>
    <row r="35" spans="2:5" x14ac:dyDescent="0.2">
      <c r="B35">
        <v>49</v>
      </c>
      <c r="C35" t="s">
        <v>7</v>
      </c>
      <c r="D35">
        <v>1</v>
      </c>
      <c r="E35" t="s">
        <v>6</v>
      </c>
    </row>
    <row r="36" spans="2:5" x14ac:dyDescent="0.2">
      <c r="B36">
        <v>50</v>
      </c>
      <c r="C36" t="s">
        <v>7</v>
      </c>
      <c r="D36">
        <v>1</v>
      </c>
      <c r="E36" t="s">
        <v>6</v>
      </c>
    </row>
    <row r="37" spans="2:5" x14ac:dyDescent="0.2">
      <c r="B37">
        <v>52</v>
      </c>
      <c r="C37" t="s">
        <v>7</v>
      </c>
      <c r="D37">
        <v>1</v>
      </c>
      <c r="E37" t="s">
        <v>6</v>
      </c>
    </row>
    <row r="38" spans="2:5" x14ac:dyDescent="0.2">
      <c r="B38">
        <v>53</v>
      </c>
      <c r="C38" t="s">
        <v>7</v>
      </c>
      <c r="D38">
        <v>1</v>
      </c>
      <c r="E38" t="s">
        <v>6</v>
      </c>
    </row>
    <row r="39" spans="2:5" x14ac:dyDescent="0.2">
      <c r="B39">
        <v>58</v>
      </c>
      <c r="C39" t="s">
        <v>7</v>
      </c>
      <c r="D39">
        <v>1</v>
      </c>
      <c r="E39" t="s">
        <v>6</v>
      </c>
    </row>
    <row r="40" spans="2:5" x14ac:dyDescent="0.2">
      <c r="B40">
        <v>68</v>
      </c>
      <c r="C40" t="s">
        <v>7</v>
      </c>
      <c r="D40">
        <v>1</v>
      </c>
      <c r="E40" t="s">
        <v>6</v>
      </c>
    </row>
    <row r="41" spans="2:5" x14ac:dyDescent="0.2">
      <c r="B41">
        <v>87</v>
      </c>
      <c r="C41" t="s">
        <v>5</v>
      </c>
      <c r="D41">
        <v>1</v>
      </c>
      <c r="E41" t="s">
        <v>6</v>
      </c>
    </row>
    <row r="42" spans="2:5" x14ac:dyDescent="0.2">
      <c r="B42">
        <v>140</v>
      </c>
      <c r="C42" t="s">
        <v>8</v>
      </c>
      <c r="D42">
        <v>1</v>
      </c>
      <c r="E42" t="s">
        <v>6</v>
      </c>
    </row>
    <row r="43" spans="2:5" x14ac:dyDescent="0.2">
      <c r="B43">
        <v>140</v>
      </c>
      <c r="C43" t="s">
        <v>8</v>
      </c>
      <c r="D43">
        <v>1</v>
      </c>
      <c r="E43" t="s">
        <v>6</v>
      </c>
    </row>
    <row r="44" spans="2:5" x14ac:dyDescent="0.2">
      <c r="B44">
        <v>144</v>
      </c>
      <c r="C44" t="s">
        <v>8</v>
      </c>
      <c r="D44">
        <v>1</v>
      </c>
      <c r="E44" t="s">
        <v>6</v>
      </c>
    </row>
    <row r="45" spans="2:5" x14ac:dyDescent="0.2">
      <c r="B45">
        <v>146</v>
      </c>
      <c r="C45" t="s">
        <v>8</v>
      </c>
      <c r="D45">
        <v>1</v>
      </c>
      <c r="E45" t="s">
        <v>6</v>
      </c>
    </row>
    <row r="46" spans="2:5" x14ac:dyDescent="0.2">
      <c r="B46">
        <v>154</v>
      </c>
      <c r="C46" t="s">
        <v>8</v>
      </c>
      <c r="D46">
        <v>1</v>
      </c>
      <c r="E46" t="s">
        <v>6</v>
      </c>
    </row>
    <row r="47" spans="2:5" x14ac:dyDescent="0.2">
      <c r="B47">
        <v>156</v>
      </c>
      <c r="C47" t="s">
        <v>8</v>
      </c>
      <c r="D47">
        <v>1</v>
      </c>
      <c r="E47" t="s">
        <v>6</v>
      </c>
    </row>
    <row r="48" spans="2:5" x14ac:dyDescent="0.2">
      <c r="B48">
        <v>158</v>
      </c>
      <c r="C48" t="s">
        <v>8</v>
      </c>
      <c r="D48">
        <v>1</v>
      </c>
      <c r="E48" t="s">
        <v>6</v>
      </c>
    </row>
    <row r="49" spans="2:5" x14ac:dyDescent="0.2">
      <c r="B49">
        <v>160</v>
      </c>
      <c r="C49" t="s">
        <v>8</v>
      </c>
      <c r="D49">
        <v>1</v>
      </c>
      <c r="E49" t="s">
        <v>6</v>
      </c>
    </row>
    <row r="50" spans="2:5" x14ac:dyDescent="0.2">
      <c r="B50">
        <v>160</v>
      </c>
      <c r="C50" t="s">
        <v>8</v>
      </c>
      <c r="D50">
        <v>1</v>
      </c>
      <c r="E50" t="s">
        <v>6</v>
      </c>
    </row>
    <row r="51" spans="2:5" x14ac:dyDescent="0.2">
      <c r="B51">
        <v>163</v>
      </c>
      <c r="C51" t="s">
        <v>8</v>
      </c>
      <c r="D51">
        <v>1</v>
      </c>
      <c r="E51" t="s">
        <v>6</v>
      </c>
    </row>
    <row r="52" spans="2:5" x14ac:dyDescent="0.2">
      <c r="B52">
        <v>164</v>
      </c>
      <c r="C52" t="s">
        <v>8</v>
      </c>
      <c r="D52">
        <v>1</v>
      </c>
      <c r="E52" t="s">
        <v>6</v>
      </c>
    </row>
    <row r="53" spans="2:5" x14ac:dyDescent="0.2">
      <c r="B53">
        <v>165</v>
      </c>
      <c r="C53" t="s">
        <v>8</v>
      </c>
      <c r="D53">
        <v>1</v>
      </c>
      <c r="E53" t="s">
        <v>6</v>
      </c>
    </row>
    <row r="54" spans="2:5" x14ac:dyDescent="0.2">
      <c r="B54">
        <v>166</v>
      </c>
      <c r="C54" t="s">
        <v>8</v>
      </c>
      <c r="D54">
        <v>1</v>
      </c>
      <c r="E54" t="s">
        <v>6</v>
      </c>
    </row>
    <row r="55" spans="2:5" x14ac:dyDescent="0.2">
      <c r="B55">
        <v>166</v>
      </c>
      <c r="C55" t="s">
        <v>8</v>
      </c>
      <c r="D55">
        <v>1</v>
      </c>
      <c r="E55" t="s">
        <v>6</v>
      </c>
    </row>
    <row r="56" spans="2:5" x14ac:dyDescent="0.2">
      <c r="B56">
        <v>167</v>
      </c>
      <c r="C56" t="s">
        <v>8</v>
      </c>
      <c r="D56">
        <v>1</v>
      </c>
      <c r="E56" t="s">
        <v>6</v>
      </c>
    </row>
    <row r="57" spans="2:5" x14ac:dyDescent="0.2">
      <c r="B57">
        <v>167</v>
      </c>
      <c r="C57" t="s">
        <v>8</v>
      </c>
      <c r="D57">
        <v>1</v>
      </c>
      <c r="E57" t="s">
        <v>6</v>
      </c>
    </row>
    <row r="58" spans="2:5" x14ac:dyDescent="0.2">
      <c r="B58">
        <v>169</v>
      </c>
      <c r="C58" t="s">
        <v>8</v>
      </c>
      <c r="D58">
        <v>1</v>
      </c>
      <c r="E58" t="s">
        <v>6</v>
      </c>
    </row>
    <row r="59" spans="2:5" x14ac:dyDescent="0.2">
      <c r="B59">
        <v>170</v>
      </c>
      <c r="C59" t="s">
        <v>8</v>
      </c>
      <c r="D59">
        <v>1</v>
      </c>
      <c r="E59" t="s">
        <v>6</v>
      </c>
    </row>
    <row r="60" spans="2:5" x14ac:dyDescent="0.2">
      <c r="B60">
        <v>171</v>
      </c>
      <c r="C60" t="s">
        <v>8</v>
      </c>
      <c r="D60">
        <v>1</v>
      </c>
      <c r="E60" t="s">
        <v>6</v>
      </c>
    </row>
    <row r="61" spans="2:5" x14ac:dyDescent="0.2">
      <c r="B61">
        <v>195</v>
      </c>
      <c r="C61" t="s">
        <v>5</v>
      </c>
      <c r="D61">
        <v>1</v>
      </c>
      <c r="E61" t="s">
        <v>6</v>
      </c>
    </row>
    <row r="62" spans="2:5" x14ac:dyDescent="0.2">
      <c r="B62">
        <v>195</v>
      </c>
      <c r="C62" t="s">
        <v>5</v>
      </c>
      <c r="D62">
        <v>1</v>
      </c>
      <c r="E62" t="s">
        <v>6</v>
      </c>
    </row>
    <row r="63" spans="2:5" x14ac:dyDescent="0.2">
      <c r="B63">
        <v>197</v>
      </c>
      <c r="C63" t="s">
        <v>5</v>
      </c>
      <c r="D63">
        <v>1</v>
      </c>
      <c r="E63" t="s">
        <v>6</v>
      </c>
    </row>
    <row r="64" spans="2:5" x14ac:dyDescent="0.2">
      <c r="B64">
        <v>198</v>
      </c>
      <c r="C64" t="s">
        <v>5</v>
      </c>
      <c r="D64">
        <v>1</v>
      </c>
      <c r="E64" t="s">
        <v>6</v>
      </c>
    </row>
    <row r="65" spans="2:5" x14ac:dyDescent="0.2">
      <c r="B65">
        <v>202</v>
      </c>
      <c r="C65" t="s">
        <v>5</v>
      </c>
      <c r="D65">
        <v>1</v>
      </c>
      <c r="E65" t="s">
        <v>6</v>
      </c>
    </row>
    <row r="66" spans="2:5" x14ac:dyDescent="0.2">
      <c r="B66">
        <v>203</v>
      </c>
      <c r="C66" t="s">
        <v>5</v>
      </c>
      <c r="D66">
        <v>1</v>
      </c>
      <c r="E66" t="s">
        <v>6</v>
      </c>
    </row>
    <row r="67" spans="2:5" x14ac:dyDescent="0.2">
      <c r="B67">
        <v>206</v>
      </c>
      <c r="C67" t="s">
        <v>8</v>
      </c>
      <c r="D67">
        <v>1</v>
      </c>
      <c r="E67" t="s">
        <v>6</v>
      </c>
    </row>
    <row r="68" spans="2:5" x14ac:dyDescent="0.2">
      <c r="B68">
        <v>208</v>
      </c>
      <c r="C68" t="s">
        <v>5</v>
      </c>
      <c r="D68">
        <v>1</v>
      </c>
      <c r="E68" t="s">
        <v>6</v>
      </c>
    </row>
    <row r="69" spans="2:5" x14ac:dyDescent="0.2">
      <c r="B69">
        <v>208</v>
      </c>
      <c r="C69" t="s">
        <v>7</v>
      </c>
      <c r="D69">
        <v>1</v>
      </c>
      <c r="E69" t="s">
        <v>6</v>
      </c>
    </row>
    <row r="70" spans="2:5" x14ac:dyDescent="0.2">
      <c r="B70">
        <v>209</v>
      </c>
      <c r="C70" t="s">
        <v>7</v>
      </c>
      <c r="D70">
        <v>1</v>
      </c>
      <c r="E70" t="s">
        <v>6</v>
      </c>
    </row>
    <row r="71" spans="2:5" x14ac:dyDescent="0.2">
      <c r="B71">
        <v>209</v>
      </c>
      <c r="C71" t="s">
        <v>7</v>
      </c>
      <c r="D71">
        <v>1</v>
      </c>
      <c r="E71" t="s">
        <v>6</v>
      </c>
    </row>
    <row r="72" spans="2:5" x14ac:dyDescent="0.2">
      <c r="B72">
        <v>211</v>
      </c>
      <c r="C72" t="s">
        <v>7</v>
      </c>
      <c r="D72">
        <v>1</v>
      </c>
      <c r="E72" t="s">
        <v>6</v>
      </c>
    </row>
    <row r="73" spans="2:5" x14ac:dyDescent="0.2">
      <c r="B73">
        <v>218</v>
      </c>
      <c r="C73" t="s">
        <v>7</v>
      </c>
      <c r="D73">
        <v>1</v>
      </c>
      <c r="E73" t="s">
        <v>6</v>
      </c>
    </row>
    <row r="74" spans="2:5" x14ac:dyDescent="0.2">
      <c r="B74">
        <v>219</v>
      </c>
      <c r="C74" t="s">
        <v>7</v>
      </c>
      <c r="D74">
        <v>1</v>
      </c>
      <c r="E74" t="s">
        <v>6</v>
      </c>
    </row>
    <row r="75" spans="2:5" x14ac:dyDescent="0.2">
      <c r="B75">
        <v>221</v>
      </c>
      <c r="C75" t="s">
        <v>7</v>
      </c>
      <c r="D75">
        <v>1</v>
      </c>
      <c r="E75" t="s">
        <v>6</v>
      </c>
    </row>
    <row r="76" spans="2:5" x14ac:dyDescent="0.2">
      <c r="B76">
        <v>224</v>
      </c>
      <c r="C76" t="s">
        <v>7</v>
      </c>
      <c r="D76">
        <v>1</v>
      </c>
      <c r="E76" t="s">
        <v>6</v>
      </c>
    </row>
    <row r="77" spans="2:5" x14ac:dyDescent="0.2">
      <c r="B77">
        <v>231</v>
      </c>
      <c r="C77" t="s">
        <v>5</v>
      </c>
      <c r="D77">
        <v>1</v>
      </c>
      <c r="E77" t="s">
        <v>6</v>
      </c>
    </row>
    <row r="78" spans="2:5" x14ac:dyDescent="0.2">
      <c r="B78">
        <v>232</v>
      </c>
      <c r="C78" t="s">
        <v>5</v>
      </c>
      <c r="D78">
        <v>1</v>
      </c>
      <c r="E78" t="s">
        <v>6</v>
      </c>
    </row>
    <row r="79" spans="2:5" x14ac:dyDescent="0.2">
      <c r="B79">
        <v>234</v>
      </c>
      <c r="C79" t="s">
        <v>7</v>
      </c>
      <c r="D79">
        <v>1</v>
      </c>
      <c r="E79" t="s">
        <v>6</v>
      </c>
    </row>
    <row r="80" spans="2:5" x14ac:dyDescent="0.2">
      <c r="B80">
        <v>306</v>
      </c>
      <c r="C80" t="s">
        <v>5</v>
      </c>
      <c r="D80">
        <v>1</v>
      </c>
      <c r="E80" t="s">
        <v>6</v>
      </c>
    </row>
    <row r="81" spans="2:5" x14ac:dyDescent="0.2">
      <c r="B81">
        <v>307</v>
      </c>
      <c r="C81" t="s">
        <v>8</v>
      </c>
      <c r="D81">
        <v>1</v>
      </c>
      <c r="E81" t="s">
        <v>6</v>
      </c>
    </row>
    <row r="82" spans="2:5" x14ac:dyDescent="0.2">
      <c r="B82">
        <v>314</v>
      </c>
      <c r="C82" t="s">
        <v>8</v>
      </c>
      <c r="D82">
        <v>1</v>
      </c>
      <c r="E82" t="s">
        <v>6</v>
      </c>
    </row>
    <row r="83" spans="2:5" x14ac:dyDescent="0.2">
      <c r="B83">
        <v>318</v>
      </c>
      <c r="C83" t="s">
        <v>8</v>
      </c>
      <c r="D83">
        <v>1</v>
      </c>
      <c r="E83" t="s">
        <v>6</v>
      </c>
    </row>
    <row r="84" spans="2:5" x14ac:dyDescent="0.2">
      <c r="B84">
        <v>319</v>
      </c>
      <c r="C84" t="s">
        <v>8</v>
      </c>
      <c r="D84">
        <v>1</v>
      </c>
      <c r="E84" t="s">
        <v>6</v>
      </c>
    </row>
    <row r="85" spans="2:5" x14ac:dyDescent="0.2">
      <c r="B85">
        <v>328</v>
      </c>
      <c r="C85" t="s">
        <v>8</v>
      </c>
      <c r="D85">
        <v>1</v>
      </c>
      <c r="E85" t="s">
        <v>6</v>
      </c>
    </row>
    <row r="86" spans="2:5" x14ac:dyDescent="0.2">
      <c r="B86">
        <v>329</v>
      </c>
      <c r="C86" t="s">
        <v>8</v>
      </c>
      <c r="D86">
        <v>1</v>
      </c>
      <c r="E86" t="s">
        <v>6</v>
      </c>
    </row>
    <row r="87" spans="2:5" x14ac:dyDescent="0.2">
      <c r="B87">
        <v>333</v>
      </c>
      <c r="C87" t="s">
        <v>8</v>
      </c>
      <c r="D87">
        <v>1</v>
      </c>
      <c r="E87" t="s">
        <v>6</v>
      </c>
    </row>
    <row r="88" spans="2:5" x14ac:dyDescent="0.2">
      <c r="B88">
        <v>344</v>
      </c>
      <c r="C88" t="s">
        <v>8</v>
      </c>
      <c r="D88">
        <v>1</v>
      </c>
      <c r="E88" t="s">
        <v>6</v>
      </c>
    </row>
    <row r="89" spans="2:5" x14ac:dyDescent="0.2">
      <c r="B89">
        <v>353</v>
      </c>
      <c r="C89" t="s">
        <v>7</v>
      </c>
      <c r="D89">
        <v>1</v>
      </c>
      <c r="E89" t="s">
        <v>6</v>
      </c>
    </row>
    <row r="90" spans="2:5" x14ac:dyDescent="0.2">
      <c r="B90">
        <v>364</v>
      </c>
      <c r="C90" t="s">
        <v>8</v>
      </c>
      <c r="D90">
        <v>1</v>
      </c>
      <c r="E90" t="s">
        <v>6</v>
      </c>
    </row>
    <row r="91" spans="2:5" x14ac:dyDescent="0.2">
      <c r="B91">
        <v>368</v>
      </c>
      <c r="C91" t="s">
        <v>8</v>
      </c>
      <c r="D91">
        <v>1</v>
      </c>
      <c r="E91" t="s">
        <v>6</v>
      </c>
    </row>
    <row r="92" spans="2:5" x14ac:dyDescent="0.2">
      <c r="B92">
        <v>402</v>
      </c>
      <c r="C92" t="s">
        <v>9</v>
      </c>
      <c r="D92">
        <v>1</v>
      </c>
      <c r="E92" t="s">
        <v>6</v>
      </c>
    </row>
    <row r="93" spans="2:5" x14ac:dyDescent="0.2">
      <c r="B93">
        <v>404</v>
      </c>
      <c r="C93" t="s">
        <v>9</v>
      </c>
      <c r="D93">
        <v>1</v>
      </c>
      <c r="E93" t="s">
        <v>6</v>
      </c>
    </row>
    <row r="94" spans="2:5" x14ac:dyDescent="0.2">
      <c r="B94">
        <v>433</v>
      </c>
      <c r="C94" t="s">
        <v>9</v>
      </c>
      <c r="D94">
        <v>2</v>
      </c>
      <c r="E94" t="s">
        <v>6</v>
      </c>
    </row>
    <row r="95" spans="2:5" x14ac:dyDescent="0.2">
      <c r="B95">
        <v>488</v>
      </c>
      <c r="C95" t="s">
        <v>9</v>
      </c>
      <c r="D95">
        <v>1</v>
      </c>
      <c r="E95" t="s">
        <v>6</v>
      </c>
    </row>
    <row r="96" spans="2:5" x14ac:dyDescent="0.2">
      <c r="B96">
        <v>503</v>
      </c>
      <c r="C96" t="s">
        <v>9</v>
      </c>
      <c r="D96">
        <v>1</v>
      </c>
      <c r="E96" t="s">
        <v>6</v>
      </c>
    </row>
    <row r="97" spans="2:5" x14ac:dyDescent="0.2">
      <c r="B97">
        <v>565</v>
      </c>
      <c r="C97" t="s">
        <v>9</v>
      </c>
      <c r="D97">
        <v>1</v>
      </c>
      <c r="E97" t="s">
        <v>6</v>
      </c>
    </row>
    <row r="98" spans="2:5" x14ac:dyDescent="0.2">
      <c r="B98">
        <v>597</v>
      </c>
      <c r="C98" t="s">
        <v>9</v>
      </c>
      <c r="D98">
        <v>2</v>
      </c>
      <c r="E98" t="s">
        <v>6</v>
      </c>
    </row>
    <row r="99" spans="2:5" x14ac:dyDescent="0.2">
      <c r="B99">
        <v>609</v>
      </c>
      <c r="C99" t="s">
        <v>9</v>
      </c>
      <c r="D99">
        <v>1</v>
      </c>
      <c r="E99" t="s">
        <v>6</v>
      </c>
    </row>
    <row r="100" spans="2:5" x14ac:dyDescent="0.2">
      <c r="B100">
        <v>611</v>
      </c>
      <c r="C100" t="s">
        <v>9</v>
      </c>
      <c r="D100">
        <v>1</v>
      </c>
      <c r="E100" t="s">
        <v>6</v>
      </c>
    </row>
    <row r="101" spans="2:5" x14ac:dyDescent="0.2">
      <c r="B101">
        <v>613</v>
      </c>
      <c r="C101" t="s">
        <v>9</v>
      </c>
      <c r="D101">
        <v>1</v>
      </c>
      <c r="E101" t="s">
        <v>6</v>
      </c>
    </row>
    <row r="102" spans="2:5" x14ac:dyDescent="0.2">
      <c r="B102">
        <v>613</v>
      </c>
      <c r="C102" t="s">
        <v>9</v>
      </c>
      <c r="D102">
        <v>1</v>
      </c>
      <c r="E102" t="s">
        <v>6</v>
      </c>
    </row>
    <row r="103" spans="2:5" x14ac:dyDescent="0.2">
      <c r="B103">
        <v>620</v>
      </c>
      <c r="C103" t="s">
        <v>9</v>
      </c>
      <c r="D103">
        <v>1</v>
      </c>
      <c r="E103" t="s">
        <v>6</v>
      </c>
    </row>
    <row r="104" spans="2:5" x14ac:dyDescent="0.2">
      <c r="B104">
        <v>635</v>
      </c>
      <c r="C104" t="s">
        <v>9</v>
      </c>
      <c r="D104">
        <v>2</v>
      </c>
      <c r="E104" t="s">
        <v>6</v>
      </c>
    </row>
    <row r="105" spans="2:5" x14ac:dyDescent="0.2">
      <c r="B105">
        <v>638</v>
      </c>
      <c r="C105" t="s">
        <v>9</v>
      </c>
      <c r="D105">
        <v>2</v>
      </c>
      <c r="E105" t="s">
        <v>6</v>
      </c>
    </row>
    <row r="106" spans="2:5" x14ac:dyDescent="0.2">
      <c r="B106">
        <v>644</v>
      </c>
      <c r="C106" t="s">
        <v>9</v>
      </c>
      <c r="D106">
        <v>1</v>
      </c>
      <c r="E106" t="s">
        <v>6</v>
      </c>
    </row>
    <row r="107" spans="2:5" x14ac:dyDescent="0.2">
      <c r="B107">
        <v>656</v>
      </c>
      <c r="C107" t="s">
        <v>9</v>
      </c>
      <c r="D107">
        <v>2</v>
      </c>
      <c r="E107" t="s">
        <v>6</v>
      </c>
    </row>
    <row r="108" spans="2:5" x14ac:dyDescent="0.2">
      <c r="B108">
        <v>664</v>
      </c>
      <c r="C108" t="s">
        <v>9</v>
      </c>
      <c r="D108">
        <v>1</v>
      </c>
      <c r="E108" t="s">
        <v>6</v>
      </c>
    </row>
    <row r="109" spans="2:5" x14ac:dyDescent="0.2">
      <c r="B109">
        <v>715</v>
      </c>
      <c r="C109" t="s">
        <v>9</v>
      </c>
      <c r="D109">
        <v>1</v>
      </c>
      <c r="E109" t="s">
        <v>6</v>
      </c>
    </row>
    <row r="110" spans="2:5" x14ac:dyDescent="0.2">
      <c r="B110">
        <v>725</v>
      </c>
      <c r="C110" t="s">
        <v>9</v>
      </c>
      <c r="D110">
        <v>2</v>
      </c>
      <c r="E110" t="s">
        <v>6</v>
      </c>
    </row>
    <row r="111" spans="2:5" x14ac:dyDescent="0.2">
      <c r="B111">
        <v>758</v>
      </c>
      <c r="C111" t="s">
        <v>10</v>
      </c>
      <c r="D111">
        <v>2</v>
      </c>
      <c r="E111" t="s">
        <v>6</v>
      </c>
    </row>
    <row r="112" spans="2:5" x14ac:dyDescent="0.2">
      <c r="B112">
        <v>765</v>
      </c>
      <c r="C112" t="s">
        <v>9</v>
      </c>
      <c r="D112">
        <v>1</v>
      </c>
      <c r="E112" t="s">
        <v>6</v>
      </c>
    </row>
    <row r="113" spans="2:5" x14ac:dyDescent="0.2">
      <c r="B113">
        <v>765</v>
      </c>
      <c r="C113" t="s">
        <v>9</v>
      </c>
      <c r="D113">
        <v>1</v>
      </c>
      <c r="E113" t="s">
        <v>6</v>
      </c>
    </row>
    <row r="114" spans="2:5" x14ac:dyDescent="0.2">
      <c r="B114">
        <v>767</v>
      </c>
      <c r="C114" t="s">
        <v>9</v>
      </c>
      <c r="D114">
        <v>1</v>
      </c>
      <c r="E114" t="s">
        <v>6</v>
      </c>
    </row>
    <row r="115" spans="2:5" x14ac:dyDescent="0.2">
      <c r="B115">
        <v>775</v>
      </c>
      <c r="C115" t="s">
        <v>9</v>
      </c>
      <c r="D115">
        <v>2</v>
      </c>
      <c r="E115" t="s">
        <v>6</v>
      </c>
    </row>
    <row r="116" spans="2:5" x14ac:dyDescent="0.2">
      <c r="B116">
        <v>776</v>
      </c>
      <c r="C116" t="s">
        <v>9</v>
      </c>
      <c r="D116">
        <v>2</v>
      </c>
      <c r="E116" t="s">
        <v>6</v>
      </c>
    </row>
    <row r="117" spans="2:5" x14ac:dyDescent="0.2">
      <c r="B117">
        <v>862</v>
      </c>
      <c r="C117" t="s">
        <v>9</v>
      </c>
      <c r="D117">
        <v>1</v>
      </c>
      <c r="E117" t="s">
        <v>6</v>
      </c>
    </row>
    <row r="118" spans="2:5" x14ac:dyDescent="0.2">
      <c r="B118">
        <v>871</v>
      </c>
      <c r="C118" t="s">
        <v>9</v>
      </c>
      <c r="D118">
        <v>1</v>
      </c>
      <c r="E118" t="s">
        <v>6</v>
      </c>
    </row>
    <row r="119" spans="2:5" x14ac:dyDescent="0.2">
      <c r="B119">
        <v>897</v>
      </c>
      <c r="C119" t="s">
        <v>9</v>
      </c>
      <c r="D119">
        <v>1</v>
      </c>
      <c r="E119" t="s">
        <v>6</v>
      </c>
    </row>
    <row r="120" spans="2:5" x14ac:dyDescent="0.2">
      <c r="B120">
        <v>914</v>
      </c>
      <c r="C120" t="s">
        <v>9</v>
      </c>
      <c r="D120">
        <v>1</v>
      </c>
      <c r="E120" t="s">
        <v>6</v>
      </c>
    </row>
    <row r="121" spans="2:5" x14ac:dyDescent="0.2">
      <c r="B121">
        <v>982</v>
      </c>
      <c r="C121" t="s">
        <v>9</v>
      </c>
      <c r="D121">
        <v>1</v>
      </c>
      <c r="E121" t="s">
        <v>6</v>
      </c>
    </row>
    <row r="122" spans="2:5" x14ac:dyDescent="0.2">
      <c r="B122">
        <v>1354</v>
      </c>
      <c r="C122" t="s">
        <v>10</v>
      </c>
      <c r="D122">
        <v>1</v>
      </c>
      <c r="E122" t="s">
        <v>6</v>
      </c>
    </row>
    <row r="123" spans="2:5" x14ac:dyDescent="0.2">
      <c r="B123">
        <v>1355</v>
      </c>
      <c r="C123" t="s">
        <v>9</v>
      </c>
      <c r="D123">
        <v>1</v>
      </c>
      <c r="E123" t="s">
        <v>6</v>
      </c>
    </row>
    <row r="124" spans="2:5" x14ac:dyDescent="0.2">
      <c r="B124">
        <v>1860</v>
      </c>
      <c r="C124" t="s">
        <v>10</v>
      </c>
      <c r="D124">
        <v>2</v>
      </c>
      <c r="E124" t="s">
        <v>6</v>
      </c>
    </row>
    <row r="125" spans="2:5" x14ac:dyDescent="0.2">
      <c r="B125">
        <v>2007</v>
      </c>
      <c r="C125" t="s">
        <v>10</v>
      </c>
      <c r="D125">
        <v>2</v>
      </c>
      <c r="E125" t="s">
        <v>6</v>
      </c>
    </row>
    <row r="126" spans="2:5" x14ac:dyDescent="0.2">
      <c r="B126">
        <v>2524</v>
      </c>
      <c r="C126" t="s">
        <v>10</v>
      </c>
      <c r="D126">
        <v>4</v>
      </c>
      <c r="E126" t="s">
        <v>6</v>
      </c>
    </row>
    <row r="127" spans="2:5" x14ac:dyDescent="0.2">
      <c r="B127">
        <v>2641</v>
      </c>
      <c r="C127" t="s">
        <v>11</v>
      </c>
      <c r="D127">
        <v>2</v>
      </c>
      <c r="E127" t="s">
        <v>6</v>
      </c>
    </row>
    <row r="128" spans="2:5" x14ac:dyDescent="0.2">
      <c r="B128">
        <v>2737</v>
      </c>
      <c r="C128" t="s">
        <v>10</v>
      </c>
      <c r="D128">
        <v>7</v>
      </c>
      <c r="E128" t="s">
        <v>6</v>
      </c>
    </row>
    <row r="129" spans="2:5" x14ac:dyDescent="0.2">
      <c r="B129">
        <v>2946</v>
      </c>
      <c r="C129" t="s">
        <v>10</v>
      </c>
      <c r="D129">
        <v>3</v>
      </c>
      <c r="E129" t="s">
        <v>6</v>
      </c>
    </row>
    <row r="130" spans="2:5" x14ac:dyDescent="0.2">
      <c r="B130">
        <v>3178</v>
      </c>
      <c r="C130" t="s">
        <v>10</v>
      </c>
      <c r="D130">
        <v>4</v>
      </c>
      <c r="E130" t="s">
        <v>6</v>
      </c>
    </row>
    <row r="131" spans="2:5" x14ac:dyDescent="0.2">
      <c r="B131">
        <v>3665</v>
      </c>
      <c r="C131" t="s">
        <v>10</v>
      </c>
      <c r="D131">
        <v>3</v>
      </c>
      <c r="E131" t="s">
        <v>6</v>
      </c>
    </row>
    <row r="132" spans="2:5" x14ac:dyDescent="0.2">
      <c r="B132">
        <v>3691</v>
      </c>
      <c r="C132" t="s">
        <v>10</v>
      </c>
      <c r="D132">
        <v>1</v>
      </c>
      <c r="E132" t="s">
        <v>6</v>
      </c>
    </row>
    <row r="133" spans="2:5" x14ac:dyDescent="0.2">
      <c r="B133">
        <v>3717</v>
      </c>
      <c r="C133" t="s">
        <v>10</v>
      </c>
      <c r="D133">
        <v>3</v>
      </c>
      <c r="E133" t="s">
        <v>6</v>
      </c>
    </row>
    <row r="134" spans="2:5" x14ac:dyDescent="0.2">
      <c r="B134">
        <v>3735</v>
      </c>
      <c r="C134" t="s">
        <v>10</v>
      </c>
      <c r="D134">
        <v>6</v>
      </c>
      <c r="E134" t="s">
        <v>6</v>
      </c>
    </row>
    <row r="135" spans="2:5" x14ac:dyDescent="0.2">
      <c r="B135">
        <v>3758</v>
      </c>
      <c r="C135" t="s">
        <v>10</v>
      </c>
      <c r="D135">
        <v>2</v>
      </c>
      <c r="E135" t="s">
        <v>6</v>
      </c>
    </row>
    <row r="136" spans="2:5" x14ac:dyDescent="0.2">
      <c r="B136">
        <v>3795</v>
      </c>
      <c r="C136" t="s">
        <v>10</v>
      </c>
      <c r="D136">
        <v>5</v>
      </c>
      <c r="E136" t="s">
        <v>6</v>
      </c>
    </row>
    <row r="137" spans="2:5" x14ac:dyDescent="0.2">
      <c r="B137">
        <v>4111</v>
      </c>
      <c r="C137" t="s">
        <v>10</v>
      </c>
      <c r="D137">
        <v>5</v>
      </c>
      <c r="E137" t="s">
        <v>6</v>
      </c>
    </row>
    <row r="138" spans="2:5" x14ac:dyDescent="0.2">
      <c r="B138">
        <v>4116</v>
      </c>
      <c r="C138" t="s">
        <v>10</v>
      </c>
      <c r="D138">
        <v>4</v>
      </c>
      <c r="E138" t="s">
        <v>6</v>
      </c>
    </row>
    <row r="139" spans="2:5" x14ac:dyDescent="0.2">
      <c r="B139">
        <v>4626</v>
      </c>
      <c r="C139" t="s">
        <v>10</v>
      </c>
      <c r="D139">
        <v>7</v>
      </c>
      <c r="E139" t="s">
        <v>6</v>
      </c>
    </row>
    <row r="140" spans="2:5" x14ac:dyDescent="0.2">
      <c r="B140">
        <v>5277</v>
      </c>
      <c r="C140" t="s">
        <v>10</v>
      </c>
      <c r="D140">
        <v>7</v>
      </c>
      <c r="E140" t="s">
        <v>6</v>
      </c>
    </row>
    <row r="141" spans="2:5" x14ac:dyDescent="0.2">
      <c r="B141">
        <v>6102</v>
      </c>
      <c r="C141" t="s">
        <v>10</v>
      </c>
      <c r="D141">
        <v>3</v>
      </c>
      <c r="E141" t="s">
        <v>6</v>
      </c>
    </row>
    <row r="142" spans="2:5" x14ac:dyDescent="0.2">
      <c r="B142">
        <v>6307</v>
      </c>
      <c r="C142" t="s">
        <v>11</v>
      </c>
      <c r="D142">
        <v>5</v>
      </c>
      <c r="E142" t="s">
        <v>6</v>
      </c>
    </row>
    <row r="143" spans="2:5" x14ac:dyDescent="0.2">
      <c r="B143">
        <v>6527</v>
      </c>
      <c r="C143" t="s">
        <v>10</v>
      </c>
      <c r="D143">
        <v>3</v>
      </c>
      <c r="E143" t="s">
        <v>6</v>
      </c>
    </row>
    <row r="144" spans="2:5" x14ac:dyDescent="0.2">
      <c r="B144">
        <v>6593</v>
      </c>
      <c r="C144" t="s">
        <v>10</v>
      </c>
      <c r="D144">
        <v>4</v>
      </c>
      <c r="E144" t="s">
        <v>6</v>
      </c>
    </row>
    <row r="145" spans="2:5" x14ac:dyDescent="0.2">
      <c r="B145">
        <v>6695</v>
      </c>
      <c r="C145" t="s">
        <v>12</v>
      </c>
      <c r="D145">
        <v>4</v>
      </c>
      <c r="E145" t="s">
        <v>6</v>
      </c>
    </row>
    <row r="146" spans="2:5" x14ac:dyDescent="0.2">
      <c r="B146">
        <v>6830</v>
      </c>
      <c r="C146" t="s">
        <v>10</v>
      </c>
      <c r="D146">
        <v>3</v>
      </c>
      <c r="E146" t="s">
        <v>6</v>
      </c>
    </row>
    <row r="147" spans="2:5" x14ac:dyDescent="0.2">
      <c r="B147">
        <v>7209</v>
      </c>
      <c r="C147" t="s">
        <v>10</v>
      </c>
      <c r="D147">
        <v>7</v>
      </c>
      <c r="E147" t="s">
        <v>6</v>
      </c>
    </row>
    <row r="148" spans="2:5" x14ac:dyDescent="0.2">
      <c r="B148">
        <v>7488</v>
      </c>
      <c r="C148" t="s">
        <v>10</v>
      </c>
      <c r="D148">
        <v>8</v>
      </c>
      <c r="E148" t="s">
        <v>6</v>
      </c>
    </row>
    <row r="149" spans="2:5" x14ac:dyDescent="0.2">
      <c r="B149">
        <v>8160</v>
      </c>
      <c r="C149" t="s">
        <v>10</v>
      </c>
      <c r="D149">
        <v>7</v>
      </c>
      <c r="E149" t="s">
        <v>6</v>
      </c>
    </row>
    <row r="150" spans="2:5" x14ac:dyDescent="0.2">
      <c r="B150">
        <v>8421</v>
      </c>
      <c r="C150" t="s">
        <v>10</v>
      </c>
      <c r="D150">
        <v>5</v>
      </c>
      <c r="E150" t="s">
        <v>6</v>
      </c>
    </row>
    <row r="151" spans="2:5" x14ac:dyDescent="0.2">
      <c r="B151">
        <v>8809</v>
      </c>
      <c r="C151" t="s">
        <v>10</v>
      </c>
      <c r="D151">
        <v>6</v>
      </c>
      <c r="E151" t="s">
        <v>6</v>
      </c>
    </row>
    <row r="152" spans="2:5" x14ac:dyDescent="0.2">
      <c r="B152">
        <v>9134</v>
      </c>
      <c r="C152" t="s">
        <v>10</v>
      </c>
      <c r="D152">
        <v>5</v>
      </c>
      <c r="E152" t="s">
        <v>6</v>
      </c>
    </row>
    <row r="153" spans="2:5" x14ac:dyDescent="0.2">
      <c r="B153">
        <v>9284</v>
      </c>
      <c r="C153" t="s">
        <v>11</v>
      </c>
      <c r="D153">
        <v>6</v>
      </c>
      <c r="E153" t="s">
        <v>6</v>
      </c>
    </row>
    <row r="154" spans="2:5" x14ac:dyDescent="0.2">
      <c r="B154">
        <v>9437</v>
      </c>
      <c r="C154" t="s">
        <v>10</v>
      </c>
      <c r="D154">
        <v>5</v>
      </c>
      <c r="E154" t="s">
        <v>6</v>
      </c>
    </row>
    <row r="155" spans="2:5" x14ac:dyDescent="0.2">
      <c r="B155">
        <v>9924</v>
      </c>
      <c r="C155" t="s">
        <v>10</v>
      </c>
      <c r="D155">
        <v>6</v>
      </c>
      <c r="E155" t="s">
        <v>6</v>
      </c>
    </row>
    <row r="156" spans="2:5" x14ac:dyDescent="0.2">
      <c r="B156">
        <v>11217</v>
      </c>
      <c r="C156" t="s">
        <v>12</v>
      </c>
      <c r="D156">
        <v>7</v>
      </c>
      <c r="E156" t="s">
        <v>6</v>
      </c>
    </row>
    <row r="157" spans="2:5" x14ac:dyDescent="0.2">
      <c r="B157">
        <v>11246</v>
      </c>
      <c r="C157" t="s">
        <v>11</v>
      </c>
      <c r="D157">
        <v>8</v>
      </c>
      <c r="E157" t="s">
        <v>6</v>
      </c>
    </row>
    <row r="158" spans="2:5" x14ac:dyDescent="0.2">
      <c r="B158">
        <v>11701</v>
      </c>
      <c r="C158" t="s">
        <v>13</v>
      </c>
      <c r="D158">
        <v>7</v>
      </c>
      <c r="E158" t="s">
        <v>6</v>
      </c>
    </row>
    <row r="159" spans="2:5" x14ac:dyDescent="0.2">
      <c r="B159">
        <v>13213</v>
      </c>
      <c r="C159" t="s">
        <v>11</v>
      </c>
      <c r="D159">
        <v>10</v>
      </c>
      <c r="E159" t="s">
        <v>6</v>
      </c>
    </row>
    <row r="160" spans="2:5" x14ac:dyDescent="0.2">
      <c r="B160">
        <v>13679</v>
      </c>
      <c r="C160" t="s">
        <v>14</v>
      </c>
      <c r="D160">
        <v>8</v>
      </c>
      <c r="E160" t="s">
        <v>6</v>
      </c>
    </row>
    <row r="161" spans="2:5" x14ac:dyDescent="0.2">
      <c r="B161">
        <v>13792</v>
      </c>
      <c r="C161" t="s">
        <v>11</v>
      </c>
      <c r="D161">
        <v>8</v>
      </c>
      <c r="E161" t="s">
        <v>6</v>
      </c>
    </row>
    <row r="162" spans="2:5" x14ac:dyDescent="0.2">
      <c r="B162">
        <v>14688</v>
      </c>
      <c r="C162" t="s">
        <v>15</v>
      </c>
      <c r="D162">
        <v>8</v>
      </c>
      <c r="E162" t="s">
        <v>6</v>
      </c>
    </row>
    <row r="163" spans="2:5" x14ac:dyDescent="0.2">
      <c r="B163">
        <v>14821</v>
      </c>
      <c r="C163" t="s">
        <v>11</v>
      </c>
      <c r="D163">
        <v>10</v>
      </c>
      <c r="E163" t="s">
        <v>6</v>
      </c>
    </row>
    <row r="164" spans="2:5" x14ac:dyDescent="0.2">
      <c r="B164">
        <v>16252</v>
      </c>
      <c r="C164" t="s">
        <v>11</v>
      </c>
      <c r="D164">
        <v>9</v>
      </c>
      <c r="E164" t="s">
        <v>6</v>
      </c>
    </row>
    <row r="165" spans="2:5" x14ac:dyDescent="0.2">
      <c r="B165">
        <v>16696</v>
      </c>
      <c r="C165" t="s">
        <v>11</v>
      </c>
      <c r="D165">
        <v>9</v>
      </c>
      <c r="E165" t="s">
        <v>6</v>
      </c>
    </row>
    <row r="166" spans="2:5" x14ac:dyDescent="0.2">
      <c r="B166">
        <v>17182</v>
      </c>
      <c r="C166" t="s">
        <v>11</v>
      </c>
      <c r="D166">
        <v>8</v>
      </c>
      <c r="E166" t="s">
        <v>6</v>
      </c>
    </row>
    <row r="167" spans="2:5" x14ac:dyDescent="0.2">
      <c r="B167">
        <v>17771</v>
      </c>
      <c r="C167" t="s">
        <v>12</v>
      </c>
      <c r="D167">
        <v>10</v>
      </c>
      <c r="E167" t="s">
        <v>6</v>
      </c>
    </row>
    <row r="168" spans="2:5" x14ac:dyDescent="0.2">
      <c r="B168">
        <v>18030</v>
      </c>
      <c r="C168" t="s">
        <v>13</v>
      </c>
      <c r="D168">
        <v>10</v>
      </c>
      <c r="E168" t="s">
        <v>6</v>
      </c>
    </row>
    <row r="169" spans="2:5" x14ac:dyDescent="0.2">
      <c r="B169">
        <v>19681</v>
      </c>
      <c r="C169" t="s">
        <v>12</v>
      </c>
      <c r="D169">
        <v>10</v>
      </c>
      <c r="E169" t="s">
        <v>6</v>
      </c>
    </row>
    <row r="170" spans="2:5" x14ac:dyDescent="0.2">
      <c r="B170">
        <v>20165</v>
      </c>
      <c r="C170" t="s">
        <v>12</v>
      </c>
      <c r="D170">
        <v>10</v>
      </c>
      <c r="E170" t="s">
        <v>6</v>
      </c>
    </row>
    <row r="171" spans="2:5" x14ac:dyDescent="0.2">
      <c r="B171">
        <v>20646</v>
      </c>
      <c r="C171" t="s">
        <v>11</v>
      </c>
      <c r="D171">
        <v>9</v>
      </c>
      <c r="E171" t="s">
        <v>6</v>
      </c>
    </row>
    <row r="172" spans="2:5" x14ac:dyDescent="0.2">
      <c r="B172">
        <v>21117</v>
      </c>
      <c r="C172" t="s">
        <v>11</v>
      </c>
      <c r="D172">
        <v>9</v>
      </c>
      <c r="E172" t="s">
        <v>6</v>
      </c>
    </row>
    <row r="173" spans="2:5" x14ac:dyDescent="0.2">
      <c r="B173">
        <v>22157</v>
      </c>
      <c r="C173" t="s">
        <v>13</v>
      </c>
      <c r="D173">
        <v>10</v>
      </c>
      <c r="E173" t="s">
        <v>6</v>
      </c>
    </row>
    <row r="174" spans="2:5" x14ac:dyDescent="0.2">
      <c r="B174">
        <v>23530</v>
      </c>
      <c r="C174" t="s">
        <v>11</v>
      </c>
      <c r="D174">
        <v>5</v>
      </c>
      <c r="E174" t="s">
        <v>6</v>
      </c>
    </row>
    <row r="175" spans="2:5" x14ac:dyDescent="0.2">
      <c r="B175">
        <v>23830</v>
      </c>
      <c r="C175" t="s">
        <v>14</v>
      </c>
      <c r="D175">
        <v>10</v>
      </c>
      <c r="E175" t="s">
        <v>6</v>
      </c>
    </row>
    <row r="176" spans="2:5" x14ac:dyDescent="0.2">
      <c r="B176">
        <v>24306</v>
      </c>
      <c r="C176" t="s">
        <v>11</v>
      </c>
      <c r="D176">
        <v>7</v>
      </c>
      <c r="E176" t="s">
        <v>6</v>
      </c>
    </row>
    <row r="177" spans="2:5" x14ac:dyDescent="0.2">
      <c r="B177">
        <v>25478</v>
      </c>
      <c r="C177" t="s">
        <v>14</v>
      </c>
      <c r="D177">
        <v>10</v>
      </c>
      <c r="E177" t="s">
        <v>6</v>
      </c>
    </row>
    <row r="178" spans="2:5" x14ac:dyDescent="0.2">
      <c r="B178">
        <v>25488</v>
      </c>
      <c r="C178" t="s">
        <v>12</v>
      </c>
      <c r="D178">
        <v>10</v>
      </c>
      <c r="E178" t="s">
        <v>6</v>
      </c>
    </row>
    <row r="179" spans="2:5" x14ac:dyDescent="0.2">
      <c r="B179">
        <v>25560</v>
      </c>
      <c r="C179" t="s">
        <v>11</v>
      </c>
      <c r="D179">
        <v>9</v>
      </c>
      <c r="E179" t="s">
        <v>6</v>
      </c>
    </row>
    <row r="180" spans="2:5" x14ac:dyDescent="0.2">
      <c r="B180">
        <v>28423</v>
      </c>
      <c r="C180" t="s">
        <v>11</v>
      </c>
      <c r="D180">
        <v>9</v>
      </c>
      <c r="E180" t="s">
        <v>6</v>
      </c>
    </row>
    <row r="181" spans="2:5" x14ac:dyDescent="0.2">
      <c r="B181">
        <v>28434</v>
      </c>
      <c r="C181" t="s">
        <v>11</v>
      </c>
      <c r="D181">
        <v>6</v>
      </c>
      <c r="E181" t="s">
        <v>6</v>
      </c>
    </row>
    <row r="182" spans="2:5" x14ac:dyDescent="0.2">
      <c r="B182">
        <v>29057</v>
      </c>
      <c r="C182" t="s">
        <v>15</v>
      </c>
      <c r="D182">
        <v>10</v>
      </c>
      <c r="E182" t="s">
        <v>6</v>
      </c>
    </row>
    <row r="183" spans="2:5" x14ac:dyDescent="0.2">
      <c r="B183">
        <v>29515</v>
      </c>
      <c r="C183" t="s">
        <v>11</v>
      </c>
      <c r="D183">
        <v>1</v>
      </c>
      <c r="E183" t="s">
        <v>6</v>
      </c>
    </row>
    <row r="184" spans="2:5" x14ac:dyDescent="0.2">
      <c r="B184">
        <v>30810</v>
      </c>
      <c r="C184" t="s">
        <v>11</v>
      </c>
      <c r="D184">
        <v>9</v>
      </c>
      <c r="E184" t="s">
        <v>6</v>
      </c>
    </row>
    <row r="185" spans="2:5" x14ac:dyDescent="0.2">
      <c r="B185">
        <v>30948</v>
      </c>
      <c r="C185" t="s">
        <v>11</v>
      </c>
      <c r="D185">
        <v>9</v>
      </c>
      <c r="E185" t="s">
        <v>6</v>
      </c>
    </row>
    <row r="186" spans="2:5" x14ac:dyDescent="0.2">
      <c r="B186">
        <v>30982</v>
      </c>
      <c r="C186" t="s">
        <v>11</v>
      </c>
      <c r="D186">
        <v>2</v>
      </c>
      <c r="E186" t="s">
        <v>6</v>
      </c>
    </row>
    <row r="187" spans="2:5" x14ac:dyDescent="0.2">
      <c r="B187">
        <v>32131</v>
      </c>
      <c r="C187" t="s">
        <v>11</v>
      </c>
      <c r="D187">
        <v>9</v>
      </c>
      <c r="E187" t="s">
        <v>6</v>
      </c>
    </row>
    <row r="188" spans="2:5" x14ac:dyDescent="0.2">
      <c r="B188">
        <v>33754</v>
      </c>
      <c r="C188" t="s">
        <v>11</v>
      </c>
      <c r="D188">
        <v>9</v>
      </c>
      <c r="E188" t="s">
        <v>6</v>
      </c>
    </row>
    <row r="189" spans="2:5" x14ac:dyDescent="0.2">
      <c r="B189">
        <v>33853</v>
      </c>
      <c r="C189" t="s">
        <v>11</v>
      </c>
      <c r="D189">
        <v>9</v>
      </c>
      <c r="E189" t="s">
        <v>6</v>
      </c>
    </row>
    <row r="190" spans="2:5" x14ac:dyDescent="0.2">
      <c r="B190">
        <v>34534</v>
      </c>
      <c r="C190" t="s">
        <v>11</v>
      </c>
      <c r="D190">
        <v>9</v>
      </c>
      <c r="E190" t="s">
        <v>6</v>
      </c>
    </row>
    <row r="191" spans="2:5" x14ac:dyDescent="0.2">
      <c r="B191">
        <v>37196</v>
      </c>
      <c r="C191" t="s">
        <v>12</v>
      </c>
      <c r="D191">
        <v>9</v>
      </c>
      <c r="E191" t="s">
        <v>6</v>
      </c>
    </row>
    <row r="192" spans="2:5" x14ac:dyDescent="0.2">
      <c r="B192">
        <v>38837</v>
      </c>
      <c r="C192" t="s">
        <v>12</v>
      </c>
      <c r="D192">
        <v>10</v>
      </c>
      <c r="E192" t="s">
        <v>6</v>
      </c>
    </row>
    <row r="193" spans="2:5" x14ac:dyDescent="0.2">
      <c r="B193">
        <v>39464</v>
      </c>
      <c r="C193" t="s">
        <v>11</v>
      </c>
      <c r="D193">
        <v>8</v>
      </c>
      <c r="E193" t="s">
        <v>6</v>
      </c>
    </row>
    <row r="194" spans="2:5" x14ac:dyDescent="0.2">
      <c r="B194">
        <v>39918</v>
      </c>
      <c r="C194" t="s">
        <v>13</v>
      </c>
      <c r="D194">
        <v>10</v>
      </c>
      <c r="E194" t="s">
        <v>6</v>
      </c>
    </row>
    <row r="195" spans="2:5" x14ac:dyDescent="0.2">
      <c r="B195">
        <v>41648</v>
      </c>
      <c r="C195" t="s">
        <v>12</v>
      </c>
      <c r="D195">
        <v>9</v>
      </c>
      <c r="E195" t="s">
        <v>6</v>
      </c>
    </row>
    <row r="196" spans="2:5" x14ac:dyDescent="0.2">
      <c r="B196">
        <v>41661</v>
      </c>
      <c r="C196" t="s">
        <v>12</v>
      </c>
      <c r="D196">
        <v>10</v>
      </c>
      <c r="E196" t="s">
        <v>6</v>
      </c>
    </row>
    <row r="197" spans="2:5" x14ac:dyDescent="0.2">
      <c r="B197">
        <v>41942</v>
      </c>
      <c r="C197" t="s">
        <v>12</v>
      </c>
      <c r="D197">
        <v>1</v>
      </c>
      <c r="E197" t="s">
        <v>6</v>
      </c>
    </row>
    <row r="198" spans="2:5" x14ac:dyDescent="0.2">
      <c r="B198">
        <v>42096</v>
      </c>
      <c r="C198" t="s">
        <v>12</v>
      </c>
      <c r="D198">
        <v>10</v>
      </c>
      <c r="E198" t="s">
        <v>6</v>
      </c>
    </row>
    <row r="199" spans="2:5" x14ac:dyDescent="0.2">
      <c r="B199">
        <v>42491</v>
      </c>
      <c r="C199" t="s">
        <v>11</v>
      </c>
      <c r="D199">
        <v>9</v>
      </c>
      <c r="E199" t="s">
        <v>6</v>
      </c>
    </row>
    <row r="200" spans="2:5" x14ac:dyDescent="0.2">
      <c r="B200">
        <v>42623</v>
      </c>
      <c r="C200" t="s">
        <v>12</v>
      </c>
      <c r="D200">
        <v>3</v>
      </c>
      <c r="E200" t="s">
        <v>6</v>
      </c>
    </row>
    <row r="201" spans="2:5" x14ac:dyDescent="0.2">
      <c r="B201">
        <v>43402</v>
      </c>
      <c r="C201" t="s">
        <v>15</v>
      </c>
      <c r="D201">
        <v>10</v>
      </c>
      <c r="E201" t="s">
        <v>6</v>
      </c>
    </row>
    <row r="202" spans="2:5" x14ac:dyDescent="0.2">
      <c r="B202">
        <v>44232</v>
      </c>
      <c r="C202" t="s">
        <v>11</v>
      </c>
      <c r="D202">
        <v>3</v>
      </c>
      <c r="E202" t="s">
        <v>6</v>
      </c>
    </row>
    <row r="203" spans="2:5" x14ac:dyDescent="0.2">
      <c r="B203">
        <v>46456</v>
      </c>
      <c r="C203" t="s">
        <v>11</v>
      </c>
      <c r="D203">
        <v>9</v>
      </c>
      <c r="E203" t="s">
        <v>6</v>
      </c>
    </row>
    <row r="204" spans="2:5" x14ac:dyDescent="0.2">
      <c r="B204">
        <v>47245</v>
      </c>
      <c r="C204" t="s">
        <v>13</v>
      </c>
      <c r="D204">
        <v>10</v>
      </c>
      <c r="E204" t="s">
        <v>6</v>
      </c>
    </row>
    <row r="205" spans="2:5" x14ac:dyDescent="0.2">
      <c r="B205">
        <v>48170</v>
      </c>
      <c r="C205" t="s">
        <v>12</v>
      </c>
      <c r="D205">
        <v>10</v>
      </c>
      <c r="E205" t="s">
        <v>6</v>
      </c>
    </row>
    <row r="206" spans="2:5" x14ac:dyDescent="0.2">
      <c r="B206">
        <v>48523</v>
      </c>
      <c r="C206" t="s">
        <v>11</v>
      </c>
      <c r="D206">
        <v>4</v>
      </c>
      <c r="E206" t="s">
        <v>6</v>
      </c>
    </row>
    <row r="207" spans="2:5" x14ac:dyDescent="0.2">
      <c r="B207">
        <v>50002</v>
      </c>
      <c r="C207" t="s">
        <v>12</v>
      </c>
      <c r="D207">
        <v>10</v>
      </c>
      <c r="E207" t="s">
        <v>6</v>
      </c>
    </row>
    <row r="208" spans="2:5" x14ac:dyDescent="0.2">
      <c r="B208">
        <v>50920</v>
      </c>
      <c r="C208" t="s">
        <v>12</v>
      </c>
      <c r="D208">
        <v>5</v>
      </c>
      <c r="E208" t="s">
        <v>6</v>
      </c>
    </row>
    <row r="209" spans="2:5" x14ac:dyDescent="0.2">
      <c r="B209">
        <v>54074</v>
      </c>
      <c r="C209" t="s">
        <v>12</v>
      </c>
      <c r="D209">
        <v>8</v>
      </c>
      <c r="E209" t="s">
        <v>6</v>
      </c>
    </row>
    <row r="210" spans="2:5" x14ac:dyDescent="0.2">
      <c r="B210">
        <v>54411</v>
      </c>
      <c r="C210" t="s">
        <v>12</v>
      </c>
      <c r="D210">
        <v>6</v>
      </c>
      <c r="E210" t="s">
        <v>6</v>
      </c>
    </row>
    <row r="211" spans="2:5" x14ac:dyDescent="0.2">
      <c r="B211">
        <v>54430</v>
      </c>
      <c r="C211" t="s">
        <v>12</v>
      </c>
      <c r="D211">
        <v>7</v>
      </c>
      <c r="E211" t="s">
        <v>6</v>
      </c>
    </row>
    <row r="212" spans="2:5" x14ac:dyDescent="0.2">
      <c r="B212">
        <v>54518</v>
      </c>
      <c r="C212" t="s">
        <v>12</v>
      </c>
      <c r="D212">
        <v>8</v>
      </c>
      <c r="E212" t="s">
        <v>6</v>
      </c>
    </row>
    <row r="213" spans="2:5" x14ac:dyDescent="0.2">
      <c r="B213">
        <v>55113</v>
      </c>
      <c r="C213" t="s">
        <v>12</v>
      </c>
      <c r="D213">
        <v>2</v>
      </c>
      <c r="E213" t="s">
        <v>6</v>
      </c>
    </row>
    <row r="214" spans="2:5" x14ac:dyDescent="0.2">
      <c r="B214">
        <v>57346</v>
      </c>
      <c r="C214" t="s">
        <v>13</v>
      </c>
      <c r="D214">
        <v>10</v>
      </c>
      <c r="E214" t="s">
        <v>6</v>
      </c>
    </row>
    <row r="215" spans="2:5" x14ac:dyDescent="0.2">
      <c r="B215">
        <v>58126</v>
      </c>
      <c r="C215" t="s">
        <v>14</v>
      </c>
      <c r="D215">
        <v>10</v>
      </c>
      <c r="E215" t="s">
        <v>6</v>
      </c>
    </row>
    <row r="216" spans="2:5" x14ac:dyDescent="0.2">
      <c r="B216">
        <v>58167</v>
      </c>
      <c r="C216" t="s">
        <v>12</v>
      </c>
      <c r="D216">
        <v>10</v>
      </c>
      <c r="E216" t="s">
        <v>6</v>
      </c>
    </row>
    <row r="217" spans="2:5" x14ac:dyDescent="0.2">
      <c r="B217">
        <v>58727</v>
      </c>
      <c r="C217" t="s">
        <v>15</v>
      </c>
      <c r="D217">
        <v>10</v>
      </c>
      <c r="E217" t="s">
        <v>6</v>
      </c>
    </row>
    <row r="218" spans="2:5" x14ac:dyDescent="0.2">
      <c r="B218">
        <v>59039</v>
      </c>
      <c r="C218" t="s">
        <v>13</v>
      </c>
      <c r="D218">
        <v>10</v>
      </c>
      <c r="E218" t="s">
        <v>6</v>
      </c>
    </row>
    <row r="219" spans="2:5" x14ac:dyDescent="0.2">
      <c r="B219">
        <v>61615</v>
      </c>
      <c r="C219" t="s">
        <v>12</v>
      </c>
      <c r="D219">
        <v>10</v>
      </c>
      <c r="E219" t="s">
        <v>6</v>
      </c>
    </row>
    <row r="220" spans="2:5" x14ac:dyDescent="0.2">
      <c r="B220">
        <v>61882</v>
      </c>
      <c r="C220" t="s">
        <v>12</v>
      </c>
      <c r="D220">
        <v>10</v>
      </c>
      <c r="E220" t="s">
        <v>6</v>
      </c>
    </row>
    <row r="221" spans="2:5" x14ac:dyDescent="0.2">
      <c r="B221">
        <v>63117</v>
      </c>
      <c r="C221" t="s">
        <v>14</v>
      </c>
      <c r="D221">
        <v>10</v>
      </c>
      <c r="E221" t="s">
        <v>6</v>
      </c>
    </row>
    <row r="222" spans="2:5" x14ac:dyDescent="0.2">
      <c r="B222">
        <v>63262</v>
      </c>
      <c r="C222" t="s">
        <v>12</v>
      </c>
      <c r="D222">
        <v>8</v>
      </c>
      <c r="E222" t="s">
        <v>6</v>
      </c>
    </row>
    <row r="223" spans="2:5" x14ac:dyDescent="0.2">
      <c r="B223">
        <v>64907</v>
      </c>
      <c r="C223" t="s">
        <v>12</v>
      </c>
      <c r="D223">
        <v>4</v>
      </c>
      <c r="E223" t="s">
        <v>6</v>
      </c>
    </row>
    <row r="224" spans="2:5" x14ac:dyDescent="0.2">
      <c r="B224">
        <v>65077</v>
      </c>
      <c r="C224" t="s">
        <v>14</v>
      </c>
      <c r="D224">
        <v>10</v>
      </c>
      <c r="E224" t="s">
        <v>6</v>
      </c>
    </row>
    <row r="225" spans="2:5" x14ac:dyDescent="0.2">
      <c r="B225">
        <v>65858</v>
      </c>
      <c r="C225" t="s">
        <v>12</v>
      </c>
      <c r="D225">
        <v>7</v>
      </c>
      <c r="E225" t="s">
        <v>6</v>
      </c>
    </row>
    <row r="226" spans="2:5" x14ac:dyDescent="0.2">
      <c r="B226">
        <v>66741</v>
      </c>
      <c r="C226" t="s">
        <v>14</v>
      </c>
      <c r="D226">
        <v>10</v>
      </c>
      <c r="E226" t="s">
        <v>6</v>
      </c>
    </row>
    <row r="227" spans="2:5" x14ac:dyDescent="0.2">
      <c r="B227">
        <v>67371</v>
      </c>
      <c r="C227" t="s">
        <v>15</v>
      </c>
      <c r="D227">
        <v>10</v>
      </c>
      <c r="E227" t="s">
        <v>6</v>
      </c>
    </row>
    <row r="228" spans="2:5" x14ac:dyDescent="0.2">
      <c r="B228">
        <v>68183</v>
      </c>
      <c r="C228" t="s">
        <v>13</v>
      </c>
      <c r="D228">
        <v>10</v>
      </c>
      <c r="E228" t="s">
        <v>6</v>
      </c>
    </row>
    <row r="229" spans="2:5" x14ac:dyDescent="0.2">
      <c r="B229">
        <v>70448</v>
      </c>
      <c r="C229" t="s">
        <v>13</v>
      </c>
      <c r="D229">
        <v>3</v>
      </c>
      <c r="E229" t="s">
        <v>6</v>
      </c>
    </row>
    <row r="230" spans="2:5" x14ac:dyDescent="0.2">
      <c r="B230">
        <v>71047</v>
      </c>
      <c r="C230" t="s">
        <v>15</v>
      </c>
      <c r="D230">
        <v>10</v>
      </c>
      <c r="E230" t="s">
        <v>6</v>
      </c>
    </row>
    <row r="231" spans="2:5" x14ac:dyDescent="0.2">
      <c r="B231">
        <v>71589</v>
      </c>
      <c r="C231" t="s">
        <v>14</v>
      </c>
      <c r="D231">
        <v>2</v>
      </c>
      <c r="E231" t="s">
        <v>6</v>
      </c>
    </row>
    <row r="232" spans="2:5" x14ac:dyDescent="0.2">
      <c r="B232">
        <v>72186</v>
      </c>
      <c r="C232" t="s">
        <v>12</v>
      </c>
      <c r="D232">
        <v>9</v>
      </c>
      <c r="E232" t="s">
        <v>6</v>
      </c>
    </row>
    <row r="233" spans="2:5" x14ac:dyDescent="0.2">
      <c r="B233">
        <v>72765</v>
      </c>
      <c r="C233" t="s">
        <v>14</v>
      </c>
      <c r="D233">
        <v>10</v>
      </c>
      <c r="E233" t="s">
        <v>6</v>
      </c>
    </row>
    <row r="234" spans="2:5" x14ac:dyDescent="0.2">
      <c r="B234">
        <v>74474</v>
      </c>
      <c r="C234" t="s">
        <v>14</v>
      </c>
      <c r="D234">
        <v>9</v>
      </c>
      <c r="E234" t="s">
        <v>6</v>
      </c>
    </row>
    <row r="235" spans="2:5" x14ac:dyDescent="0.2">
      <c r="B235">
        <v>76675</v>
      </c>
      <c r="C235" t="s">
        <v>12</v>
      </c>
      <c r="D235">
        <v>9</v>
      </c>
      <c r="E235" t="s">
        <v>6</v>
      </c>
    </row>
    <row r="236" spans="2:5" x14ac:dyDescent="0.2">
      <c r="B236">
        <v>78059</v>
      </c>
      <c r="C236" t="s">
        <v>13</v>
      </c>
      <c r="D236">
        <v>2</v>
      </c>
      <c r="E236" t="s">
        <v>6</v>
      </c>
    </row>
    <row r="237" spans="2:5" x14ac:dyDescent="0.2">
      <c r="B237">
        <v>79063</v>
      </c>
      <c r="C237" t="s">
        <v>13</v>
      </c>
      <c r="D237">
        <v>10</v>
      </c>
      <c r="E237" t="s">
        <v>6</v>
      </c>
    </row>
    <row r="238" spans="2:5" x14ac:dyDescent="0.2">
      <c r="B238">
        <v>79100</v>
      </c>
      <c r="C238" t="s">
        <v>12</v>
      </c>
      <c r="D238">
        <v>9</v>
      </c>
      <c r="E238" t="s">
        <v>6</v>
      </c>
    </row>
    <row r="239" spans="2:5" x14ac:dyDescent="0.2">
      <c r="B239">
        <v>79288</v>
      </c>
      <c r="C239" t="s">
        <v>13</v>
      </c>
      <c r="D239">
        <v>10</v>
      </c>
      <c r="E239" t="s">
        <v>6</v>
      </c>
    </row>
    <row r="240" spans="2:5" x14ac:dyDescent="0.2">
      <c r="B240">
        <v>79886</v>
      </c>
      <c r="C240" t="s">
        <v>13</v>
      </c>
      <c r="D240">
        <v>5</v>
      </c>
      <c r="E240" t="s">
        <v>6</v>
      </c>
    </row>
    <row r="241" spans="2:5" x14ac:dyDescent="0.2">
      <c r="B241">
        <v>80675</v>
      </c>
      <c r="C241" t="s">
        <v>13</v>
      </c>
      <c r="D241">
        <v>10</v>
      </c>
      <c r="E241" t="s">
        <v>6</v>
      </c>
    </row>
    <row r="242" spans="2:5" x14ac:dyDescent="0.2">
      <c r="B242">
        <v>81319</v>
      </c>
      <c r="C242" t="s">
        <v>14</v>
      </c>
      <c r="D242">
        <v>10</v>
      </c>
      <c r="E242" t="s">
        <v>6</v>
      </c>
    </row>
    <row r="243" spans="2:5" x14ac:dyDescent="0.2">
      <c r="B243">
        <v>82838</v>
      </c>
      <c r="C243" t="s">
        <v>14</v>
      </c>
      <c r="D243">
        <v>1</v>
      </c>
      <c r="E243" t="s">
        <v>6</v>
      </c>
    </row>
    <row r="244" spans="2:5" x14ac:dyDescent="0.2">
      <c r="B244">
        <v>82931</v>
      </c>
      <c r="C244" t="s">
        <v>14</v>
      </c>
      <c r="D244">
        <v>10</v>
      </c>
      <c r="E244" t="s">
        <v>6</v>
      </c>
    </row>
    <row r="245" spans="2:5" x14ac:dyDescent="0.2">
      <c r="B245">
        <v>83561</v>
      </c>
      <c r="C245" t="s">
        <v>15</v>
      </c>
      <c r="D245">
        <v>10</v>
      </c>
      <c r="E245" t="s">
        <v>6</v>
      </c>
    </row>
    <row r="246" spans="2:5" x14ac:dyDescent="0.2">
      <c r="B246">
        <v>83999</v>
      </c>
      <c r="C246" t="s">
        <v>13</v>
      </c>
      <c r="D246">
        <v>8</v>
      </c>
      <c r="E246" t="s">
        <v>6</v>
      </c>
    </row>
    <row r="247" spans="2:5" x14ac:dyDescent="0.2">
      <c r="B247">
        <v>84627</v>
      </c>
      <c r="C247" t="s">
        <v>13</v>
      </c>
      <c r="D247">
        <v>9</v>
      </c>
      <c r="E247" t="s">
        <v>6</v>
      </c>
    </row>
    <row r="248" spans="2:5" x14ac:dyDescent="0.2">
      <c r="B248">
        <v>86217</v>
      </c>
      <c r="C248" t="s">
        <v>15</v>
      </c>
      <c r="D248">
        <v>10</v>
      </c>
      <c r="E248" t="s">
        <v>6</v>
      </c>
    </row>
    <row r="249" spans="2:5" x14ac:dyDescent="0.2">
      <c r="B249">
        <v>88299</v>
      </c>
      <c r="C249" t="s">
        <v>13</v>
      </c>
      <c r="D249">
        <v>10</v>
      </c>
      <c r="E249" t="s">
        <v>6</v>
      </c>
    </row>
    <row r="250" spans="2:5" x14ac:dyDescent="0.2">
      <c r="B250">
        <v>89334</v>
      </c>
      <c r="C250" t="s">
        <v>14</v>
      </c>
      <c r="D250">
        <v>9</v>
      </c>
      <c r="E250" t="s">
        <v>6</v>
      </c>
    </row>
    <row r="251" spans="2:5" x14ac:dyDescent="0.2">
      <c r="B251">
        <v>90421</v>
      </c>
      <c r="C251" t="s">
        <v>13</v>
      </c>
      <c r="D251">
        <v>9</v>
      </c>
      <c r="E251" t="s">
        <v>6</v>
      </c>
    </row>
    <row r="252" spans="2:5" x14ac:dyDescent="0.2">
      <c r="B252">
        <v>94540</v>
      </c>
      <c r="C252" t="s">
        <v>15</v>
      </c>
      <c r="D252">
        <v>7</v>
      </c>
      <c r="E252" t="s">
        <v>6</v>
      </c>
    </row>
    <row r="253" spans="2:5" x14ac:dyDescent="0.2">
      <c r="B253">
        <v>94679</v>
      </c>
      <c r="C253" t="s">
        <v>14</v>
      </c>
      <c r="D253">
        <v>10</v>
      </c>
      <c r="E253" t="s">
        <v>6</v>
      </c>
    </row>
    <row r="254" spans="2:5" x14ac:dyDescent="0.2">
      <c r="B254">
        <v>95498</v>
      </c>
      <c r="C254" t="s">
        <v>14</v>
      </c>
      <c r="D254">
        <v>9</v>
      </c>
      <c r="E254" t="s">
        <v>6</v>
      </c>
    </row>
    <row r="255" spans="2:5" x14ac:dyDescent="0.2">
      <c r="B255">
        <v>96750</v>
      </c>
      <c r="C255" t="s">
        <v>13</v>
      </c>
      <c r="D255">
        <v>10</v>
      </c>
      <c r="E255" t="s">
        <v>6</v>
      </c>
    </row>
    <row r="256" spans="2:5" x14ac:dyDescent="0.2">
      <c r="B256">
        <v>96803</v>
      </c>
      <c r="C256" t="s">
        <v>15</v>
      </c>
      <c r="D256">
        <v>10</v>
      </c>
      <c r="E256" t="s">
        <v>6</v>
      </c>
    </row>
    <row r="257" spans="2:5" x14ac:dyDescent="0.2">
      <c r="B257">
        <v>98195</v>
      </c>
      <c r="C257" t="s">
        <v>13</v>
      </c>
      <c r="D257">
        <v>4</v>
      </c>
      <c r="E257" t="s">
        <v>6</v>
      </c>
    </row>
    <row r="258" spans="2:5" x14ac:dyDescent="0.2">
      <c r="B258">
        <v>98991</v>
      </c>
      <c r="C258" t="s">
        <v>14</v>
      </c>
      <c r="D258">
        <v>10</v>
      </c>
      <c r="E258" t="s">
        <v>6</v>
      </c>
    </row>
    <row r="259" spans="2:5" x14ac:dyDescent="0.2">
      <c r="B259">
        <v>99109</v>
      </c>
      <c r="C259" t="s">
        <v>13</v>
      </c>
      <c r="D259">
        <v>1</v>
      </c>
      <c r="E259" t="s">
        <v>6</v>
      </c>
    </row>
    <row r="260" spans="2:5" x14ac:dyDescent="0.2">
      <c r="B260">
        <v>99213</v>
      </c>
      <c r="C260" t="s">
        <v>14</v>
      </c>
      <c r="D260">
        <v>10</v>
      </c>
      <c r="E260" t="s">
        <v>6</v>
      </c>
    </row>
    <row r="261" spans="2:5" x14ac:dyDescent="0.2">
      <c r="B261">
        <v>100003</v>
      </c>
      <c r="C261" t="s">
        <v>15</v>
      </c>
      <c r="D261">
        <v>10</v>
      </c>
      <c r="E261" t="s">
        <v>6</v>
      </c>
    </row>
    <row r="262" spans="2:5" x14ac:dyDescent="0.2">
      <c r="B262">
        <v>101594</v>
      </c>
      <c r="C262" t="s">
        <v>13</v>
      </c>
      <c r="D262">
        <v>7</v>
      </c>
      <c r="E262" t="s">
        <v>6</v>
      </c>
    </row>
    <row r="263" spans="2:5" x14ac:dyDescent="0.2">
      <c r="B263">
        <v>101885</v>
      </c>
      <c r="C263" t="s">
        <v>14</v>
      </c>
      <c r="D263">
        <v>10</v>
      </c>
      <c r="E263" t="s">
        <v>6</v>
      </c>
    </row>
    <row r="264" spans="2:5" x14ac:dyDescent="0.2">
      <c r="B264">
        <v>102508</v>
      </c>
      <c r="C264" t="s">
        <v>14</v>
      </c>
      <c r="D264">
        <v>5</v>
      </c>
      <c r="E264" t="s">
        <v>6</v>
      </c>
    </row>
    <row r="265" spans="2:5" x14ac:dyDescent="0.2">
      <c r="B265">
        <v>103462</v>
      </c>
      <c r="C265" t="s">
        <v>13</v>
      </c>
      <c r="D265">
        <v>6</v>
      </c>
      <c r="E265" t="s">
        <v>6</v>
      </c>
    </row>
    <row r="266" spans="2:5" x14ac:dyDescent="0.2">
      <c r="B266">
        <v>103554</v>
      </c>
      <c r="C266" t="s">
        <v>13</v>
      </c>
      <c r="D266">
        <v>9</v>
      </c>
      <c r="E266" t="s">
        <v>6</v>
      </c>
    </row>
    <row r="267" spans="2:5" x14ac:dyDescent="0.2">
      <c r="B267">
        <v>105740</v>
      </c>
      <c r="C267" t="s">
        <v>13</v>
      </c>
      <c r="D267">
        <v>10</v>
      </c>
      <c r="E267" t="s">
        <v>6</v>
      </c>
    </row>
    <row r="268" spans="2:5" x14ac:dyDescent="0.2">
      <c r="B268">
        <v>105794</v>
      </c>
      <c r="C268" t="s">
        <v>13</v>
      </c>
      <c r="D268">
        <v>10</v>
      </c>
      <c r="E268" t="s">
        <v>6</v>
      </c>
    </row>
    <row r="269" spans="2:5" x14ac:dyDescent="0.2">
      <c r="B269">
        <v>106216</v>
      </c>
      <c r="C269" t="s">
        <v>14</v>
      </c>
      <c r="D269">
        <v>4</v>
      </c>
      <c r="E269" t="s">
        <v>6</v>
      </c>
    </row>
    <row r="270" spans="2:5" x14ac:dyDescent="0.2">
      <c r="B270">
        <v>106533</v>
      </c>
      <c r="C270" t="s">
        <v>14</v>
      </c>
      <c r="D270">
        <v>10</v>
      </c>
      <c r="E270" t="s">
        <v>6</v>
      </c>
    </row>
    <row r="271" spans="2:5" x14ac:dyDescent="0.2">
      <c r="B271">
        <v>106715</v>
      </c>
      <c r="C271" t="s">
        <v>15</v>
      </c>
      <c r="D271">
        <v>10</v>
      </c>
      <c r="E271" t="s">
        <v>6</v>
      </c>
    </row>
    <row r="272" spans="2:5" x14ac:dyDescent="0.2">
      <c r="B272">
        <v>107677</v>
      </c>
      <c r="C272" t="s">
        <v>14</v>
      </c>
      <c r="D272">
        <v>7</v>
      </c>
      <c r="E272" t="s">
        <v>6</v>
      </c>
    </row>
    <row r="273" spans="2:5" x14ac:dyDescent="0.2">
      <c r="B273">
        <v>108362</v>
      </c>
      <c r="C273" t="s">
        <v>14</v>
      </c>
      <c r="D273">
        <v>3</v>
      </c>
      <c r="E273" t="s">
        <v>6</v>
      </c>
    </row>
    <row r="274" spans="2:5" x14ac:dyDescent="0.2">
      <c r="B274">
        <v>109544</v>
      </c>
      <c r="C274" t="s">
        <v>14</v>
      </c>
      <c r="D274">
        <v>10</v>
      </c>
      <c r="E274" t="s">
        <v>6</v>
      </c>
    </row>
    <row r="275" spans="2:5" x14ac:dyDescent="0.2">
      <c r="B275">
        <v>110709</v>
      </c>
      <c r="C275" t="s">
        <v>15</v>
      </c>
      <c r="D275">
        <v>10</v>
      </c>
      <c r="E275" t="s">
        <v>6</v>
      </c>
    </row>
    <row r="276" spans="2:5" x14ac:dyDescent="0.2">
      <c r="B276">
        <v>114659</v>
      </c>
      <c r="C276" t="s">
        <v>13</v>
      </c>
      <c r="D276">
        <v>10</v>
      </c>
      <c r="E276" t="s">
        <v>6</v>
      </c>
    </row>
    <row r="277" spans="2:5" x14ac:dyDescent="0.2">
      <c r="B277">
        <v>114894</v>
      </c>
      <c r="C277" t="s">
        <v>15</v>
      </c>
      <c r="D277">
        <v>5</v>
      </c>
      <c r="E277" t="s">
        <v>6</v>
      </c>
    </row>
    <row r="278" spans="2:5" x14ac:dyDescent="0.2">
      <c r="B278">
        <v>116876</v>
      </c>
      <c r="C278" t="s">
        <v>13</v>
      </c>
      <c r="D278">
        <v>9</v>
      </c>
      <c r="E278" t="s">
        <v>6</v>
      </c>
    </row>
    <row r="279" spans="2:5" x14ac:dyDescent="0.2">
      <c r="B279">
        <v>118017</v>
      </c>
      <c r="C279" t="s">
        <v>13</v>
      </c>
      <c r="D279">
        <v>9</v>
      </c>
      <c r="E279" t="s">
        <v>6</v>
      </c>
    </row>
    <row r="280" spans="2:5" x14ac:dyDescent="0.2">
      <c r="B280">
        <v>118090</v>
      </c>
      <c r="C280" t="s">
        <v>13</v>
      </c>
      <c r="D280">
        <v>9</v>
      </c>
      <c r="E280" t="s">
        <v>6</v>
      </c>
    </row>
    <row r="281" spans="2:5" x14ac:dyDescent="0.2">
      <c r="B281">
        <v>118496</v>
      </c>
      <c r="C281" t="s">
        <v>14</v>
      </c>
      <c r="D281">
        <v>10</v>
      </c>
      <c r="E281" t="s">
        <v>6</v>
      </c>
    </row>
    <row r="282" spans="2:5" x14ac:dyDescent="0.2">
      <c r="B282">
        <v>118533</v>
      </c>
      <c r="C282" t="s">
        <v>15</v>
      </c>
      <c r="D282">
        <v>10</v>
      </c>
      <c r="E282" t="s">
        <v>6</v>
      </c>
    </row>
    <row r="283" spans="2:5" x14ac:dyDescent="0.2">
      <c r="B283">
        <v>119602</v>
      </c>
      <c r="C283" t="s">
        <v>15</v>
      </c>
      <c r="D283">
        <v>10</v>
      </c>
      <c r="E283" t="s">
        <v>6</v>
      </c>
    </row>
    <row r="284" spans="2:5" x14ac:dyDescent="0.2">
      <c r="B284">
        <v>120015</v>
      </c>
      <c r="C284" t="s">
        <v>15</v>
      </c>
      <c r="D284">
        <v>6</v>
      </c>
      <c r="E284" t="s">
        <v>6</v>
      </c>
    </row>
    <row r="285" spans="2:5" x14ac:dyDescent="0.2">
      <c r="B285">
        <v>123070</v>
      </c>
      <c r="C285" t="s">
        <v>15</v>
      </c>
      <c r="D285">
        <v>9</v>
      </c>
      <c r="E285" t="s">
        <v>6</v>
      </c>
    </row>
    <row r="286" spans="2:5" x14ac:dyDescent="0.2">
      <c r="B286">
        <v>123315</v>
      </c>
      <c r="C286" t="s">
        <v>14</v>
      </c>
      <c r="D286">
        <v>9</v>
      </c>
      <c r="E286" t="s">
        <v>6</v>
      </c>
    </row>
    <row r="287" spans="2:5" x14ac:dyDescent="0.2">
      <c r="B287">
        <v>123613</v>
      </c>
      <c r="C287" t="s">
        <v>15</v>
      </c>
      <c r="D287">
        <v>4</v>
      </c>
      <c r="E287" t="s">
        <v>6</v>
      </c>
    </row>
    <row r="288" spans="2:5" x14ac:dyDescent="0.2">
      <c r="B288">
        <v>124223</v>
      </c>
      <c r="C288" t="s">
        <v>15</v>
      </c>
      <c r="D288">
        <v>1</v>
      </c>
      <c r="E288" t="s">
        <v>6</v>
      </c>
    </row>
    <row r="289" spans="2:5" x14ac:dyDescent="0.2">
      <c r="B289">
        <v>125180</v>
      </c>
      <c r="C289" t="s">
        <v>14</v>
      </c>
      <c r="D289">
        <v>9</v>
      </c>
      <c r="E289" t="s">
        <v>6</v>
      </c>
    </row>
    <row r="290" spans="2:5" x14ac:dyDescent="0.2">
      <c r="B290">
        <v>126692</v>
      </c>
      <c r="C290" t="s">
        <v>15</v>
      </c>
      <c r="D290">
        <v>10</v>
      </c>
      <c r="E290" t="s">
        <v>6</v>
      </c>
    </row>
    <row r="291" spans="2:5" x14ac:dyDescent="0.2">
      <c r="B291">
        <v>127648</v>
      </c>
      <c r="C291" t="s">
        <v>15</v>
      </c>
      <c r="D291">
        <v>10</v>
      </c>
      <c r="E291" t="s">
        <v>6</v>
      </c>
    </row>
    <row r="292" spans="2:5" x14ac:dyDescent="0.2">
      <c r="B292">
        <v>128889</v>
      </c>
      <c r="C292" t="s">
        <v>15</v>
      </c>
      <c r="D292">
        <v>10</v>
      </c>
      <c r="E292" t="s">
        <v>6</v>
      </c>
    </row>
    <row r="293" spans="2:5" x14ac:dyDescent="0.2">
      <c r="B293">
        <v>130965</v>
      </c>
      <c r="C293" t="s">
        <v>15</v>
      </c>
      <c r="D293">
        <v>2</v>
      </c>
      <c r="E293" t="s">
        <v>6</v>
      </c>
    </row>
    <row r="294" spans="2:5" x14ac:dyDescent="0.2">
      <c r="B294">
        <v>131799</v>
      </c>
      <c r="C294" t="s">
        <v>15</v>
      </c>
      <c r="D294">
        <v>4</v>
      </c>
      <c r="E294" t="s">
        <v>6</v>
      </c>
    </row>
    <row r="295" spans="2:5" x14ac:dyDescent="0.2">
      <c r="B295">
        <v>133180</v>
      </c>
      <c r="C295" t="s">
        <v>14</v>
      </c>
      <c r="D295">
        <v>6</v>
      </c>
      <c r="E295" t="s">
        <v>6</v>
      </c>
    </row>
    <row r="296" spans="2:5" x14ac:dyDescent="0.2">
      <c r="B296">
        <v>137189</v>
      </c>
      <c r="C296" t="s">
        <v>14</v>
      </c>
      <c r="D296">
        <v>10</v>
      </c>
      <c r="E296" t="s">
        <v>6</v>
      </c>
    </row>
    <row r="297" spans="2:5" x14ac:dyDescent="0.2">
      <c r="B297">
        <v>141176</v>
      </c>
      <c r="C297" t="s">
        <v>15</v>
      </c>
      <c r="D297">
        <v>10</v>
      </c>
      <c r="E297" t="s">
        <v>6</v>
      </c>
    </row>
    <row r="298" spans="2:5" x14ac:dyDescent="0.2">
      <c r="B298">
        <v>145760</v>
      </c>
      <c r="C298" t="s">
        <v>15</v>
      </c>
      <c r="D298">
        <v>10</v>
      </c>
      <c r="E298" t="s">
        <v>6</v>
      </c>
    </row>
    <row r="299" spans="2:5" x14ac:dyDescent="0.2">
      <c r="B299">
        <v>147561</v>
      </c>
      <c r="C299" t="s">
        <v>15</v>
      </c>
      <c r="D299">
        <v>9</v>
      </c>
      <c r="E299" t="s">
        <v>6</v>
      </c>
    </row>
    <row r="300" spans="2:5" x14ac:dyDescent="0.2">
      <c r="B300">
        <v>147577</v>
      </c>
      <c r="C300" t="s">
        <v>15</v>
      </c>
      <c r="D300">
        <v>9</v>
      </c>
      <c r="E300" t="s">
        <v>6</v>
      </c>
    </row>
    <row r="301" spans="2:5" x14ac:dyDescent="0.2">
      <c r="B301">
        <v>181245</v>
      </c>
      <c r="C301" t="s">
        <v>15</v>
      </c>
      <c r="D301">
        <v>9</v>
      </c>
      <c r="E301" t="s">
        <v>6</v>
      </c>
    </row>
  </sheetData>
  <sortState xmlns:xlrd2="http://schemas.microsoft.com/office/spreadsheetml/2017/richdata2" ref="A2:E301">
    <sortCondition ref="B2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8"/>
  <sheetViews>
    <sheetView topLeftCell="A2" zoomScaleNormal="85" workbookViewId="0">
      <selection activeCell="B2" sqref="B2:B298"/>
    </sheetView>
  </sheetViews>
  <sheetFormatPr baseColWidth="10" defaultColWidth="8.83203125" defaultRowHeight="15" x14ac:dyDescent="0.2"/>
  <cols>
    <col min="6" max="6" width="1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</row>
    <row r="2" spans="1:6" x14ac:dyDescent="0.2">
      <c r="B2">
        <v>70</v>
      </c>
      <c r="C2" t="s">
        <v>16</v>
      </c>
      <c r="D2">
        <v>1</v>
      </c>
      <c r="E2">
        <v>0</v>
      </c>
      <c r="F2">
        <f>E2/B2*100</f>
        <v>0</v>
      </c>
    </row>
    <row r="3" spans="1:6" x14ac:dyDescent="0.2">
      <c r="B3">
        <v>74</v>
      </c>
      <c r="C3" t="s">
        <v>16</v>
      </c>
      <c r="D3">
        <v>1</v>
      </c>
      <c r="E3">
        <v>0</v>
      </c>
      <c r="F3">
        <f t="shared" ref="F3:F66" si="0">E3/B3*100</f>
        <v>0</v>
      </c>
    </row>
    <row r="4" spans="1:6" x14ac:dyDescent="0.2">
      <c r="B4">
        <v>75</v>
      </c>
      <c r="C4" t="s">
        <v>16</v>
      </c>
      <c r="D4">
        <v>1</v>
      </c>
      <c r="E4">
        <v>0</v>
      </c>
      <c r="F4">
        <f t="shared" si="0"/>
        <v>0</v>
      </c>
    </row>
    <row r="5" spans="1:6" x14ac:dyDescent="0.2">
      <c r="B5">
        <v>76</v>
      </c>
      <c r="C5" t="s">
        <v>16</v>
      </c>
      <c r="D5">
        <v>1</v>
      </c>
      <c r="E5">
        <v>0</v>
      </c>
      <c r="F5">
        <f t="shared" si="0"/>
        <v>0</v>
      </c>
    </row>
    <row r="6" spans="1:6" x14ac:dyDescent="0.2">
      <c r="B6">
        <v>76</v>
      </c>
      <c r="C6" t="s">
        <v>16</v>
      </c>
      <c r="D6">
        <v>1</v>
      </c>
      <c r="E6">
        <v>0</v>
      </c>
      <c r="F6">
        <f t="shared" si="0"/>
        <v>0</v>
      </c>
    </row>
    <row r="7" spans="1:6" x14ac:dyDescent="0.2">
      <c r="B7">
        <v>77</v>
      </c>
      <c r="C7" t="s">
        <v>16</v>
      </c>
      <c r="D7">
        <v>1</v>
      </c>
      <c r="E7">
        <v>0</v>
      </c>
      <c r="F7">
        <f t="shared" si="0"/>
        <v>0</v>
      </c>
    </row>
    <row r="8" spans="1:6" x14ac:dyDescent="0.2">
      <c r="B8">
        <v>77</v>
      </c>
      <c r="C8" t="s">
        <v>16</v>
      </c>
      <c r="D8">
        <v>1</v>
      </c>
      <c r="E8">
        <v>0</v>
      </c>
      <c r="F8">
        <f t="shared" si="0"/>
        <v>0</v>
      </c>
    </row>
    <row r="9" spans="1:6" x14ac:dyDescent="0.2">
      <c r="B9">
        <v>78</v>
      </c>
      <c r="C9" t="s">
        <v>16</v>
      </c>
      <c r="D9">
        <v>1</v>
      </c>
      <c r="E9">
        <v>0</v>
      </c>
      <c r="F9">
        <f t="shared" si="0"/>
        <v>0</v>
      </c>
    </row>
    <row r="10" spans="1:6" x14ac:dyDescent="0.2">
      <c r="B10">
        <v>78</v>
      </c>
      <c r="C10" t="s">
        <v>16</v>
      </c>
      <c r="D10">
        <v>1</v>
      </c>
      <c r="E10">
        <v>0</v>
      </c>
      <c r="F10">
        <f t="shared" si="0"/>
        <v>0</v>
      </c>
    </row>
    <row r="11" spans="1:6" x14ac:dyDescent="0.2">
      <c r="B11">
        <v>80</v>
      </c>
      <c r="C11" t="s">
        <v>16</v>
      </c>
      <c r="D11">
        <v>1</v>
      </c>
      <c r="E11">
        <v>0</v>
      </c>
      <c r="F11">
        <f t="shared" si="0"/>
        <v>0</v>
      </c>
    </row>
    <row r="12" spans="1:6" x14ac:dyDescent="0.2">
      <c r="B12">
        <v>84</v>
      </c>
      <c r="C12" t="s">
        <v>17</v>
      </c>
      <c r="D12">
        <v>1</v>
      </c>
      <c r="E12">
        <v>0</v>
      </c>
      <c r="F12">
        <f t="shared" si="0"/>
        <v>0</v>
      </c>
    </row>
    <row r="13" spans="1:6" x14ac:dyDescent="0.2">
      <c r="B13">
        <v>87</v>
      </c>
      <c r="C13" t="s">
        <v>16</v>
      </c>
      <c r="D13">
        <v>1</v>
      </c>
      <c r="E13">
        <v>0</v>
      </c>
      <c r="F13">
        <f t="shared" si="0"/>
        <v>0</v>
      </c>
    </row>
    <row r="14" spans="1:6" x14ac:dyDescent="0.2">
      <c r="B14">
        <v>87</v>
      </c>
      <c r="C14" t="s">
        <v>16</v>
      </c>
      <c r="D14">
        <v>1</v>
      </c>
      <c r="E14">
        <v>0</v>
      </c>
      <c r="F14">
        <f t="shared" si="0"/>
        <v>0</v>
      </c>
    </row>
    <row r="15" spans="1:6" x14ac:dyDescent="0.2">
      <c r="B15">
        <v>88</v>
      </c>
      <c r="C15" t="s">
        <v>16</v>
      </c>
      <c r="D15">
        <v>1</v>
      </c>
      <c r="E15">
        <v>0</v>
      </c>
      <c r="F15">
        <f t="shared" si="0"/>
        <v>0</v>
      </c>
    </row>
    <row r="16" spans="1:6" x14ac:dyDescent="0.2">
      <c r="B16">
        <v>89</v>
      </c>
      <c r="C16" t="s">
        <v>17</v>
      </c>
      <c r="D16">
        <v>1</v>
      </c>
      <c r="E16">
        <v>0</v>
      </c>
      <c r="F16">
        <f t="shared" si="0"/>
        <v>0</v>
      </c>
    </row>
    <row r="17" spans="2:6" x14ac:dyDescent="0.2">
      <c r="B17">
        <v>89</v>
      </c>
      <c r="C17" t="s">
        <v>17</v>
      </c>
      <c r="D17">
        <v>1</v>
      </c>
      <c r="E17">
        <v>0</v>
      </c>
      <c r="F17">
        <f t="shared" si="0"/>
        <v>0</v>
      </c>
    </row>
    <row r="18" spans="2:6" x14ac:dyDescent="0.2">
      <c r="B18">
        <v>91</v>
      </c>
      <c r="C18" t="s">
        <v>16</v>
      </c>
      <c r="D18">
        <v>1</v>
      </c>
      <c r="E18">
        <v>0</v>
      </c>
      <c r="F18">
        <f t="shared" si="0"/>
        <v>0</v>
      </c>
    </row>
    <row r="19" spans="2:6" x14ac:dyDescent="0.2">
      <c r="B19">
        <v>93</v>
      </c>
      <c r="C19" t="s">
        <v>17</v>
      </c>
      <c r="D19">
        <v>1</v>
      </c>
      <c r="E19">
        <v>1</v>
      </c>
      <c r="F19">
        <f t="shared" si="0"/>
        <v>1.0752688172043012</v>
      </c>
    </row>
    <row r="20" spans="2:6" x14ac:dyDescent="0.2">
      <c r="B20">
        <v>94</v>
      </c>
      <c r="C20" t="s">
        <v>17</v>
      </c>
      <c r="D20">
        <v>1</v>
      </c>
      <c r="E20">
        <v>0</v>
      </c>
      <c r="F20">
        <f t="shared" si="0"/>
        <v>0</v>
      </c>
    </row>
    <row r="21" spans="2:6" x14ac:dyDescent="0.2">
      <c r="B21">
        <v>94</v>
      </c>
      <c r="C21" t="s">
        <v>17</v>
      </c>
      <c r="D21">
        <v>1</v>
      </c>
      <c r="E21">
        <v>0</v>
      </c>
      <c r="F21">
        <f t="shared" si="0"/>
        <v>0</v>
      </c>
    </row>
    <row r="22" spans="2:6" x14ac:dyDescent="0.2">
      <c r="B22">
        <v>94</v>
      </c>
      <c r="C22" t="s">
        <v>17</v>
      </c>
      <c r="D22">
        <v>1</v>
      </c>
      <c r="E22">
        <v>0</v>
      </c>
      <c r="F22">
        <f t="shared" si="0"/>
        <v>0</v>
      </c>
    </row>
    <row r="23" spans="2:6" x14ac:dyDescent="0.2">
      <c r="B23">
        <v>95</v>
      </c>
      <c r="C23" t="s">
        <v>17</v>
      </c>
      <c r="D23">
        <v>1</v>
      </c>
      <c r="E23">
        <v>0</v>
      </c>
      <c r="F23">
        <f t="shared" si="0"/>
        <v>0</v>
      </c>
    </row>
    <row r="24" spans="2:6" x14ac:dyDescent="0.2">
      <c r="B24">
        <v>97</v>
      </c>
      <c r="C24" t="s">
        <v>17</v>
      </c>
      <c r="D24">
        <v>1</v>
      </c>
      <c r="E24">
        <v>1</v>
      </c>
      <c r="F24">
        <f t="shared" si="0"/>
        <v>1.0309278350515463</v>
      </c>
    </row>
    <row r="25" spans="2:6" x14ac:dyDescent="0.2">
      <c r="B25">
        <v>97</v>
      </c>
      <c r="C25" t="s">
        <v>17</v>
      </c>
      <c r="D25">
        <v>1</v>
      </c>
      <c r="E25">
        <v>0</v>
      </c>
      <c r="F25">
        <f t="shared" si="0"/>
        <v>0</v>
      </c>
    </row>
    <row r="26" spans="2:6" x14ac:dyDescent="0.2">
      <c r="B26">
        <v>98</v>
      </c>
      <c r="C26" t="s">
        <v>17</v>
      </c>
      <c r="D26">
        <v>1</v>
      </c>
      <c r="E26">
        <v>1</v>
      </c>
      <c r="F26">
        <f t="shared" si="0"/>
        <v>1.0204081632653061</v>
      </c>
    </row>
    <row r="27" spans="2:6" x14ac:dyDescent="0.2">
      <c r="B27">
        <v>99</v>
      </c>
      <c r="C27" t="s">
        <v>17</v>
      </c>
      <c r="D27">
        <v>1</v>
      </c>
      <c r="E27">
        <v>0</v>
      </c>
      <c r="F27">
        <f t="shared" si="0"/>
        <v>0</v>
      </c>
    </row>
    <row r="28" spans="2:6" x14ac:dyDescent="0.2">
      <c r="B28">
        <v>100</v>
      </c>
      <c r="C28" t="s">
        <v>16</v>
      </c>
      <c r="D28">
        <v>1</v>
      </c>
      <c r="E28">
        <v>0</v>
      </c>
      <c r="F28">
        <f t="shared" si="0"/>
        <v>0</v>
      </c>
    </row>
    <row r="29" spans="2:6" x14ac:dyDescent="0.2">
      <c r="B29">
        <v>101</v>
      </c>
      <c r="C29" t="s">
        <v>17</v>
      </c>
      <c r="D29">
        <v>1</v>
      </c>
      <c r="E29">
        <v>0</v>
      </c>
      <c r="F29">
        <f t="shared" si="0"/>
        <v>0</v>
      </c>
    </row>
    <row r="30" spans="2:6" x14ac:dyDescent="0.2">
      <c r="B30">
        <v>102</v>
      </c>
      <c r="C30" t="s">
        <v>16</v>
      </c>
      <c r="D30">
        <v>1</v>
      </c>
      <c r="E30">
        <v>0</v>
      </c>
      <c r="F30">
        <f t="shared" si="0"/>
        <v>0</v>
      </c>
    </row>
    <row r="31" spans="2:6" x14ac:dyDescent="0.2">
      <c r="B31">
        <v>102</v>
      </c>
      <c r="C31" t="s">
        <v>17</v>
      </c>
      <c r="D31">
        <v>1</v>
      </c>
      <c r="E31">
        <v>1</v>
      </c>
      <c r="F31">
        <f t="shared" si="0"/>
        <v>0.98039215686274506</v>
      </c>
    </row>
    <row r="32" spans="2:6" x14ac:dyDescent="0.2">
      <c r="B32">
        <v>103</v>
      </c>
      <c r="C32" t="s">
        <v>16</v>
      </c>
      <c r="D32">
        <v>1</v>
      </c>
      <c r="E32">
        <v>0</v>
      </c>
      <c r="F32">
        <f t="shared" si="0"/>
        <v>0</v>
      </c>
    </row>
    <row r="33" spans="2:6" x14ac:dyDescent="0.2">
      <c r="B33">
        <v>104</v>
      </c>
      <c r="C33" t="s">
        <v>17</v>
      </c>
      <c r="D33">
        <v>1</v>
      </c>
      <c r="E33">
        <v>0</v>
      </c>
      <c r="F33">
        <f t="shared" si="0"/>
        <v>0</v>
      </c>
    </row>
    <row r="34" spans="2:6" x14ac:dyDescent="0.2">
      <c r="B34">
        <v>104</v>
      </c>
      <c r="C34" t="s">
        <v>17</v>
      </c>
      <c r="D34">
        <v>1</v>
      </c>
      <c r="E34">
        <v>0</v>
      </c>
      <c r="F34">
        <f t="shared" si="0"/>
        <v>0</v>
      </c>
    </row>
    <row r="35" spans="2:6" x14ac:dyDescent="0.2">
      <c r="B35">
        <v>107</v>
      </c>
      <c r="C35" t="s">
        <v>17</v>
      </c>
      <c r="D35">
        <v>1</v>
      </c>
      <c r="E35">
        <v>0</v>
      </c>
      <c r="F35">
        <f t="shared" si="0"/>
        <v>0</v>
      </c>
    </row>
    <row r="36" spans="2:6" x14ac:dyDescent="0.2">
      <c r="B36">
        <v>110</v>
      </c>
      <c r="C36" t="s">
        <v>17</v>
      </c>
      <c r="D36">
        <v>1</v>
      </c>
      <c r="E36">
        <v>0</v>
      </c>
      <c r="F36">
        <f t="shared" si="0"/>
        <v>0</v>
      </c>
    </row>
    <row r="37" spans="2:6" x14ac:dyDescent="0.2">
      <c r="B37">
        <v>121</v>
      </c>
      <c r="C37" t="s">
        <v>17</v>
      </c>
      <c r="D37">
        <v>1</v>
      </c>
      <c r="E37">
        <v>1</v>
      </c>
      <c r="F37">
        <f t="shared" si="0"/>
        <v>0.82644628099173556</v>
      </c>
    </row>
    <row r="38" spans="2:6" x14ac:dyDescent="0.2">
      <c r="B38">
        <v>122</v>
      </c>
      <c r="C38" t="s">
        <v>16</v>
      </c>
      <c r="D38">
        <v>1</v>
      </c>
      <c r="E38">
        <v>0</v>
      </c>
      <c r="F38">
        <f t="shared" si="0"/>
        <v>0</v>
      </c>
    </row>
    <row r="39" spans="2:6" x14ac:dyDescent="0.2">
      <c r="B39">
        <v>124</v>
      </c>
      <c r="C39" t="s">
        <v>16</v>
      </c>
      <c r="D39">
        <v>1</v>
      </c>
      <c r="E39">
        <v>0</v>
      </c>
      <c r="F39">
        <f t="shared" si="0"/>
        <v>0</v>
      </c>
    </row>
    <row r="40" spans="2:6" x14ac:dyDescent="0.2">
      <c r="B40">
        <v>174</v>
      </c>
      <c r="C40" t="s">
        <v>16</v>
      </c>
      <c r="D40">
        <v>1</v>
      </c>
      <c r="E40">
        <v>0</v>
      </c>
      <c r="F40">
        <f t="shared" si="0"/>
        <v>0</v>
      </c>
    </row>
    <row r="41" spans="2:6" x14ac:dyDescent="0.2">
      <c r="B41">
        <v>177</v>
      </c>
      <c r="C41" t="s">
        <v>18</v>
      </c>
      <c r="D41">
        <v>1</v>
      </c>
      <c r="E41">
        <v>2</v>
      </c>
      <c r="F41">
        <f t="shared" si="0"/>
        <v>1.1299435028248588</v>
      </c>
    </row>
    <row r="42" spans="2:6" x14ac:dyDescent="0.2">
      <c r="B42">
        <v>185</v>
      </c>
      <c r="C42" t="s">
        <v>18</v>
      </c>
      <c r="D42">
        <v>1</v>
      </c>
      <c r="E42">
        <v>1</v>
      </c>
      <c r="F42">
        <f t="shared" si="0"/>
        <v>0.54054054054054057</v>
      </c>
    </row>
    <row r="43" spans="2:6" x14ac:dyDescent="0.2">
      <c r="B43">
        <v>187</v>
      </c>
      <c r="C43" t="s">
        <v>18</v>
      </c>
      <c r="D43">
        <v>1</v>
      </c>
      <c r="E43">
        <v>7</v>
      </c>
      <c r="F43">
        <f t="shared" si="0"/>
        <v>3.7433155080213902</v>
      </c>
    </row>
    <row r="44" spans="2:6" x14ac:dyDescent="0.2">
      <c r="B44">
        <v>188</v>
      </c>
      <c r="C44" t="s">
        <v>18</v>
      </c>
      <c r="D44">
        <v>1</v>
      </c>
      <c r="E44">
        <v>2</v>
      </c>
      <c r="F44">
        <f t="shared" si="0"/>
        <v>1.0638297872340425</v>
      </c>
    </row>
    <row r="45" spans="2:6" x14ac:dyDescent="0.2">
      <c r="B45">
        <v>188</v>
      </c>
      <c r="C45" t="s">
        <v>18</v>
      </c>
      <c r="D45">
        <v>1</v>
      </c>
      <c r="E45">
        <v>1</v>
      </c>
      <c r="F45">
        <f t="shared" si="0"/>
        <v>0.53191489361702127</v>
      </c>
    </row>
    <row r="46" spans="2:6" x14ac:dyDescent="0.2">
      <c r="B46">
        <v>198</v>
      </c>
      <c r="C46" t="s">
        <v>18</v>
      </c>
      <c r="D46">
        <v>1</v>
      </c>
      <c r="E46">
        <v>1</v>
      </c>
      <c r="F46">
        <f t="shared" si="0"/>
        <v>0.50505050505050508</v>
      </c>
    </row>
    <row r="47" spans="2:6" x14ac:dyDescent="0.2">
      <c r="B47">
        <v>214</v>
      </c>
      <c r="C47" t="s">
        <v>18</v>
      </c>
      <c r="D47">
        <v>1</v>
      </c>
      <c r="E47">
        <v>1</v>
      </c>
      <c r="F47">
        <f t="shared" si="0"/>
        <v>0.46728971962616817</v>
      </c>
    </row>
    <row r="48" spans="2:6" x14ac:dyDescent="0.2">
      <c r="B48">
        <v>221</v>
      </c>
      <c r="C48" t="s">
        <v>18</v>
      </c>
      <c r="D48">
        <v>1</v>
      </c>
      <c r="E48">
        <v>5</v>
      </c>
      <c r="F48">
        <f t="shared" si="0"/>
        <v>2.2624434389140271</v>
      </c>
    </row>
    <row r="49" spans="2:6" x14ac:dyDescent="0.2">
      <c r="B49">
        <v>227</v>
      </c>
      <c r="C49" t="s">
        <v>18</v>
      </c>
      <c r="D49">
        <v>1</v>
      </c>
      <c r="E49">
        <v>1</v>
      </c>
      <c r="F49">
        <f t="shared" si="0"/>
        <v>0.44052863436123352</v>
      </c>
    </row>
    <row r="50" spans="2:6" x14ac:dyDescent="0.2">
      <c r="B50">
        <v>230</v>
      </c>
      <c r="C50" t="s">
        <v>18</v>
      </c>
      <c r="D50">
        <v>1</v>
      </c>
      <c r="E50">
        <v>0</v>
      </c>
      <c r="F50">
        <f t="shared" si="0"/>
        <v>0</v>
      </c>
    </row>
    <row r="51" spans="2:6" x14ac:dyDescent="0.2">
      <c r="B51">
        <v>232</v>
      </c>
      <c r="C51" t="s">
        <v>16</v>
      </c>
      <c r="D51">
        <v>1</v>
      </c>
      <c r="E51">
        <v>0</v>
      </c>
      <c r="F51">
        <f t="shared" si="0"/>
        <v>0</v>
      </c>
    </row>
    <row r="52" spans="2:6" x14ac:dyDescent="0.2">
      <c r="B52">
        <v>239</v>
      </c>
      <c r="C52" t="s">
        <v>16</v>
      </c>
      <c r="D52">
        <v>1</v>
      </c>
      <c r="E52">
        <v>0</v>
      </c>
      <c r="F52">
        <f t="shared" si="0"/>
        <v>0</v>
      </c>
    </row>
    <row r="53" spans="2:6" x14ac:dyDescent="0.2">
      <c r="B53">
        <v>242</v>
      </c>
      <c r="C53" t="s">
        <v>16</v>
      </c>
      <c r="D53">
        <v>1</v>
      </c>
      <c r="E53">
        <v>0</v>
      </c>
      <c r="F53">
        <f t="shared" si="0"/>
        <v>0</v>
      </c>
    </row>
    <row r="54" spans="2:6" x14ac:dyDescent="0.2">
      <c r="B54">
        <v>248</v>
      </c>
      <c r="C54" t="s">
        <v>16</v>
      </c>
      <c r="D54">
        <v>1</v>
      </c>
      <c r="E54">
        <v>0</v>
      </c>
      <c r="F54">
        <f t="shared" si="0"/>
        <v>0</v>
      </c>
    </row>
    <row r="55" spans="2:6" x14ac:dyDescent="0.2">
      <c r="B55">
        <v>250</v>
      </c>
      <c r="C55" t="s">
        <v>16</v>
      </c>
      <c r="D55">
        <v>1</v>
      </c>
      <c r="E55">
        <v>0</v>
      </c>
      <c r="F55">
        <f t="shared" si="0"/>
        <v>0</v>
      </c>
    </row>
    <row r="56" spans="2:6" x14ac:dyDescent="0.2">
      <c r="B56">
        <v>252</v>
      </c>
      <c r="C56" t="s">
        <v>17</v>
      </c>
      <c r="D56">
        <v>1</v>
      </c>
      <c r="E56">
        <v>0</v>
      </c>
      <c r="F56">
        <f t="shared" si="0"/>
        <v>0</v>
      </c>
    </row>
    <row r="57" spans="2:6" x14ac:dyDescent="0.2">
      <c r="B57">
        <v>253</v>
      </c>
      <c r="C57" t="s">
        <v>16</v>
      </c>
      <c r="D57">
        <v>1</v>
      </c>
      <c r="E57">
        <v>4</v>
      </c>
      <c r="F57">
        <f t="shared" si="0"/>
        <v>1.5810276679841897</v>
      </c>
    </row>
    <row r="58" spans="2:6" x14ac:dyDescent="0.2">
      <c r="B58">
        <v>255</v>
      </c>
      <c r="C58" t="s">
        <v>16</v>
      </c>
      <c r="D58">
        <v>1</v>
      </c>
      <c r="E58">
        <v>1</v>
      </c>
      <c r="F58">
        <f t="shared" si="0"/>
        <v>0.39215686274509803</v>
      </c>
    </row>
    <row r="59" spans="2:6" x14ac:dyDescent="0.2">
      <c r="B59">
        <v>255</v>
      </c>
      <c r="C59" t="s">
        <v>17</v>
      </c>
      <c r="D59">
        <v>1</v>
      </c>
      <c r="E59">
        <v>0</v>
      </c>
      <c r="F59">
        <f t="shared" si="0"/>
        <v>0</v>
      </c>
    </row>
    <row r="60" spans="2:6" x14ac:dyDescent="0.2">
      <c r="B60">
        <v>259</v>
      </c>
      <c r="C60" t="s">
        <v>16</v>
      </c>
      <c r="D60">
        <v>1</v>
      </c>
      <c r="E60">
        <v>0</v>
      </c>
      <c r="F60">
        <f t="shared" si="0"/>
        <v>0</v>
      </c>
    </row>
    <row r="61" spans="2:6" x14ac:dyDescent="0.2">
      <c r="B61">
        <v>259</v>
      </c>
      <c r="C61" t="s">
        <v>17</v>
      </c>
      <c r="D61">
        <v>1</v>
      </c>
      <c r="E61">
        <v>0</v>
      </c>
      <c r="F61">
        <f t="shared" si="0"/>
        <v>0</v>
      </c>
    </row>
    <row r="62" spans="2:6" x14ac:dyDescent="0.2">
      <c r="B62">
        <v>263</v>
      </c>
      <c r="C62" t="s">
        <v>18</v>
      </c>
      <c r="D62">
        <v>1</v>
      </c>
      <c r="E62">
        <v>5</v>
      </c>
      <c r="F62">
        <f t="shared" si="0"/>
        <v>1.9011406844106464</v>
      </c>
    </row>
    <row r="63" spans="2:6" x14ac:dyDescent="0.2">
      <c r="B63">
        <v>267</v>
      </c>
      <c r="C63" t="s">
        <v>17</v>
      </c>
      <c r="D63">
        <v>1</v>
      </c>
      <c r="E63">
        <v>4</v>
      </c>
      <c r="F63">
        <f t="shared" si="0"/>
        <v>1.4981273408239701</v>
      </c>
    </row>
    <row r="64" spans="2:6" x14ac:dyDescent="0.2">
      <c r="B64">
        <v>267</v>
      </c>
      <c r="C64" t="s">
        <v>17</v>
      </c>
      <c r="D64">
        <v>1</v>
      </c>
      <c r="E64">
        <v>0</v>
      </c>
      <c r="F64">
        <f t="shared" si="0"/>
        <v>0</v>
      </c>
    </row>
    <row r="65" spans="2:6" x14ac:dyDescent="0.2">
      <c r="B65">
        <v>267</v>
      </c>
      <c r="C65" t="s">
        <v>17</v>
      </c>
      <c r="D65">
        <v>1</v>
      </c>
      <c r="E65">
        <v>0</v>
      </c>
      <c r="F65">
        <f t="shared" si="0"/>
        <v>0</v>
      </c>
    </row>
    <row r="66" spans="2:6" x14ac:dyDescent="0.2">
      <c r="B66">
        <v>272</v>
      </c>
      <c r="C66" t="s">
        <v>16</v>
      </c>
      <c r="D66">
        <v>1</v>
      </c>
      <c r="E66">
        <v>0</v>
      </c>
      <c r="F66">
        <f t="shared" si="0"/>
        <v>0</v>
      </c>
    </row>
    <row r="67" spans="2:6" x14ac:dyDescent="0.2">
      <c r="B67">
        <v>279</v>
      </c>
      <c r="C67" t="s">
        <v>18</v>
      </c>
      <c r="D67">
        <v>1</v>
      </c>
      <c r="E67">
        <v>7</v>
      </c>
      <c r="F67">
        <f t="shared" ref="F67:F130" si="1">E67/B67*100</f>
        <v>2.5089605734767026</v>
      </c>
    </row>
    <row r="68" spans="2:6" x14ac:dyDescent="0.2">
      <c r="B68">
        <v>283</v>
      </c>
      <c r="C68" t="s">
        <v>17</v>
      </c>
      <c r="D68">
        <v>1</v>
      </c>
      <c r="E68">
        <v>0</v>
      </c>
      <c r="F68">
        <f t="shared" si="1"/>
        <v>0</v>
      </c>
    </row>
    <row r="69" spans="2:6" x14ac:dyDescent="0.2">
      <c r="B69">
        <v>291</v>
      </c>
      <c r="C69" t="s">
        <v>18</v>
      </c>
      <c r="D69">
        <v>1</v>
      </c>
      <c r="E69">
        <v>4</v>
      </c>
      <c r="F69">
        <f t="shared" si="1"/>
        <v>1.3745704467353952</v>
      </c>
    </row>
    <row r="70" spans="2:6" x14ac:dyDescent="0.2">
      <c r="B70">
        <v>293</v>
      </c>
      <c r="C70" t="s">
        <v>17</v>
      </c>
      <c r="D70">
        <v>1</v>
      </c>
      <c r="E70">
        <v>0</v>
      </c>
      <c r="F70">
        <f t="shared" si="1"/>
        <v>0</v>
      </c>
    </row>
    <row r="71" spans="2:6" x14ac:dyDescent="0.2">
      <c r="B71">
        <v>300</v>
      </c>
      <c r="C71" t="s">
        <v>17</v>
      </c>
      <c r="D71">
        <v>1</v>
      </c>
      <c r="E71">
        <v>0</v>
      </c>
      <c r="F71">
        <f t="shared" si="1"/>
        <v>0</v>
      </c>
    </row>
    <row r="72" spans="2:6" x14ac:dyDescent="0.2">
      <c r="B72">
        <v>310</v>
      </c>
      <c r="C72" t="s">
        <v>18</v>
      </c>
      <c r="D72">
        <v>1</v>
      </c>
      <c r="E72">
        <v>23</v>
      </c>
      <c r="F72">
        <f t="shared" si="1"/>
        <v>7.419354838709677</v>
      </c>
    </row>
    <row r="73" spans="2:6" x14ac:dyDescent="0.2">
      <c r="B73">
        <v>330</v>
      </c>
      <c r="C73" t="s">
        <v>18</v>
      </c>
      <c r="D73">
        <v>1</v>
      </c>
      <c r="E73">
        <v>1</v>
      </c>
      <c r="F73">
        <f t="shared" si="1"/>
        <v>0.30303030303030304</v>
      </c>
    </row>
    <row r="74" spans="2:6" x14ac:dyDescent="0.2">
      <c r="B74">
        <v>334</v>
      </c>
      <c r="C74" t="s">
        <v>18</v>
      </c>
      <c r="D74">
        <v>1</v>
      </c>
      <c r="E74">
        <v>2</v>
      </c>
      <c r="F74">
        <f t="shared" si="1"/>
        <v>0.5988023952095809</v>
      </c>
    </row>
    <row r="75" spans="2:6" x14ac:dyDescent="0.2">
      <c r="B75">
        <v>358</v>
      </c>
      <c r="C75" t="s">
        <v>18</v>
      </c>
      <c r="D75">
        <v>1</v>
      </c>
      <c r="E75">
        <v>1</v>
      </c>
      <c r="F75">
        <f t="shared" si="1"/>
        <v>0.27932960893854747</v>
      </c>
    </row>
    <row r="76" spans="2:6" x14ac:dyDescent="0.2">
      <c r="B76">
        <v>359</v>
      </c>
      <c r="C76" t="s">
        <v>18</v>
      </c>
      <c r="D76">
        <v>1</v>
      </c>
      <c r="E76">
        <v>1</v>
      </c>
      <c r="F76">
        <f t="shared" si="1"/>
        <v>0.2785515320334262</v>
      </c>
    </row>
    <row r="77" spans="2:6" x14ac:dyDescent="0.2">
      <c r="B77">
        <v>380</v>
      </c>
      <c r="C77" t="s">
        <v>18</v>
      </c>
      <c r="D77">
        <v>1</v>
      </c>
      <c r="E77">
        <v>1</v>
      </c>
      <c r="F77">
        <f t="shared" si="1"/>
        <v>0.26315789473684209</v>
      </c>
    </row>
    <row r="78" spans="2:6" x14ac:dyDescent="0.2">
      <c r="B78">
        <v>384</v>
      </c>
      <c r="C78" t="s">
        <v>17</v>
      </c>
      <c r="D78">
        <v>1</v>
      </c>
      <c r="E78">
        <v>1</v>
      </c>
      <c r="F78">
        <f t="shared" si="1"/>
        <v>0.26041666666666663</v>
      </c>
    </row>
    <row r="79" spans="2:6" x14ac:dyDescent="0.2">
      <c r="B79">
        <v>394</v>
      </c>
      <c r="C79" t="s">
        <v>18</v>
      </c>
      <c r="D79">
        <v>1</v>
      </c>
      <c r="E79">
        <v>1</v>
      </c>
      <c r="F79">
        <f t="shared" si="1"/>
        <v>0.25380710659898476</v>
      </c>
    </row>
    <row r="80" spans="2:6" x14ac:dyDescent="0.2">
      <c r="B80">
        <v>396</v>
      </c>
      <c r="C80" t="s">
        <v>18</v>
      </c>
      <c r="D80">
        <v>1</v>
      </c>
      <c r="E80">
        <v>3</v>
      </c>
      <c r="F80">
        <f t="shared" si="1"/>
        <v>0.75757575757575757</v>
      </c>
    </row>
    <row r="81" spans="2:6" x14ac:dyDescent="0.2">
      <c r="B81">
        <v>399</v>
      </c>
      <c r="C81" t="s">
        <v>18</v>
      </c>
      <c r="D81">
        <v>1</v>
      </c>
      <c r="E81">
        <v>1</v>
      </c>
      <c r="F81">
        <f t="shared" si="1"/>
        <v>0.25062656641604009</v>
      </c>
    </row>
    <row r="82" spans="2:6" x14ac:dyDescent="0.2">
      <c r="B82">
        <v>411</v>
      </c>
      <c r="C82" t="s">
        <v>18</v>
      </c>
      <c r="D82">
        <v>2</v>
      </c>
      <c r="E82">
        <v>11</v>
      </c>
      <c r="F82">
        <f t="shared" si="1"/>
        <v>2.6763990267639901</v>
      </c>
    </row>
    <row r="83" spans="2:6" x14ac:dyDescent="0.2">
      <c r="B83">
        <v>411</v>
      </c>
      <c r="C83" t="s">
        <v>18</v>
      </c>
      <c r="D83">
        <v>2</v>
      </c>
      <c r="E83">
        <v>1</v>
      </c>
      <c r="F83">
        <f t="shared" si="1"/>
        <v>0.24330900243309003</v>
      </c>
    </row>
    <row r="84" spans="2:6" x14ac:dyDescent="0.2">
      <c r="B84">
        <v>463</v>
      </c>
      <c r="C84" t="s">
        <v>16</v>
      </c>
      <c r="D84">
        <v>1</v>
      </c>
      <c r="E84">
        <v>8</v>
      </c>
      <c r="F84">
        <f t="shared" si="1"/>
        <v>1.7278617710583155</v>
      </c>
    </row>
    <row r="85" spans="2:6" x14ac:dyDescent="0.2">
      <c r="B85">
        <v>477</v>
      </c>
      <c r="C85" t="s">
        <v>17</v>
      </c>
      <c r="D85">
        <v>1</v>
      </c>
      <c r="E85">
        <v>1</v>
      </c>
      <c r="F85">
        <f t="shared" si="1"/>
        <v>0.20964360587002098</v>
      </c>
    </row>
    <row r="86" spans="2:6" x14ac:dyDescent="0.2">
      <c r="B86">
        <v>480</v>
      </c>
      <c r="C86" t="s">
        <v>18</v>
      </c>
      <c r="D86">
        <v>1</v>
      </c>
      <c r="E86">
        <v>6</v>
      </c>
      <c r="F86">
        <f t="shared" si="1"/>
        <v>1.25</v>
      </c>
    </row>
    <row r="87" spans="2:6" x14ac:dyDescent="0.2">
      <c r="B87">
        <v>685</v>
      </c>
      <c r="C87" t="s">
        <v>18</v>
      </c>
      <c r="D87">
        <v>2</v>
      </c>
      <c r="E87">
        <v>1</v>
      </c>
      <c r="F87">
        <f t="shared" si="1"/>
        <v>0.145985401459854</v>
      </c>
    </row>
    <row r="88" spans="2:6" x14ac:dyDescent="0.2">
      <c r="B88">
        <v>691</v>
      </c>
      <c r="C88" t="s">
        <v>18</v>
      </c>
      <c r="D88">
        <v>3</v>
      </c>
      <c r="E88">
        <v>38</v>
      </c>
      <c r="F88">
        <f t="shared" si="1"/>
        <v>5.4992764109985526</v>
      </c>
    </row>
    <row r="89" spans="2:6" x14ac:dyDescent="0.2">
      <c r="B89">
        <v>781</v>
      </c>
      <c r="C89" t="s">
        <v>19</v>
      </c>
      <c r="D89">
        <v>2</v>
      </c>
      <c r="E89">
        <v>41</v>
      </c>
      <c r="F89">
        <f t="shared" si="1"/>
        <v>5.249679897567221</v>
      </c>
    </row>
    <row r="90" spans="2:6" x14ac:dyDescent="0.2">
      <c r="B90">
        <v>831</v>
      </c>
      <c r="C90" t="s">
        <v>18</v>
      </c>
      <c r="D90">
        <v>3</v>
      </c>
      <c r="E90">
        <v>1</v>
      </c>
      <c r="F90">
        <f t="shared" si="1"/>
        <v>0.12033694344163659</v>
      </c>
    </row>
    <row r="91" spans="2:6" x14ac:dyDescent="0.2">
      <c r="B91">
        <v>835</v>
      </c>
      <c r="C91" t="s">
        <v>19</v>
      </c>
      <c r="D91">
        <v>1</v>
      </c>
      <c r="E91">
        <v>28</v>
      </c>
      <c r="F91">
        <f t="shared" si="1"/>
        <v>3.3532934131736525</v>
      </c>
    </row>
    <row r="92" spans="2:6" x14ac:dyDescent="0.2">
      <c r="B92">
        <v>882</v>
      </c>
      <c r="C92" t="s">
        <v>19</v>
      </c>
      <c r="D92">
        <v>3</v>
      </c>
      <c r="E92">
        <v>65</v>
      </c>
      <c r="F92">
        <f t="shared" si="1"/>
        <v>7.3696145124716548</v>
      </c>
    </row>
    <row r="93" spans="2:6" x14ac:dyDescent="0.2">
      <c r="B93">
        <v>929</v>
      </c>
      <c r="C93" t="s">
        <v>19</v>
      </c>
      <c r="D93">
        <v>3</v>
      </c>
      <c r="E93">
        <v>10</v>
      </c>
      <c r="F93">
        <f t="shared" si="1"/>
        <v>1.0764262648008611</v>
      </c>
    </row>
    <row r="94" spans="2:6" x14ac:dyDescent="0.2">
      <c r="B94">
        <v>961</v>
      </c>
      <c r="C94" t="s">
        <v>19</v>
      </c>
      <c r="D94">
        <v>1</v>
      </c>
      <c r="E94">
        <v>10</v>
      </c>
      <c r="F94">
        <f t="shared" si="1"/>
        <v>1.0405827263267431</v>
      </c>
    </row>
    <row r="95" spans="2:6" x14ac:dyDescent="0.2">
      <c r="B95">
        <v>984</v>
      </c>
      <c r="C95" t="s">
        <v>19</v>
      </c>
      <c r="D95">
        <v>2</v>
      </c>
      <c r="E95">
        <v>40</v>
      </c>
      <c r="F95">
        <f t="shared" si="1"/>
        <v>4.0650406504065035</v>
      </c>
    </row>
    <row r="96" spans="2:6" x14ac:dyDescent="0.2">
      <c r="B96">
        <v>1116</v>
      </c>
      <c r="C96" t="s">
        <v>19</v>
      </c>
      <c r="D96">
        <v>2</v>
      </c>
      <c r="E96">
        <v>44</v>
      </c>
      <c r="F96">
        <f t="shared" si="1"/>
        <v>3.9426523297491038</v>
      </c>
    </row>
    <row r="97" spans="2:6" x14ac:dyDescent="0.2">
      <c r="B97">
        <v>1144</v>
      </c>
      <c r="C97" t="s">
        <v>19</v>
      </c>
      <c r="D97">
        <v>3</v>
      </c>
      <c r="E97">
        <v>29</v>
      </c>
      <c r="F97">
        <f t="shared" si="1"/>
        <v>2.534965034965035</v>
      </c>
    </row>
    <row r="98" spans="2:6" x14ac:dyDescent="0.2">
      <c r="B98">
        <v>1202</v>
      </c>
      <c r="C98" t="s">
        <v>19</v>
      </c>
      <c r="D98">
        <v>2</v>
      </c>
      <c r="E98">
        <v>8</v>
      </c>
      <c r="F98">
        <f t="shared" si="1"/>
        <v>0.66555740432612309</v>
      </c>
    </row>
    <row r="99" spans="2:6" x14ac:dyDescent="0.2">
      <c r="B99">
        <v>1242</v>
      </c>
      <c r="C99" t="s">
        <v>19</v>
      </c>
      <c r="D99">
        <v>1</v>
      </c>
      <c r="E99">
        <v>8</v>
      </c>
      <c r="F99">
        <f t="shared" si="1"/>
        <v>0.64412238325281801</v>
      </c>
    </row>
    <row r="100" spans="2:6" x14ac:dyDescent="0.2">
      <c r="B100">
        <v>1341</v>
      </c>
      <c r="C100" t="s">
        <v>19</v>
      </c>
      <c r="D100">
        <v>2</v>
      </c>
      <c r="E100">
        <v>50</v>
      </c>
      <c r="F100">
        <f t="shared" si="1"/>
        <v>3.7285607755406418</v>
      </c>
    </row>
    <row r="101" spans="2:6" x14ac:dyDescent="0.2">
      <c r="B101">
        <v>1363</v>
      </c>
      <c r="C101" t="s">
        <v>20</v>
      </c>
      <c r="D101">
        <v>1</v>
      </c>
      <c r="E101">
        <v>27</v>
      </c>
      <c r="F101">
        <f t="shared" si="1"/>
        <v>1.9809244314013204</v>
      </c>
    </row>
    <row r="102" spans="2:6" x14ac:dyDescent="0.2">
      <c r="B102">
        <v>1396</v>
      </c>
      <c r="C102" t="s">
        <v>20</v>
      </c>
      <c r="D102">
        <v>2</v>
      </c>
      <c r="E102">
        <v>28</v>
      </c>
      <c r="F102">
        <f t="shared" si="1"/>
        <v>2.005730659025788</v>
      </c>
    </row>
    <row r="103" spans="2:6" x14ac:dyDescent="0.2">
      <c r="B103">
        <v>1399</v>
      </c>
      <c r="C103" t="s">
        <v>19</v>
      </c>
      <c r="D103">
        <v>2</v>
      </c>
      <c r="E103">
        <v>29</v>
      </c>
      <c r="F103">
        <f t="shared" si="1"/>
        <v>2.0729092208720514</v>
      </c>
    </row>
    <row r="104" spans="2:6" x14ac:dyDescent="0.2">
      <c r="B104">
        <v>1416</v>
      </c>
      <c r="C104" t="s">
        <v>19</v>
      </c>
      <c r="D104">
        <v>3</v>
      </c>
      <c r="E104">
        <v>56</v>
      </c>
      <c r="F104">
        <f t="shared" si="1"/>
        <v>3.9548022598870061</v>
      </c>
    </row>
    <row r="105" spans="2:6" x14ac:dyDescent="0.2">
      <c r="B105">
        <v>1451</v>
      </c>
      <c r="C105" t="s">
        <v>19</v>
      </c>
      <c r="D105">
        <v>1</v>
      </c>
      <c r="E105">
        <v>21</v>
      </c>
      <c r="F105">
        <f t="shared" si="1"/>
        <v>1.4472777394900069</v>
      </c>
    </row>
    <row r="106" spans="2:6" x14ac:dyDescent="0.2">
      <c r="B106">
        <v>1528</v>
      </c>
      <c r="C106" t="s">
        <v>19</v>
      </c>
      <c r="D106">
        <v>3</v>
      </c>
      <c r="E106">
        <v>45</v>
      </c>
      <c r="F106">
        <f t="shared" si="1"/>
        <v>2.9450261780104712</v>
      </c>
    </row>
    <row r="107" spans="2:6" x14ac:dyDescent="0.2">
      <c r="B107">
        <v>1579</v>
      </c>
      <c r="C107" t="s">
        <v>19</v>
      </c>
      <c r="D107">
        <v>2</v>
      </c>
      <c r="E107">
        <v>96</v>
      </c>
      <c r="F107">
        <f t="shared" si="1"/>
        <v>6.0797973400886631</v>
      </c>
    </row>
    <row r="108" spans="2:6" x14ac:dyDescent="0.2">
      <c r="B108">
        <v>1593</v>
      </c>
      <c r="C108" t="s">
        <v>19</v>
      </c>
      <c r="D108">
        <v>2</v>
      </c>
      <c r="E108">
        <v>20</v>
      </c>
      <c r="F108">
        <f t="shared" si="1"/>
        <v>1.2554927809165097</v>
      </c>
    </row>
    <row r="109" spans="2:6" x14ac:dyDescent="0.2">
      <c r="B109">
        <v>1678</v>
      </c>
      <c r="C109" t="s">
        <v>19</v>
      </c>
      <c r="D109">
        <v>2</v>
      </c>
      <c r="E109">
        <v>8</v>
      </c>
      <c r="F109">
        <f t="shared" si="1"/>
        <v>0.47675804529201427</v>
      </c>
    </row>
    <row r="110" spans="2:6" x14ac:dyDescent="0.2">
      <c r="B110">
        <v>1700</v>
      </c>
      <c r="C110" t="s">
        <v>19</v>
      </c>
      <c r="D110">
        <v>2</v>
      </c>
      <c r="E110">
        <v>39</v>
      </c>
      <c r="F110">
        <f t="shared" si="1"/>
        <v>2.2941176470588234</v>
      </c>
    </row>
    <row r="111" spans="2:6" x14ac:dyDescent="0.2">
      <c r="B111">
        <v>1741</v>
      </c>
      <c r="C111" t="s">
        <v>19</v>
      </c>
      <c r="D111">
        <v>2</v>
      </c>
      <c r="E111">
        <v>30</v>
      </c>
      <c r="F111">
        <f t="shared" si="1"/>
        <v>1.7231476163124642</v>
      </c>
    </row>
    <row r="112" spans="2:6" x14ac:dyDescent="0.2">
      <c r="B112">
        <v>1903</v>
      </c>
      <c r="C112" t="s">
        <v>19</v>
      </c>
      <c r="D112">
        <v>2</v>
      </c>
      <c r="E112">
        <v>8</v>
      </c>
      <c r="F112">
        <f t="shared" si="1"/>
        <v>0.42038885969521805</v>
      </c>
    </row>
    <row r="113" spans="2:6" x14ac:dyDescent="0.2">
      <c r="B113">
        <v>1961</v>
      </c>
      <c r="C113" t="s">
        <v>19</v>
      </c>
      <c r="D113">
        <v>2</v>
      </c>
      <c r="E113">
        <v>15</v>
      </c>
      <c r="F113">
        <f t="shared" si="1"/>
        <v>0.76491585925548189</v>
      </c>
    </row>
    <row r="114" spans="2:6" x14ac:dyDescent="0.2">
      <c r="B114">
        <v>1964</v>
      </c>
      <c r="C114" t="s">
        <v>19</v>
      </c>
      <c r="D114">
        <v>3</v>
      </c>
      <c r="E114">
        <v>20</v>
      </c>
      <c r="F114">
        <f t="shared" si="1"/>
        <v>1.0183299389002036</v>
      </c>
    </row>
    <row r="115" spans="2:6" x14ac:dyDescent="0.2">
      <c r="B115">
        <v>2091</v>
      </c>
      <c r="C115" t="s">
        <v>19</v>
      </c>
      <c r="D115">
        <v>3</v>
      </c>
      <c r="E115">
        <v>108</v>
      </c>
      <c r="F115">
        <f t="shared" si="1"/>
        <v>5.1649928263988523</v>
      </c>
    </row>
    <row r="116" spans="2:6" x14ac:dyDescent="0.2">
      <c r="B116">
        <v>2207</v>
      </c>
      <c r="C116" t="s">
        <v>19</v>
      </c>
      <c r="D116">
        <v>2</v>
      </c>
      <c r="E116">
        <v>27</v>
      </c>
      <c r="F116">
        <f t="shared" si="1"/>
        <v>1.2233801540552787</v>
      </c>
    </row>
    <row r="117" spans="2:6" x14ac:dyDescent="0.2">
      <c r="B117">
        <v>2227</v>
      </c>
      <c r="C117" t="s">
        <v>19</v>
      </c>
      <c r="D117">
        <v>3</v>
      </c>
      <c r="E117">
        <v>25</v>
      </c>
      <c r="F117">
        <f t="shared" si="1"/>
        <v>1.1225864391558151</v>
      </c>
    </row>
    <row r="118" spans="2:6" x14ac:dyDescent="0.2">
      <c r="B118">
        <v>2412</v>
      </c>
      <c r="C118" t="s">
        <v>19</v>
      </c>
      <c r="D118">
        <v>4</v>
      </c>
      <c r="E118">
        <v>168</v>
      </c>
      <c r="F118">
        <f t="shared" si="1"/>
        <v>6.9651741293532341</v>
      </c>
    </row>
    <row r="119" spans="2:6" x14ac:dyDescent="0.2">
      <c r="B119">
        <v>2544</v>
      </c>
      <c r="C119" t="s">
        <v>19</v>
      </c>
      <c r="D119">
        <v>3</v>
      </c>
      <c r="E119">
        <v>14</v>
      </c>
      <c r="F119">
        <f t="shared" si="1"/>
        <v>0.55031446540880502</v>
      </c>
    </row>
    <row r="120" spans="2:6" x14ac:dyDescent="0.2">
      <c r="B120">
        <v>2596</v>
      </c>
      <c r="C120" t="s">
        <v>19</v>
      </c>
      <c r="D120">
        <v>2</v>
      </c>
      <c r="E120">
        <v>16</v>
      </c>
      <c r="F120">
        <f t="shared" si="1"/>
        <v>0.6163328197226503</v>
      </c>
    </row>
    <row r="121" spans="2:6" x14ac:dyDescent="0.2">
      <c r="B121">
        <v>2866</v>
      </c>
      <c r="C121" t="s">
        <v>18</v>
      </c>
      <c r="D121">
        <v>3</v>
      </c>
      <c r="E121">
        <v>1</v>
      </c>
      <c r="F121">
        <f t="shared" si="1"/>
        <v>3.4891835310537335E-2</v>
      </c>
    </row>
    <row r="122" spans="2:6" x14ac:dyDescent="0.2">
      <c r="B122">
        <v>2938</v>
      </c>
      <c r="C122" t="s">
        <v>20</v>
      </c>
      <c r="D122">
        <v>3</v>
      </c>
      <c r="E122">
        <v>71</v>
      </c>
      <c r="F122">
        <f t="shared" si="1"/>
        <v>2.4166099387338322</v>
      </c>
    </row>
    <row r="123" spans="2:6" x14ac:dyDescent="0.2">
      <c r="B123">
        <v>3376</v>
      </c>
      <c r="C123" t="s">
        <v>20</v>
      </c>
      <c r="D123">
        <v>4</v>
      </c>
      <c r="E123">
        <v>38</v>
      </c>
      <c r="F123">
        <f t="shared" si="1"/>
        <v>1.1255924170616114</v>
      </c>
    </row>
    <row r="124" spans="2:6" x14ac:dyDescent="0.2">
      <c r="B124">
        <v>3547</v>
      </c>
      <c r="C124" t="s">
        <v>20</v>
      </c>
      <c r="D124">
        <v>4</v>
      </c>
      <c r="E124">
        <v>55</v>
      </c>
      <c r="F124">
        <f t="shared" si="1"/>
        <v>1.5506061460389062</v>
      </c>
    </row>
    <row r="125" spans="2:6" x14ac:dyDescent="0.2">
      <c r="B125">
        <v>3895</v>
      </c>
      <c r="C125" t="s">
        <v>21</v>
      </c>
      <c r="D125">
        <v>2</v>
      </c>
      <c r="E125">
        <v>212</v>
      </c>
      <c r="F125">
        <f t="shared" si="1"/>
        <v>5.4428754813863929</v>
      </c>
    </row>
    <row r="126" spans="2:6" x14ac:dyDescent="0.2">
      <c r="B126">
        <v>4010</v>
      </c>
      <c r="C126" t="s">
        <v>20</v>
      </c>
      <c r="D126">
        <v>1</v>
      </c>
      <c r="E126">
        <v>46</v>
      </c>
      <c r="F126">
        <f t="shared" si="1"/>
        <v>1.1471321695760599</v>
      </c>
    </row>
    <row r="127" spans="2:6" x14ac:dyDescent="0.2">
      <c r="B127">
        <v>4198</v>
      </c>
      <c r="C127" t="s">
        <v>18</v>
      </c>
      <c r="D127">
        <v>3</v>
      </c>
      <c r="E127">
        <v>2</v>
      </c>
      <c r="F127">
        <f t="shared" si="1"/>
        <v>4.7641734159123393E-2</v>
      </c>
    </row>
    <row r="128" spans="2:6" x14ac:dyDescent="0.2">
      <c r="B128">
        <v>4778</v>
      </c>
      <c r="C128" t="s">
        <v>20</v>
      </c>
      <c r="D128">
        <v>2</v>
      </c>
      <c r="E128">
        <v>39</v>
      </c>
      <c r="F128">
        <f t="shared" si="1"/>
        <v>0.81624110506488079</v>
      </c>
    </row>
    <row r="129" spans="2:6" x14ac:dyDescent="0.2">
      <c r="B129">
        <v>5235</v>
      </c>
      <c r="C129" t="s">
        <v>20</v>
      </c>
      <c r="D129">
        <v>7</v>
      </c>
      <c r="E129">
        <v>41</v>
      </c>
      <c r="F129">
        <f t="shared" si="1"/>
        <v>0.78319006685768855</v>
      </c>
    </row>
    <row r="130" spans="2:6" x14ac:dyDescent="0.2">
      <c r="B130">
        <v>5330</v>
      </c>
      <c r="C130" t="s">
        <v>20</v>
      </c>
      <c r="D130">
        <v>3</v>
      </c>
      <c r="E130">
        <v>42</v>
      </c>
      <c r="F130">
        <f t="shared" si="1"/>
        <v>0.78799249530956861</v>
      </c>
    </row>
    <row r="131" spans="2:6" x14ac:dyDescent="0.2">
      <c r="B131">
        <v>5548</v>
      </c>
      <c r="C131" t="s">
        <v>20</v>
      </c>
      <c r="D131">
        <v>6</v>
      </c>
      <c r="E131">
        <v>304</v>
      </c>
      <c r="F131">
        <f t="shared" ref="F131:F194" si="2">E131/B131*100</f>
        <v>5.4794520547945202</v>
      </c>
    </row>
    <row r="132" spans="2:6" x14ac:dyDescent="0.2">
      <c r="B132">
        <v>5916</v>
      </c>
      <c r="C132" t="s">
        <v>20</v>
      </c>
      <c r="D132">
        <v>4</v>
      </c>
      <c r="E132">
        <v>35</v>
      </c>
      <c r="F132">
        <f t="shared" si="2"/>
        <v>0.59161595672751854</v>
      </c>
    </row>
    <row r="133" spans="2:6" x14ac:dyDescent="0.2">
      <c r="B133">
        <v>5975</v>
      </c>
      <c r="C133" t="s">
        <v>20</v>
      </c>
      <c r="D133">
        <v>4</v>
      </c>
      <c r="E133">
        <v>42</v>
      </c>
      <c r="F133">
        <f t="shared" si="2"/>
        <v>0.70292887029288709</v>
      </c>
    </row>
    <row r="134" spans="2:6" x14ac:dyDescent="0.2">
      <c r="B134">
        <v>6257</v>
      </c>
      <c r="C134" t="s">
        <v>20</v>
      </c>
      <c r="D134">
        <v>9</v>
      </c>
      <c r="E134">
        <v>54</v>
      </c>
      <c r="F134">
        <f t="shared" si="2"/>
        <v>0.86303340258910033</v>
      </c>
    </row>
    <row r="135" spans="2:6" x14ac:dyDescent="0.2">
      <c r="B135">
        <v>6542</v>
      </c>
      <c r="C135" t="s">
        <v>20</v>
      </c>
      <c r="D135">
        <v>8</v>
      </c>
      <c r="E135">
        <v>56</v>
      </c>
      <c r="F135">
        <f t="shared" si="2"/>
        <v>0.85600733720574751</v>
      </c>
    </row>
    <row r="136" spans="2:6" x14ac:dyDescent="0.2">
      <c r="B136">
        <v>7004</v>
      </c>
      <c r="C136" t="s">
        <v>20</v>
      </c>
      <c r="D136">
        <v>6</v>
      </c>
      <c r="E136">
        <v>124</v>
      </c>
      <c r="F136">
        <f t="shared" si="2"/>
        <v>1.7704169046259279</v>
      </c>
    </row>
    <row r="137" spans="2:6" x14ac:dyDescent="0.2">
      <c r="B137">
        <v>7240</v>
      </c>
      <c r="C137" t="s">
        <v>20</v>
      </c>
      <c r="D137">
        <v>4</v>
      </c>
      <c r="E137">
        <v>48</v>
      </c>
      <c r="F137">
        <f t="shared" si="2"/>
        <v>0.66298342541436461</v>
      </c>
    </row>
    <row r="138" spans="2:6" x14ac:dyDescent="0.2">
      <c r="B138">
        <v>7686</v>
      </c>
      <c r="C138" t="s">
        <v>21</v>
      </c>
      <c r="D138">
        <v>5</v>
      </c>
      <c r="E138">
        <v>463</v>
      </c>
      <c r="F138">
        <f t="shared" si="2"/>
        <v>6.0239396304970079</v>
      </c>
    </row>
    <row r="139" spans="2:6" x14ac:dyDescent="0.2">
      <c r="B139">
        <v>7799</v>
      </c>
      <c r="C139" t="s">
        <v>20</v>
      </c>
      <c r="D139">
        <v>4</v>
      </c>
      <c r="E139">
        <v>14</v>
      </c>
      <c r="F139">
        <f t="shared" si="2"/>
        <v>0.17951019361456599</v>
      </c>
    </row>
    <row r="140" spans="2:6" x14ac:dyDescent="0.2">
      <c r="B140">
        <v>7956</v>
      </c>
      <c r="C140" t="s">
        <v>20</v>
      </c>
      <c r="D140">
        <v>8</v>
      </c>
      <c r="E140">
        <v>47</v>
      </c>
      <c r="F140">
        <f t="shared" si="2"/>
        <v>0.59074912016088488</v>
      </c>
    </row>
    <row r="141" spans="2:6" x14ac:dyDescent="0.2">
      <c r="B141">
        <v>8089</v>
      </c>
      <c r="C141" t="s">
        <v>22</v>
      </c>
      <c r="D141">
        <v>5</v>
      </c>
      <c r="E141">
        <v>737</v>
      </c>
      <c r="F141">
        <f t="shared" si="2"/>
        <v>9.1111385832612193</v>
      </c>
    </row>
    <row r="142" spans="2:6" x14ac:dyDescent="0.2">
      <c r="B142">
        <v>8460</v>
      </c>
      <c r="C142" t="s">
        <v>20</v>
      </c>
      <c r="D142">
        <v>4</v>
      </c>
      <c r="E142">
        <v>27</v>
      </c>
      <c r="F142">
        <f t="shared" si="2"/>
        <v>0.31914893617021273</v>
      </c>
    </row>
    <row r="143" spans="2:6" x14ac:dyDescent="0.2">
      <c r="B143">
        <v>8473</v>
      </c>
      <c r="C143" t="s">
        <v>20</v>
      </c>
      <c r="D143">
        <v>7</v>
      </c>
      <c r="E143">
        <v>78</v>
      </c>
      <c r="F143">
        <f t="shared" si="2"/>
        <v>0.92057122624808219</v>
      </c>
    </row>
    <row r="144" spans="2:6" x14ac:dyDescent="0.2">
      <c r="B144">
        <v>8911</v>
      </c>
      <c r="C144" t="s">
        <v>19</v>
      </c>
      <c r="D144">
        <v>1</v>
      </c>
      <c r="E144">
        <v>4</v>
      </c>
      <c r="F144">
        <f t="shared" si="2"/>
        <v>4.4888340253619124E-2</v>
      </c>
    </row>
    <row r="145" spans="2:6" x14ac:dyDescent="0.2">
      <c r="B145">
        <v>9178</v>
      </c>
      <c r="C145" t="s">
        <v>20</v>
      </c>
      <c r="D145">
        <v>5</v>
      </c>
      <c r="E145">
        <v>23</v>
      </c>
      <c r="F145">
        <f t="shared" si="2"/>
        <v>0.25059925909784264</v>
      </c>
    </row>
    <row r="146" spans="2:6" x14ac:dyDescent="0.2">
      <c r="B146">
        <v>9455</v>
      </c>
      <c r="C146" t="s">
        <v>20</v>
      </c>
      <c r="D146">
        <v>7</v>
      </c>
      <c r="E146">
        <v>150</v>
      </c>
      <c r="F146">
        <f t="shared" si="2"/>
        <v>1.5864621893178215</v>
      </c>
    </row>
    <row r="147" spans="2:6" x14ac:dyDescent="0.2">
      <c r="B147">
        <v>9929</v>
      </c>
      <c r="C147" t="s">
        <v>20</v>
      </c>
      <c r="D147">
        <v>8</v>
      </c>
      <c r="E147">
        <v>22</v>
      </c>
      <c r="F147">
        <f t="shared" si="2"/>
        <v>0.22157316950347467</v>
      </c>
    </row>
    <row r="148" spans="2:6" x14ac:dyDescent="0.2">
      <c r="B148">
        <v>10337</v>
      </c>
      <c r="C148" t="s">
        <v>20</v>
      </c>
      <c r="D148">
        <v>5</v>
      </c>
      <c r="E148">
        <v>62</v>
      </c>
      <c r="F148">
        <f t="shared" si="2"/>
        <v>0.59978717229370215</v>
      </c>
    </row>
    <row r="149" spans="2:6" x14ac:dyDescent="0.2">
      <c r="B149">
        <v>11481</v>
      </c>
      <c r="C149" t="s">
        <v>20</v>
      </c>
      <c r="D149">
        <v>9</v>
      </c>
      <c r="E149">
        <v>41</v>
      </c>
      <c r="F149">
        <f t="shared" si="2"/>
        <v>0.35711174984757427</v>
      </c>
    </row>
    <row r="150" spans="2:6" x14ac:dyDescent="0.2">
      <c r="B150">
        <v>11915</v>
      </c>
      <c r="C150" t="s">
        <v>21</v>
      </c>
      <c r="D150">
        <v>1</v>
      </c>
      <c r="E150">
        <v>87</v>
      </c>
      <c r="F150">
        <f t="shared" si="2"/>
        <v>0.73017205203524971</v>
      </c>
    </row>
    <row r="151" spans="2:6" x14ac:dyDescent="0.2">
      <c r="B151">
        <v>12028</v>
      </c>
      <c r="C151" t="s">
        <v>21</v>
      </c>
      <c r="D151">
        <v>9</v>
      </c>
      <c r="E151">
        <v>238</v>
      </c>
      <c r="F151">
        <f t="shared" si="2"/>
        <v>1.9787163285666778</v>
      </c>
    </row>
    <row r="152" spans="2:6" x14ac:dyDescent="0.2">
      <c r="B152">
        <v>12547</v>
      </c>
      <c r="C152" t="s">
        <v>20</v>
      </c>
      <c r="D152">
        <v>7</v>
      </c>
      <c r="E152">
        <v>60</v>
      </c>
      <c r="F152">
        <f t="shared" si="2"/>
        <v>0.47820196062803855</v>
      </c>
    </row>
    <row r="153" spans="2:6" x14ac:dyDescent="0.2">
      <c r="B153">
        <v>12993</v>
      </c>
      <c r="C153" t="s">
        <v>20</v>
      </c>
      <c r="D153">
        <v>7</v>
      </c>
      <c r="E153">
        <v>86</v>
      </c>
      <c r="F153">
        <f t="shared" si="2"/>
        <v>0.66189486646655893</v>
      </c>
    </row>
    <row r="154" spans="2:6" x14ac:dyDescent="0.2">
      <c r="B154">
        <v>14524</v>
      </c>
      <c r="C154" t="s">
        <v>23</v>
      </c>
      <c r="D154">
        <v>8</v>
      </c>
      <c r="E154">
        <v>1022</v>
      </c>
      <c r="F154">
        <f t="shared" si="2"/>
        <v>7.0366290278160282</v>
      </c>
    </row>
    <row r="155" spans="2:6" x14ac:dyDescent="0.2">
      <c r="B155">
        <v>14822</v>
      </c>
      <c r="C155" t="s">
        <v>20</v>
      </c>
      <c r="D155">
        <v>7</v>
      </c>
      <c r="E155">
        <v>42</v>
      </c>
      <c r="F155">
        <f t="shared" si="2"/>
        <v>0.2833625691539603</v>
      </c>
    </row>
    <row r="156" spans="2:6" x14ac:dyDescent="0.2">
      <c r="B156">
        <v>15557</v>
      </c>
      <c r="C156" t="s">
        <v>20</v>
      </c>
      <c r="D156">
        <v>6</v>
      </c>
      <c r="E156">
        <v>13</v>
      </c>
      <c r="F156">
        <f t="shared" si="2"/>
        <v>8.3563669087870412E-2</v>
      </c>
    </row>
    <row r="157" spans="2:6" x14ac:dyDescent="0.2">
      <c r="B157">
        <v>16568</v>
      </c>
      <c r="C157" t="s">
        <v>22</v>
      </c>
      <c r="D157">
        <v>1</v>
      </c>
      <c r="E157">
        <v>184</v>
      </c>
      <c r="F157">
        <f t="shared" si="2"/>
        <v>1.1105746016417191</v>
      </c>
    </row>
    <row r="158" spans="2:6" x14ac:dyDescent="0.2">
      <c r="B158">
        <v>16971</v>
      </c>
      <c r="C158" t="s">
        <v>21</v>
      </c>
      <c r="D158">
        <v>10</v>
      </c>
      <c r="E158">
        <v>286</v>
      </c>
      <c r="F158">
        <f t="shared" si="2"/>
        <v>1.6852277414412822</v>
      </c>
    </row>
    <row r="159" spans="2:6" x14ac:dyDescent="0.2">
      <c r="B159">
        <v>17019</v>
      </c>
      <c r="C159" t="s">
        <v>21</v>
      </c>
      <c r="D159">
        <v>10</v>
      </c>
      <c r="E159">
        <v>423</v>
      </c>
      <c r="F159">
        <f t="shared" si="2"/>
        <v>2.4854574299312535</v>
      </c>
    </row>
    <row r="160" spans="2:6" x14ac:dyDescent="0.2">
      <c r="B160">
        <v>17506</v>
      </c>
      <c r="C160" t="s">
        <v>22</v>
      </c>
      <c r="D160">
        <v>10</v>
      </c>
      <c r="E160">
        <v>609</v>
      </c>
      <c r="F160">
        <f t="shared" si="2"/>
        <v>3.4788072660802012</v>
      </c>
    </row>
    <row r="161" spans="2:6" x14ac:dyDescent="0.2">
      <c r="B161">
        <v>17648</v>
      </c>
      <c r="C161" t="s">
        <v>20</v>
      </c>
      <c r="D161">
        <v>7</v>
      </c>
      <c r="E161">
        <v>102</v>
      </c>
      <c r="F161">
        <f t="shared" si="2"/>
        <v>0.57796917497733458</v>
      </c>
    </row>
    <row r="162" spans="2:6" x14ac:dyDescent="0.2">
      <c r="B162">
        <v>18089</v>
      </c>
      <c r="C162" t="s">
        <v>21</v>
      </c>
      <c r="D162">
        <v>5</v>
      </c>
      <c r="E162">
        <v>234</v>
      </c>
      <c r="F162">
        <f t="shared" si="2"/>
        <v>1.2936038476422134</v>
      </c>
    </row>
    <row r="163" spans="2:6" x14ac:dyDescent="0.2">
      <c r="B163">
        <v>19384</v>
      </c>
      <c r="C163" t="s">
        <v>21</v>
      </c>
      <c r="D163">
        <v>10</v>
      </c>
      <c r="E163">
        <v>433</v>
      </c>
      <c r="F163">
        <f t="shared" si="2"/>
        <v>2.2338010730499382</v>
      </c>
    </row>
    <row r="164" spans="2:6" x14ac:dyDescent="0.2">
      <c r="B164">
        <v>19615</v>
      </c>
      <c r="C164" t="s">
        <v>22</v>
      </c>
      <c r="D164">
        <v>10</v>
      </c>
      <c r="E164">
        <v>892</v>
      </c>
      <c r="F164">
        <f t="shared" si="2"/>
        <v>4.5475401478460364</v>
      </c>
    </row>
    <row r="165" spans="2:6" x14ac:dyDescent="0.2">
      <c r="B165">
        <v>19659</v>
      </c>
      <c r="C165" t="s">
        <v>21</v>
      </c>
      <c r="D165">
        <v>2</v>
      </c>
      <c r="E165">
        <v>161</v>
      </c>
      <c r="F165">
        <f t="shared" si="2"/>
        <v>0.8189633246858945</v>
      </c>
    </row>
    <row r="166" spans="2:6" x14ac:dyDescent="0.2">
      <c r="B166">
        <v>21897</v>
      </c>
      <c r="C166" t="s">
        <v>25</v>
      </c>
      <c r="D166">
        <v>10</v>
      </c>
      <c r="E166">
        <v>2092</v>
      </c>
      <c r="F166">
        <f t="shared" si="2"/>
        <v>9.5538201580125133</v>
      </c>
    </row>
    <row r="167" spans="2:6" x14ac:dyDescent="0.2">
      <c r="B167">
        <v>23100</v>
      </c>
      <c r="C167" t="s">
        <v>21</v>
      </c>
      <c r="D167">
        <v>6</v>
      </c>
      <c r="E167">
        <v>119</v>
      </c>
      <c r="F167">
        <f t="shared" si="2"/>
        <v>0.51515151515151514</v>
      </c>
    </row>
    <row r="168" spans="2:6" x14ac:dyDescent="0.2">
      <c r="B168">
        <v>24847</v>
      </c>
      <c r="C168" t="s">
        <v>24</v>
      </c>
      <c r="D168">
        <v>10</v>
      </c>
      <c r="E168">
        <v>1909</v>
      </c>
      <c r="F168">
        <f t="shared" si="2"/>
        <v>7.6830200829073938</v>
      </c>
    </row>
    <row r="169" spans="2:6" x14ac:dyDescent="0.2">
      <c r="B169">
        <v>25388</v>
      </c>
      <c r="C169" t="s">
        <v>22</v>
      </c>
      <c r="D169">
        <v>3</v>
      </c>
      <c r="E169">
        <v>490</v>
      </c>
      <c r="F169">
        <f t="shared" si="2"/>
        <v>1.9300456908775798</v>
      </c>
    </row>
    <row r="170" spans="2:6" x14ac:dyDescent="0.2">
      <c r="B170">
        <v>26493</v>
      </c>
      <c r="C170" t="s">
        <v>21</v>
      </c>
      <c r="D170">
        <v>3</v>
      </c>
      <c r="E170">
        <v>97</v>
      </c>
      <c r="F170">
        <f t="shared" si="2"/>
        <v>0.36613445060959499</v>
      </c>
    </row>
    <row r="171" spans="2:6" x14ac:dyDescent="0.2">
      <c r="B171">
        <v>27574</v>
      </c>
      <c r="C171" t="s">
        <v>21</v>
      </c>
      <c r="D171">
        <v>4</v>
      </c>
      <c r="E171">
        <v>118</v>
      </c>
      <c r="F171">
        <f t="shared" si="2"/>
        <v>0.42793936316820197</v>
      </c>
    </row>
    <row r="172" spans="2:6" x14ac:dyDescent="0.2">
      <c r="B172">
        <v>28438</v>
      </c>
      <c r="C172" t="s">
        <v>22</v>
      </c>
      <c r="D172">
        <v>4</v>
      </c>
      <c r="E172">
        <v>226</v>
      </c>
      <c r="F172">
        <f t="shared" si="2"/>
        <v>0.79471130177930938</v>
      </c>
    </row>
    <row r="173" spans="2:6" x14ac:dyDescent="0.2">
      <c r="B173">
        <v>28604</v>
      </c>
      <c r="C173" t="s">
        <v>21</v>
      </c>
      <c r="D173">
        <v>10</v>
      </c>
      <c r="E173">
        <v>502</v>
      </c>
      <c r="F173">
        <f t="shared" si="2"/>
        <v>1.7549993007970912</v>
      </c>
    </row>
    <row r="174" spans="2:6" x14ac:dyDescent="0.2">
      <c r="B174">
        <v>31078</v>
      </c>
      <c r="C174" t="s">
        <v>21</v>
      </c>
      <c r="D174">
        <v>8</v>
      </c>
      <c r="E174">
        <v>111</v>
      </c>
      <c r="F174">
        <f t="shared" si="2"/>
        <v>0.35716584078769548</v>
      </c>
    </row>
    <row r="175" spans="2:6" x14ac:dyDescent="0.2">
      <c r="B175">
        <v>32096</v>
      </c>
      <c r="C175" t="s">
        <v>21</v>
      </c>
      <c r="D175">
        <v>10</v>
      </c>
      <c r="E175">
        <v>255</v>
      </c>
      <c r="F175">
        <f t="shared" si="2"/>
        <v>0.79449152542372881</v>
      </c>
    </row>
    <row r="176" spans="2:6" x14ac:dyDescent="0.2">
      <c r="B176">
        <v>32939</v>
      </c>
      <c r="C176" t="s">
        <v>21</v>
      </c>
      <c r="D176">
        <v>10</v>
      </c>
      <c r="E176">
        <v>503</v>
      </c>
      <c r="F176">
        <f t="shared" si="2"/>
        <v>1.5270651810923221</v>
      </c>
    </row>
    <row r="177" spans="2:6" x14ac:dyDescent="0.2">
      <c r="B177">
        <v>35971</v>
      </c>
      <c r="C177" t="s">
        <v>22</v>
      </c>
      <c r="D177">
        <v>10</v>
      </c>
      <c r="E177">
        <v>640</v>
      </c>
      <c r="F177">
        <f t="shared" si="2"/>
        <v>1.7792110311083928</v>
      </c>
    </row>
    <row r="178" spans="2:6" x14ac:dyDescent="0.2">
      <c r="B178">
        <v>37260</v>
      </c>
      <c r="C178" t="s">
        <v>21</v>
      </c>
      <c r="D178">
        <v>7</v>
      </c>
      <c r="E178">
        <v>109</v>
      </c>
      <c r="F178">
        <f t="shared" si="2"/>
        <v>0.29253891572732155</v>
      </c>
    </row>
    <row r="179" spans="2:6" x14ac:dyDescent="0.2">
      <c r="B179">
        <v>38676</v>
      </c>
      <c r="C179" t="s">
        <v>22</v>
      </c>
      <c r="D179">
        <v>9</v>
      </c>
      <c r="E179">
        <v>564</v>
      </c>
      <c r="F179">
        <f t="shared" si="2"/>
        <v>1.4582686937635743</v>
      </c>
    </row>
    <row r="180" spans="2:6" x14ac:dyDescent="0.2">
      <c r="B180">
        <v>38855</v>
      </c>
      <c r="C180" t="s">
        <v>21</v>
      </c>
      <c r="D180">
        <v>10</v>
      </c>
      <c r="E180">
        <v>256</v>
      </c>
      <c r="F180">
        <f t="shared" si="2"/>
        <v>0.65885986359541893</v>
      </c>
    </row>
    <row r="181" spans="2:6" x14ac:dyDescent="0.2">
      <c r="B181">
        <v>39449</v>
      </c>
      <c r="C181" t="s">
        <v>21</v>
      </c>
      <c r="D181">
        <v>10</v>
      </c>
      <c r="E181">
        <v>274</v>
      </c>
      <c r="F181">
        <f t="shared" si="2"/>
        <v>0.69456766964942074</v>
      </c>
    </row>
    <row r="182" spans="2:6" x14ac:dyDescent="0.2">
      <c r="B182">
        <v>40209</v>
      </c>
      <c r="C182" t="s">
        <v>23</v>
      </c>
      <c r="D182">
        <v>10</v>
      </c>
      <c r="E182">
        <v>1379</v>
      </c>
      <c r="F182">
        <f t="shared" si="2"/>
        <v>3.4295804421895593</v>
      </c>
    </row>
    <row r="183" spans="2:6" x14ac:dyDescent="0.2">
      <c r="B183">
        <v>43819</v>
      </c>
      <c r="C183" t="s">
        <v>22</v>
      </c>
      <c r="D183">
        <v>10</v>
      </c>
      <c r="E183">
        <v>908</v>
      </c>
      <c r="F183">
        <f t="shared" si="2"/>
        <v>2.0721604783313174</v>
      </c>
    </row>
    <row r="184" spans="2:6" x14ac:dyDescent="0.2">
      <c r="B184">
        <v>43984</v>
      </c>
      <c r="C184" t="s">
        <v>23</v>
      </c>
      <c r="D184">
        <v>10</v>
      </c>
      <c r="E184">
        <v>1714</v>
      </c>
      <c r="F184">
        <f t="shared" si="2"/>
        <v>3.8968715896689701</v>
      </c>
    </row>
    <row r="185" spans="2:6" x14ac:dyDescent="0.2">
      <c r="B185">
        <v>44595</v>
      </c>
      <c r="C185" t="s">
        <v>21</v>
      </c>
      <c r="D185">
        <v>7</v>
      </c>
      <c r="E185">
        <v>493</v>
      </c>
      <c r="F185">
        <f t="shared" si="2"/>
        <v>1.1055051014687745</v>
      </c>
    </row>
    <row r="186" spans="2:6" x14ac:dyDescent="0.2">
      <c r="B186">
        <v>45270</v>
      </c>
      <c r="C186" t="s">
        <v>21</v>
      </c>
      <c r="D186">
        <v>10</v>
      </c>
      <c r="E186">
        <v>565</v>
      </c>
      <c r="F186">
        <f t="shared" si="2"/>
        <v>1.2480671526397173</v>
      </c>
    </row>
    <row r="187" spans="2:6" x14ac:dyDescent="0.2">
      <c r="B187">
        <v>45695</v>
      </c>
      <c r="C187" t="s">
        <v>21</v>
      </c>
      <c r="D187">
        <v>10</v>
      </c>
      <c r="E187">
        <v>197</v>
      </c>
      <c r="F187">
        <f t="shared" si="2"/>
        <v>0.43111937848779958</v>
      </c>
    </row>
    <row r="188" spans="2:6" x14ac:dyDescent="0.2">
      <c r="B188">
        <v>45992</v>
      </c>
      <c r="C188" t="s">
        <v>21</v>
      </c>
      <c r="D188">
        <v>7</v>
      </c>
      <c r="E188">
        <v>268</v>
      </c>
      <c r="F188">
        <f t="shared" si="2"/>
        <v>0.58271003652809183</v>
      </c>
    </row>
    <row r="189" spans="2:6" x14ac:dyDescent="0.2">
      <c r="B189">
        <v>46244</v>
      </c>
      <c r="C189" t="s">
        <v>22</v>
      </c>
      <c r="D189">
        <v>2</v>
      </c>
      <c r="E189">
        <v>270</v>
      </c>
      <c r="F189">
        <f t="shared" si="2"/>
        <v>0.58385952772251537</v>
      </c>
    </row>
    <row r="190" spans="2:6" x14ac:dyDescent="0.2">
      <c r="B190">
        <v>46811</v>
      </c>
      <c r="C190" t="s">
        <v>21</v>
      </c>
      <c r="D190">
        <v>7</v>
      </c>
      <c r="E190">
        <v>236</v>
      </c>
      <c r="F190">
        <f t="shared" si="2"/>
        <v>0.50415500630193755</v>
      </c>
    </row>
    <row r="191" spans="2:6" x14ac:dyDescent="0.2">
      <c r="B191">
        <v>47166</v>
      </c>
      <c r="C191" t="s">
        <v>21</v>
      </c>
      <c r="D191">
        <v>10</v>
      </c>
      <c r="E191">
        <v>308</v>
      </c>
      <c r="F191">
        <f t="shared" si="2"/>
        <v>0.65301276343128523</v>
      </c>
    </row>
    <row r="192" spans="2:6" x14ac:dyDescent="0.2">
      <c r="B192">
        <v>47475</v>
      </c>
      <c r="C192" t="s">
        <v>21</v>
      </c>
      <c r="D192">
        <v>5</v>
      </c>
      <c r="E192">
        <v>255</v>
      </c>
      <c r="F192">
        <f t="shared" si="2"/>
        <v>0.53712480252764605</v>
      </c>
    </row>
    <row r="193" spans="2:6" x14ac:dyDescent="0.2">
      <c r="B193">
        <v>48860</v>
      </c>
      <c r="C193" t="s">
        <v>22</v>
      </c>
      <c r="D193">
        <v>10</v>
      </c>
      <c r="E193">
        <v>562</v>
      </c>
      <c r="F193">
        <f t="shared" si="2"/>
        <v>1.1502251330331559</v>
      </c>
    </row>
    <row r="194" spans="2:6" x14ac:dyDescent="0.2">
      <c r="B194">
        <v>51035</v>
      </c>
      <c r="C194" t="s">
        <v>21</v>
      </c>
      <c r="D194">
        <v>10</v>
      </c>
      <c r="E194">
        <v>304</v>
      </c>
      <c r="F194">
        <f t="shared" si="2"/>
        <v>0.59566963848339372</v>
      </c>
    </row>
    <row r="195" spans="2:6" x14ac:dyDescent="0.2">
      <c r="B195">
        <v>52229</v>
      </c>
      <c r="C195" t="s">
        <v>22</v>
      </c>
      <c r="D195">
        <v>10</v>
      </c>
      <c r="E195">
        <v>586</v>
      </c>
      <c r="F195">
        <f t="shared" ref="F195:F258" si="3">E195/B195*100</f>
        <v>1.1219820406287695</v>
      </c>
    </row>
    <row r="196" spans="2:6" x14ac:dyDescent="0.2">
      <c r="B196">
        <v>54894</v>
      </c>
      <c r="C196" t="s">
        <v>22</v>
      </c>
      <c r="D196">
        <v>6</v>
      </c>
      <c r="E196">
        <v>225</v>
      </c>
      <c r="F196">
        <f t="shared" si="3"/>
        <v>0.40988086129631651</v>
      </c>
    </row>
    <row r="197" spans="2:6" x14ac:dyDescent="0.2">
      <c r="B197">
        <v>55183</v>
      </c>
      <c r="C197" t="s">
        <v>23</v>
      </c>
      <c r="D197">
        <v>2</v>
      </c>
      <c r="E197">
        <v>602</v>
      </c>
      <c r="F197">
        <f t="shared" si="3"/>
        <v>1.0909156805537938</v>
      </c>
    </row>
    <row r="198" spans="2:6" x14ac:dyDescent="0.2">
      <c r="B198">
        <v>55507</v>
      </c>
      <c r="C198" t="s">
        <v>22</v>
      </c>
      <c r="D198">
        <v>5</v>
      </c>
      <c r="E198">
        <v>292</v>
      </c>
      <c r="F198">
        <f t="shared" si="3"/>
        <v>0.52605977624443767</v>
      </c>
    </row>
    <row r="199" spans="2:6" x14ac:dyDescent="0.2">
      <c r="B199">
        <v>56675</v>
      </c>
      <c r="C199" t="s">
        <v>23</v>
      </c>
      <c r="D199">
        <v>10</v>
      </c>
      <c r="E199">
        <v>810</v>
      </c>
      <c r="F199">
        <f t="shared" si="3"/>
        <v>1.4292015880017643</v>
      </c>
    </row>
    <row r="200" spans="2:6" x14ac:dyDescent="0.2">
      <c r="B200">
        <v>58405</v>
      </c>
      <c r="C200" t="s">
        <v>21</v>
      </c>
      <c r="D200">
        <v>7</v>
      </c>
      <c r="E200">
        <v>210</v>
      </c>
      <c r="F200">
        <f t="shared" si="3"/>
        <v>0.35955825699854466</v>
      </c>
    </row>
    <row r="201" spans="2:6" x14ac:dyDescent="0.2">
      <c r="B201">
        <v>58554</v>
      </c>
      <c r="C201" t="s">
        <v>23</v>
      </c>
      <c r="D201">
        <v>10</v>
      </c>
      <c r="E201">
        <v>933</v>
      </c>
      <c r="F201">
        <f t="shared" si="3"/>
        <v>1.593400963213444</v>
      </c>
    </row>
    <row r="202" spans="2:6" x14ac:dyDescent="0.2">
      <c r="B202">
        <v>59982</v>
      </c>
      <c r="C202" t="s">
        <v>22</v>
      </c>
      <c r="D202">
        <v>7</v>
      </c>
      <c r="E202">
        <v>202</v>
      </c>
      <c r="F202">
        <f t="shared" si="3"/>
        <v>0.33676769697575942</v>
      </c>
    </row>
    <row r="203" spans="2:6" x14ac:dyDescent="0.2">
      <c r="B203">
        <v>62808</v>
      </c>
      <c r="C203" t="s">
        <v>22</v>
      </c>
      <c r="D203">
        <v>8</v>
      </c>
      <c r="E203">
        <v>581</v>
      </c>
      <c r="F203">
        <f t="shared" si="3"/>
        <v>0.9250413960005095</v>
      </c>
    </row>
    <row r="204" spans="2:6" x14ac:dyDescent="0.2">
      <c r="B204">
        <v>62881</v>
      </c>
      <c r="C204" t="s">
        <v>21</v>
      </c>
      <c r="D204">
        <v>7</v>
      </c>
      <c r="E204">
        <v>165</v>
      </c>
      <c r="F204">
        <f t="shared" si="3"/>
        <v>0.26240040711820745</v>
      </c>
    </row>
    <row r="205" spans="2:6" x14ac:dyDescent="0.2">
      <c r="B205">
        <v>63420</v>
      </c>
      <c r="C205" t="s">
        <v>21</v>
      </c>
      <c r="D205">
        <v>9</v>
      </c>
      <c r="E205">
        <v>167</v>
      </c>
      <c r="F205">
        <f t="shared" si="3"/>
        <v>0.2633238725953958</v>
      </c>
    </row>
    <row r="206" spans="2:6" x14ac:dyDescent="0.2">
      <c r="B206">
        <v>64010</v>
      </c>
      <c r="C206" t="s">
        <v>22</v>
      </c>
      <c r="D206">
        <v>10</v>
      </c>
      <c r="E206">
        <v>688</v>
      </c>
      <c r="F206">
        <f t="shared" si="3"/>
        <v>1.0748320574910171</v>
      </c>
    </row>
    <row r="207" spans="2:6" x14ac:dyDescent="0.2">
      <c r="B207">
        <v>67534</v>
      </c>
      <c r="C207" t="s">
        <v>22</v>
      </c>
      <c r="D207">
        <v>10</v>
      </c>
      <c r="E207">
        <v>695</v>
      </c>
      <c r="F207">
        <f t="shared" si="3"/>
        <v>1.0291112624751977</v>
      </c>
    </row>
    <row r="208" spans="2:6" x14ac:dyDescent="0.2">
      <c r="B208">
        <v>67725</v>
      </c>
      <c r="C208" t="s">
        <v>23</v>
      </c>
      <c r="D208">
        <v>9</v>
      </c>
      <c r="E208">
        <v>556</v>
      </c>
      <c r="F208">
        <f t="shared" si="3"/>
        <v>0.82096714654854197</v>
      </c>
    </row>
    <row r="209" spans="2:6" x14ac:dyDescent="0.2">
      <c r="B209">
        <v>69132</v>
      </c>
      <c r="C209" t="s">
        <v>24</v>
      </c>
      <c r="D209">
        <v>10</v>
      </c>
      <c r="E209">
        <v>1772</v>
      </c>
      <c r="F209">
        <f t="shared" si="3"/>
        <v>2.5632124052537177</v>
      </c>
    </row>
    <row r="210" spans="2:6" x14ac:dyDescent="0.2">
      <c r="B210">
        <v>69510</v>
      </c>
      <c r="C210" t="s">
        <v>22</v>
      </c>
      <c r="D210">
        <v>10</v>
      </c>
      <c r="E210">
        <v>407</v>
      </c>
      <c r="F210">
        <f t="shared" si="3"/>
        <v>0.58552726226442242</v>
      </c>
    </row>
    <row r="211" spans="2:6" x14ac:dyDescent="0.2">
      <c r="B211">
        <v>70551</v>
      </c>
      <c r="C211" t="s">
        <v>23</v>
      </c>
      <c r="D211">
        <v>1</v>
      </c>
      <c r="E211">
        <v>455</v>
      </c>
      <c r="F211">
        <f t="shared" si="3"/>
        <v>0.64492353049566986</v>
      </c>
    </row>
    <row r="212" spans="2:6" x14ac:dyDescent="0.2">
      <c r="B212">
        <v>70793</v>
      </c>
      <c r="C212" t="s">
        <v>24</v>
      </c>
      <c r="D212">
        <v>10</v>
      </c>
      <c r="E212">
        <v>1682</v>
      </c>
      <c r="F212">
        <f t="shared" si="3"/>
        <v>2.3759411241224417</v>
      </c>
    </row>
    <row r="213" spans="2:6" x14ac:dyDescent="0.2">
      <c r="B213">
        <v>71386</v>
      </c>
      <c r="C213" t="s">
        <v>23</v>
      </c>
      <c r="D213">
        <v>10</v>
      </c>
      <c r="E213">
        <v>1080</v>
      </c>
      <c r="F213">
        <f t="shared" si="3"/>
        <v>1.5129016894068865</v>
      </c>
    </row>
    <row r="214" spans="2:6" x14ac:dyDescent="0.2">
      <c r="B214">
        <v>71558</v>
      </c>
      <c r="C214" t="s">
        <v>22</v>
      </c>
      <c r="D214">
        <v>10</v>
      </c>
      <c r="E214">
        <v>555</v>
      </c>
      <c r="F214">
        <f t="shared" si="3"/>
        <v>0.7755946225439504</v>
      </c>
    </row>
    <row r="215" spans="2:6" x14ac:dyDescent="0.2">
      <c r="B215">
        <v>72062</v>
      </c>
      <c r="C215" t="s">
        <v>22</v>
      </c>
      <c r="D215">
        <v>3</v>
      </c>
      <c r="E215">
        <v>228</v>
      </c>
      <c r="F215">
        <f t="shared" si="3"/>
        <v>0.31639421609169882</v>
      </c>
    </row>
    <row r="216" spans="2:6" x14ac:dyDescent="0.2">
      <c r="B216">
        <v>72841</v>
      </c>
      <c r="C216" t="s">
        <v>23</v>
      </c>
      <c r="D216">
        <v>4</v>
      </c>
      <c r="E216">
        <v>462</v>
      </c>
      <c r="F216">
        <f t="shared" si="3"/>
        <v>0.63425817877294377</v>
      </c>
    </row>
    <row r="217" spans="2:6" x14ac:dyDescent="0.2">
      <c r="B217">
        <v>72978</v>
      </c>
      <c r="C217" t="s">
        <v>23</v>
      </c>
      <c r="D217">
        <v>10</v>
      </c>
      <c r="E217">
        <v>1386</v>
      </c>
      <c r="F217">
        <f t="shared" si="3"/>
        <v>1.8992024993833758</v>
      </c>
    </row>
    <row r="218" spans="2:6" x14ac:dyDescent="0.2">
      <c r="B218">
        <v>74514</v>
      </c>
      <c r="C218" t="s">
        <v>22</v>
      </c>
      <c r="D218">
        <v>10</v>
      </c>
      <c r="E218">
        <v>541</v>
      </c>
      <c r="F218">
        <f t="shared" si="3"/>
        <v>0.72603805996188631</v>
      </c>
    </row>
    <row r="219" spans="2:6" x14ac:dyDescent="0.2">
      <c r="B219">
        <v>75288</v>
      </c>
      <c r="C219" t="s">
        <v>22</v>
      </c>
      <c r="D219">
        <v>10</v>
      </c>
      <c r="E219">
        <v>858</v>
      </c>
      <c r="F219">
        <f t="shared" si="3"/>
        <v>1.1396238444373605</v>
      </c>
    </row>
    <row r="220" spans="2:6" x14ac:dyDescent="0.2">
      <c r="B220">
        <v>75466</v>
      </c>
      <c r="C220" t="s">
        <v>22</v>
      </c>
      <c r="D220">
        <v>10</v>
      </c>
      <c r="E220">
        <v>678</v>
      </c>
      <c r="F220">
        <f t="shared" si="3"/>
        <v>0.89841783054620628</v>
      </c>
    </row>
    <row r="221" spans="2:6" x14ac:dyDescent="0.2">
      <c r="B221">
        <v>75518</v>
      </c>
      <c r="C221" t="s">
        <v>22</v>
      </c>
      <c r="D221">
        <v>10</v>
      </c>
      <c r="E221">
        <v>608</v>
      </c>
      <c r="F221">
        <f t="shared" si="3"/>
        <v>0.80510606742763313</v>
      </c>
    </row>
    <row r="222" spans="2:6" x14ac:dyDescent="0.2">
      <c r="B222">
        <v>79399</v>
      </c>
      <c r="C222" t="s">
        <v>22</v>
      </c>
      <c r="D222">
        <v>6</v>
      </c>
      <c r="E222">
        <v>470</v>
      </c>
      <c r="F222">
        <f t="shared" si="3"/>
        <v>0.59194700185140869</v>
      </c>
    </row>
    <row r="223" spans="2:6" x14ac:dyDescent="0.2">
      <c r="B223">
        <v>80723</v>
      </c>
      <c r="C223" t="s">
        <v>24</v>
      </c>
      <c r="D223">
        <v>2</v>
      </c>
      <c r="E223">
        <v>946</v>
      </c>
      <c r="F223">
        <f t="shared" si="3"/>
        <v>1.1719088735552445</v>
      </c>
    </row>
    <row r="224" spans="2:6" x14ac:dyDescent="0.2">
      <c r="B224">
        <v>82225</v>
      </c>
      <c r="C224" t="s">
        <v>25</v>
      </c>
      <c r="D224">
        <v>10</v>
      </c>
      <c r="E224">
        <v>1955</v>
      </c>
      <c r="F224">
        <f t="shared" si="3"/>
        <v>2.3776223776223775</v>
      </c>
    </row>
    <row r="225" spans="2:6" x14ac:dyDescent="0.2">
      <c r="B225">
        <v>84995</v>
      </c>
      <c r="C225" t="s">
        <v>22</v>
      </c>
      <c r="D225">
        <v>10</v>
      </c>
      <c r="E225">
        <v>687</v>
      </c>
      <c r="F225">
        <f t="shared" si="3"/>
        <v>0.80828284016706864</v>
      </c>
    </row>
    <row r="226" spans="2:6" x14ac:dyDescent="0.2">
      <c r="B226">
        <v>90124</v>
      </c>
      <c r="C226" t="s">
        <v>22</v>
      </c>
      <c r="D226">
        <v>6</v>
      </c>
      <c r="E226">
        <v>340</v>
      </c>
      <c r="F226">
        <f t="shared" si="3"/>
        <v>0.37725800008876659</v>
      </c>
    </row>
    <row r="227" spans="2:6" x14ac:dyDescent="0.2">
      <c r="B227">
        <v>94541</v>
      </c>
      <c r="C227" t="s">
        <v>25</v>
      </c>
      <c r="D227">
        <v>10</v>
      </c>
      <c r="E227">
        <v>2470</v>
      </c>
      <c r="F227">
        <f t="shared" si="3"/>
        <v>2.6126230947419637</v>
      </c>
    </row>
    <row r="228" spans="2:6" x14ac:dyDescent="0.2">
      <c r="B228">
        <v>94712</v>
      </c>
      <c r="C228" t="s">
        <v>23</v>
      </c>
      <c r="D228">
        <v>10</v>
      </c>
      <c r="E228">
        <v>1575</v>
      </c>
      <c r="F228">
        <f t="shared" si="3"/>
        <v>1.6629360587887492</v>
      </c>
    </row>
    <row r="229" spans="2:6" x14ac:dyDescent="0.2">
      <c r="B229">
        <v>96889</v>
      </c>
      <c r="C229" t="s">
        <v>23</v>
      </c>
      <c r="D229">
        <v>3</v>
      </c>
      <c r="E229">
        <v>520</v>
      </c>
      <c r="F229">
        <f t="shared" si="3"/>
        <v>0.53669663222863273</v>
      </c>
    </row>
    <row r="230" spans="2:6" x14ac:dyDescent="0.2">
      <c r="B230">
        <v>96976</v>
      </c>
      <c r="C230" t="s">
        <v>23</v>
      </c>
      <c r="D230">
        <v>5</v>
      </c>
      <c r="E230">
        <v>645</v>
      </c>
      <c r="F230">
        <f t="shared" si="3"/>
        <v>0.66511301765385245</v>
      </c>
    </row>
    <row r="231" spans="2:6" x14ac:dyDescent="0.2">
      <c r="B231">
        <v>97946</v>
      </c>
      <c r="C231" t="s">
        <v>22</v>
      </c>
      <c r="D231">
        <v>5</v>
      </c>
      <c r="E231">
        <v>290</v>
      </c>
      <c r="F231">
        <f t="shared" si="3"/>
        <v>0.29608151430380009</v>
      </c>
    </row>
    <row r="232" spans="2:6" x14ac:dyDescent="0.2">
      <c r="B232">
        <v>99342</v>
      </c>
      <c r="C232" t="s">
        <v>24</v>
      </c>
      <c r="D232">
        <v>10</v>
      </c>
      <c r="E232">
        <v>2093</v>
      </c>
      <c r="F232">
        <f t="shared" si="3"/>
        <v>2.1068631595901026</v>
      </c>
    </row>
    <row r="233" spans="2:6" x14ac:dyDescent="0.2">
      <c r="B233">
        <v>100277</v>
      </c>
      <c r="C233" t="s">
        <v>24</v>
      </c>
      <c r="D233">
        <v>10</v>
      </c>
      <c r="E233">
        <v>1551</v>
      </c>
      <c r="F233">
        <f t="shared" si="3"/>
        <v>1.5467155977941103</v>
      </c>
    </row>
    <row r="234" spans="2:6" x14ac:dyDescent="0.2">
      <c r="B234">
        <v>100549</v>
      </c>
      <c r="C234" t="s">
        <v>23</v>
      </c>
      <c r="D234">
        <v>6</v>
      </c>
      <c r="E234">
        <v>537</v>
      </c>
      <c r="F234">
        <f t="shared" si="3"/>
        <v>0.53406796686192803</v>
      </c>
    </row>
    <row r="235" spans="2:6" x14ac:dyDescent="0.2">
      <c r="B235">
        <v>102282</v>
      </c>
      <c r="C235" t="s">
        <v>23</v>
      </c>
      <c r="D235">
        <v>10</v>
      </c>
      <c r="E235">
        <v>1677</v>
      </c>
      <c r="F235">
        <f t="shared" si="3"/>
        <v>1.6395846776558927</v>
      </c>
    </row>
    <row r="236" spans="2:6" x14ac:dyDescent="0.2">
      <c r="B236">
        <v>105225</v>
      </c>
      <c r="C236" t="s">
        <v>24</v>
      </c>
      <c r="D236">
        <v>1</v>
      </c>
      <c r="E236">
        <v>663</v>
      </c>
      <c r="F236">
        <f t="shared" si="3"/>
        <v>0.63007840342124022</v>
      </c>
    </row>
    <row r="237" spans="2:6" x14ac:dyDescent="0.2">
      <c r="B237">
        <v>105636</v>
      </c>
      <c r="C237" t="s">
        <v>24</v>
      </c>
      <c r="D237">
        <v>8</v>
      </c>
      <c r="E237">
        <v>950</v>
      </c>
      <c r="F237">
        <f t="shared" si="3"/>
        <v>0.89931462758907954</v>
      </c>
    </row>
    <row r="238" spans="2:6" x14ac:dyDescent="0.2">
      <c r="B238">
        <v>109777</v>
      </c>
      <c r="C238" t="s">
        <v>25</v>
      </c>
      <c r="D238">
        <v>10</v>
      </c>
      <c r="E238">
        <v>2315</v>
      </c>
      <c r="F238">
        <f t="shared" si="3"/>
        <v>2.108820609052898</v>
      </c>
    </row>
    <row r="239" spans="2:6" x14ac:dyDescent="0.2">
      <c r="B239">
        <v>110521</v>
      </c>
      <c r="C239" t="s">
        <v>22</v>
      </c>
      <c r="D239">
        <v>10</v>
      </c>
      <c r="E239">
        <v>604</v>
      </c>
      <c r="F239">
        <f t="shared" si="3"/>
        <v>0.54650247464282808</v>
      </c>
    </row>
    <row r="240" spans="2:6" x14ac:dyDescent="0.2">
      <c r="B240">
        <v>111994</v>
      </c>
      <c r="C240" t="s">
        <v>25</v>
      </c>
      <c r="D240">
        <v>1</v>
      </c>
      <c r="E240">
        <v>912</v>
      </c>
      <c r="F240">
        <f t="shared" si="3"/>
        <v>0.8143293390717361</v>
      </c>
    </row>
    <row r="241" spans="2:6" x14ac:dyDescent="0.2">
      <c r="B241">
        <v>112827</v>
      </c>
      <c r="C241" t="s">
        <v>23</v>
      </c>
      <c r="D241">
        <v>10</v>
      </c>
      <c r="E241">
        <v>1836</v>
      </c>
      <c r="F241">
        <f t="shared" si="3"/>
        <v>1.627270068334707</v>
      </c>
    </row>
    <row r="242" spans="2:6" x14ac:dyDescent="0.2">
      <c r="B242">
        <v>119124</v>
      </c>
      <c r="C242" t="s">
        <v>23</v>
      </c>
      <c r="D242">
        <v>10</v>
      </c>
      <c r="E242">
        <v>748</v>
      </c>
      <c r="F242">
        <f t="shared" si="3"/>
        <v>0.62791712837043756</v>
      </c>
    </row>
    <row r="243" spans="2:6" x14ac:dyDescent="0.2">
      <c r="B243">
        <v>122135</v>
      </c>
      <c r="C243" t="s">
        <v>24</v>
      </c>
      <c r="D243">
        <v>10</v>
      </c>
      <c r="E243">
        <v>1026</v>
      </c>
      <c r="F243">
        <f t="shared" si="3"/>
        <v>0.84005403856388416</v>
      </c>
    </row>
    <row r="244" spans="2:6" x14ac:dyDescent="0.2">
      <c r="B244">
        <v>122217</v>
      </c>
      <c r="C244" t="s">
        <v>24</v>
      </c>
      <c r="D244">
        <v>4</v>
      </c>
      <c r="E244">
        <v>914</v>
      </c>
      <c r="F244">
        <f t="shared" si="3"/>
        <v>0.74785013541487677</v>
      </c>
    </row>
    <row r="245" spans="2:6" x14ac:dyDescent="0.2">
      <c r="B245">
        <v>123009</v>
      </c>
      <c r="C245" t="s">
        <v>25</v>
      </c>
      <c r="D245">
        <v>10</v>
      </c>
      <c r="E245">
        <v>1980</v>
      </c>
      <c r="F245">
        <f t="shared" si="3"/>
        <v>1.6096383191473793</v>
      </c>
    </row>
    <row r="246" spans="2:6" x14ac:dyDescent="0.2">
      <c r="B246">
        <v>124698</v>
      </c>
      <c r="C246" t="s">
        <v>23</v>
      </c>
      <c r="D246">
        <v>10</v>
      </c>
      <c r="E246">
        <v>1321</v>
      </c>
      <c r="F246">
        <f t="shared" si="3"/>
        <v>1.0593594123402139</v>
      </c>
    </row>
    <row r="247" spans="2:6" x14ac:dyDescent="0.2">
      <c r="B247">
        <v>126284</v>
      </c>
      <c r="C247" t="s">
        <v>24</v>
      </c>
      <c r="D247">
        <v>10</v>
      </c>
      <c r="E247">
        <v>1571</v>
      </c>
      <c r="F247">
        <f t="shared" si="3"/>
        <v>1.2440214120553672</v>
      </c>
    </row>
    <row r="248" spans="2:6" x14ac:dyDescent="0.2">
      <c r="B248">
        <v>126452</v>
      </c>
      <c r="C248" t="s">
        <v>23</v>
      </c>
      <c r="D248">
        <v>10</v>
      </c>
      <c r="E248">
        <v>988</v>
      </c>
      <c r="F248">
        <f t="shared" si="3"/>
        <v>0.7813241388036567</v>
      </c>
    </row>
    <row r="249" spans="2:6" x14ac:dyDescent="0.2">
      <c r="B249">
        <v>126567</v>
      </c>
      <c r="C249" t="s">
        <v>24</v>
      </c>
      <c r="D249">
        <v>10</v>
      </c>
      <c r="E249">
        <v>1315</v>
      </c>
      <c r="F249">
        <f t="shared" si="3"/>
        <v>1.0389754043313029</v>
      </c>
    </row>
    <row r="250" spans="2:6" x14ac:dyDescent="0.2">
      <c r="B250">
        <v>126892</v>
      </c>
      <c r="C250" t="s">
        <v>25</v>
      </c>
      <c r="D250">
        <v>10</v>
      </c>
      <c r="E250">
        <v>1610</v>
      </c>
      <c r="F250">
        <f t="shared" si="3"/>
        <v>1.2687955111433344</v>
      </c>
    </row>
    <row r="251" spans="2:6" x14ac:dyDescent="0.2">
      <c r="B251">
        <v>127893</v>
      </c>
      <c r="C251" t="s">
        <v>24</v>
      </c>
      <c r="D251">
        <v>10</v>
      </c>
      <c r="E251">
        <v>1185</v>
      </c>
      <c r="F251">
        <f t="shared" si="3"/>
        <v>0.92655579273298772</v>
      </c>
    </row>
    <row r="252" spans="2:6" x14ac:dyDescent="0.2">
      <c r="B252">
        <v>129121</v>
      </c>
      <c r="C252" t="s">
        <v>24</v>
      </c>
      <c r="D252">
        <v>6</v>
      </c>
      <c r="E252">
        <v>894</v>
      </c>
      <c r="F252">
        <f t="shared" si="3"/>
        <v>0.69237381990536007</v>
      </c>
    </row>
    <row r="253" spans="2:6" x14ac:dyDescent="0.2">
      <c r="B253">
        <v>129639</v>
      </c>
      <c r="C253" t="s">
        <v>23</v>
      </c>
      <c r="D253">
        <v>8</v>
      </c>
      <c r="E253">
        <v>1081</v>
      </c>
      <c r="F253">
        <f t="shared" si="3"/>
        <v>0.83385400998156423</v>
      </c>
    </row>
    <row r="254" spans="2:6" x14ac:dyDescent="0.2">
      <c r="B254">
        <v>130010</v>
      </c>
      <c r="C254" t="s">
        <v>24</v>
      </c>
      <c r="D254">
        <v>10</v>
      </c>
      <c r="E254">
        <v>1818</v>
      </c>
      <c r="F254">
        <f t="shared" si="3"/>
        <v>1.3983539727713252</v>
      </c>
    </row>
    <row r="255" spans="2:6" x14ac:dyDescent="0.2">
      <c r="B255">
        <v>130621</v>
      </c>
      <c r="C255" t="s">
        <v>23</v>
      </c>
      <c r="D255">
        <v>8</v>
      </c>
      <c r="E255">
        <v>1646</v>
      </c>
      <c r="F255">
        <f t="shared" si="3"/>
        <v>1.2601342816239349</v>
      </c>
    </row>
    <row r="256" spans="2:6" x14ac:dyDescent="0.2">
      <c r="B256">
        <v>131904</v>
      </c>
      <c r="C256" t="s">
        <v>23</v>
      </c>
      <c r="D256">
        <v>7</v>
      </c>
      <c r="E256">
        <v>562</v>
      </c>
      <c r="F256">
        <f t="shared" si="3"/>
        <v>0.42606744298884036</v>
      </c>
    </row>
    <row r="257" spans="2:6" x14ac:dyDescent="0.2">
      <c r="B257">
        <v>133167</v>
      </c>
      <c r="C257" t="s">
        <v>25</v>
      </c>
      <c r="D257">
        <v>10</v>
      </c>
      <c r="E257">
        <v>1938</v>
      </c>
      <c r="F257">
        <f t="shared" si="3"/>
        <v>1.4553155060938521</v>
      </c>
    </row>
    <row r="258" spans="2:6" x14ac:dyDescent="0.2">
      <c r="B258">
        <v>134803</v>
      </c>
      <c r="C258" t="s">
        <v>23</v>
      </c>
      <c r="D258">
        <v>8</v>
      </c>
      <c r="E258">
        <v>722</v>
      </c>
      <c r="F258">
        <f t="shared" si="3"/>
        <v>0.53559638880440352</v>
      </c>
    </row>
    <row r="259" spans="2:6" x14ac:dyDescent="0.2">
      <c r="B259">
        <v>135722</v>
      </c>
      <c r="C259" t="s">
        <v>23</v>
      </c>
      <c r="D259">
        <v>10</v>
      </c>
      <c r="E259">
        <v>1501</v>
      </c>
      <c r="F259">
        <f t="shared" ref="F259:F298" si="4">E259/B259*100</f>
        <v>1.1059371362048895</v>
      </c>
    </row>
    <row r="260" spans="2:6" x14ac:dyDescent="0.2">
      <c r="B260">
        <v>137158</v>
      </c>
      <c r="C260" t="s">
        <v>25</v>
      </c>
      <c r="D260">
        <v>10</v>
      </c>
      <c r="E260">
        <v>3240</v>
      </c>
      <c r="F260">
        <f t="shared" si="4"/>
        <v>2.3622391694250426</v>
      </c>
    </row>
    <row r="261" spans="2:6" x14ac:dyDescent="0.2">
      <c r="B261">
        <v>138642</v>
      </c>
      <c r="C261" t="s">
        <v>23</v>
      </c>
      <c r="D261">
        <v>10</v>
      </c>
      <c r="E261">
        <v>814</v>
      </c>
      <c r="F261">
        <f t="shared" si="4"/>
        <v>0.58712367103763652</v>
      </c>
    </row>
    <row r="262" spans="2:6" x14ac:dyDescent="0.2">
      <c r="B262">
        <v>138954</v>
      </c>
      <c r="C262" t="s">
        <v>25</v>
      </c>
      <c r="D262">
        <v>3</v>
      </c>
      <c r="E262">
        <v>1033</v>
      </c>
      <c r="F262">
        <f t="shared" si="4"/>
        <v>0.74341148869410023</v>
      </c>
    </row>
    <row r="263" spans="2:6" x14ac:dyDescent="0.2">
      <c r="B263">
        <v>139144</v>
      </c>
      <c r="C263" t="s">
        <v>24</v>
      </c>
      <c r="D263">
        <v>10</v>
      </c>
      <c r="E263">
        <v>1033</v>
      </c>
      <c r="F263">
        <f t="shared" si="4"/>
        <v>0.74239636635428041</v>
      </c>
    </row>
    <row r="264" spans="2:6" x14ac:dyDescent="0.2">
      <c r="B264">
        <v>140260</v>
      </c>
      <c r="C264" t="s">
        <v>23</v>
      </c>
      <c r="D264">
        <v>9</v>
      </c>
      <c r="E264">
        <v>829</v>
      </c>
      <c r="F264">
        <f t="shared" si="4"/>
        <v>0.59104520176814479</v>
      </c>
    </row>
    <row r="265" spans="2:6" x14ac:dyDescent="0.2">
      <c r="B265">
        <v>141777</v>
      </c>
      <c r="C265" t="s">
        <v>25</v>
      </c>
      <c r="D265">
        <v>2</v>
      </c>
      <c r="E265">
        <v>1134</v>
      </c>
      <c r="F265">
        <f t="shared" si="4"/>
        <v>0.79984764806703479</v>
      </c>
    </row>
    <row r="266" spans="2:6" x14ac:dyDescent="0.2">
      <c r="B266">
        <v>141828</v>
      </c>
      <c r="C266" t="s">
        <v>24</v>
      </c>
      <c r="D266">
        <v>10</v>
      </c>
      <c r="E266">
        <v>1551</v>
      </c>
      <c r="F266">
        <f t="shared" si="4"/>
        <v>1.0935781368982147</v>
      </c>
    </row>
    <row r="267" spans="2:6" x14ac:dyDescent="0.2">
      <c r="B267">
        <v>147013</v>
      </c>
      <c r="C267" t="s">
        <v>23</v>
      </c>
      <c r="D267">
        <v>10</v>
      </c>
      <c r="E267">
        <v>1988</v>
      </c>
      <c r="F267">
        <f t="shared" si="4"/>
        <v>1.3522613646412223</v>
      </c>
    </row>
    <row r="268" spans="2:6" x14ac:dyDescent="0.2">
      <c r="B268">
        <v>147210</v>
      </c>
      <c r="C268" t="s">
        <v>25</v>
      </c>
      <c r="D268">
        <v>10</v>
      </c>
      <c r="E268">
        <v>2359</v>
      </c>
      <c r="F268">
        <f t="shared" si="4"/>
        <v>1.6024726581074658</v>
      </c>
    </row>
    <row r="269" spans="2:6" x14ac:dyDescent="0.2">
      <c r="B269">
        <v>150638</v>
      </c>
      <c r="C269" t="s">
        <v>23</v>
      </c>
      <c r="D269">
        <v>10</v>
      </c>
      <c r="E269">
        <v>1314</v>
      </c>
      <c r="F269">
        <f t="shared" si="4"/>
        <v>0.87228986046017609</v>
      </c>
    </row>
    <row r="270" spans="2:6" x14ac:dyDescent="0.2">
      <c r="B270">
        <v>151326</v>
      </c>
      <c r="C270" t="s">
        <v>24</v>
      </c>
      <c r="D270">
        <v>9</v>
      </c>
      <c r="E270">
        <v>992</v>
      </c>
      <c r="F270">
        <f t="shared" si="4"/>
        <v>0.65553837410623428</v>
      </c>
    </row>
    <row r="271" spans="2:6" x14ac:dyDescent="0.2">
      <c r="B271">
        <v>151376</v>
      </c>
      <c r="C271" t="s">
        <v>24</v>
      </c>
      <c r="D271">
        <v>10</v>
      </c>
      <c r="E271">
        <v>1560</v>
      </c>
      <c r="F271">
        <f t="shared" si="4"/>
        <v>1.0305464538632281</v>
      </c>
    </row>
    <row r="272" spans="2:6" x14ac:dyDescent="0.2">
      <c r="B272">
        <v>154385</v>
      </c>
      <c r="C272" t="s">
        <v>24</v>
      </c>
      <c r="D272">
        <v>5</v>
      </c>
      <c r="E272">
        <v>870</v>
      </c>
      <c r="F272">
        <f t="shared" si="4"/>
        <v>0.56352624931178552</v>
      </c>
    </row>
    <row r="273" spans="2:6" x14ac:dyDescent="0.2">
      <c r="B273">
        <v>154773</v>
      </c>
      <c r="C273" t="s">
        <v>25</v>
      </c>
      <c r="D273">
        <v>8</v>
      </c>
      <c r="E273">
        <v>978</v>
      </c>
      <c r="F273">
        <f t="shared" si="4"/>
        <v>0.63189315965963055</v>
      </c>
    </row>
    <row r="274" spans="2:6" x14ac:dyDescent="0.2">
      <c r="B274">
        <v>154951</v>
      </c>
      <c r="C274" t="s">
        <v>25</v>
      </c>
      <c r="D274">
        <v>10</v>
      </c>
      <c r="E274">
        <v>2220</v>
      </c>
      <c r="F274">
        <f t="shared" si="4"/>
        <v>1.4327109860536555</v>
      </c>
    </row>
    <row r="275" spans="2:6" x14ac:dyDescent="0.2">
      <c r="B275">
        <v>155717</v>
      </c>
      <c r="C275" t="s">
        <v>25</v>
      </c>
      <c r="D275">
        <v>4</v>
      </c>
      <c r="E275">
        <v>1001</v>
      </c>
      <c r="F275">
        <f t="shared" si="4"/>
        <v>0.64283283135431579</v>
      </c>
    </row>
    <row r="276" spans="2:6" x14ac:dyDescent="0.2">
      <c r="B276">
        <v>156907</v>
      </c>
      <c r="C276" t="s">
        <v>24</v>
      </c>
      <c r="D276">
        <v>10</v>
      </c>
      <c r="E276">
        <v>1652</v>
      </c>
      <c r="F276">
        <f t="shared" si="4"/>
        <v>1.0528529638575717</v>
      </c>
    </row>
    <row r="277" spans="2:6" x14ac:dyDescent="0.2">
      <c r="B277">
        <v>160023</v>
      </c>
      <c r="C277" t="s">
        <v>25</v>
      </c>
      <c r="D277">
        <v>6</v>
      </c>
      <c r="E277">
        <v>896</v>
      </c>
      <c r="F277">
        <f t="shared" si="4"/>
        <v>0.5599195115702118</v>
      </c>
    </row>
    <row r="278" spans="2:6" x14ac:dyDescent="0.2">
      <c r="B278">
        <v>162951</v>
      </c>
      <c r="C278" t="s">
        <v>23</v>
      </c>
      <c r="D278">
        <v>10</v>
      </c>
      <c r="E278">
        <v>1293</v>
      </c>
      <c r="F278">
        <f t="shared" si="4"/>
        <v>0.79349006756632356</v>
      </c>
    </row>
    <row r="279" spans="2:6" x14ac:dyDescent="0.2">
      <c r="B279">
        <v>164542</v>
      </c>
      <c r="C279" t="s">
        <v>24</v>
      </c>
      <c r="D279">
        <v>10</v>
      </c>
      <c r="E279">
        <v>1341</v>
      </c>
      <c r="F279">
        <f t="shared" si="4"/>
        <v>0.81498948596710874</v>
      </c>
    </row>
    <row r="280" spans="2:6" x14ac:dyDescent="0.2">
      <c r="B280">
        <v>164678</v>
      </c>
      <c r="C280" t="s">
        <v>25</v>
      </c>
      <c r="D280">
        <v>10</v>
      </c>
      <c r="E280">
        <v>2329</v>
      </c>
      <c r="F280">
        <f t="shared" si="4"/>
        <v>1.4142751308614385</v>
      </c>
    </row>
    <row r="281" spans="2:6" x14ac:dyDescent="0.2">
      <c r="B281">
        <v>164932</v>
      </c>
      <c r="C281" t="s">
        <v>24</v>
      </c>
      <c r="D281">
        <v>10</v>
      </c>
      <c r="E281">
        <v>1214</v>
      </c>
      <c r="F281">
        <f t="shared" si="4"/>
        <v>0.73606092207697715</v>
      </c>
    </row>
    <row r="282" spans="2:6" x14ac:dyDescent="0.2">
      <c r="B282">
        <v>165139</v>
      </c>
      <c r="C282" t="s">
        <v>25</v>
      </c>
      <c r="D282">
        <v>10</v>
      </c>
      <c r="E282">
        <v>2072</v>
      </c>
      <c r="F282">
        <f t="shared" si="4"/>
        <v>1.2547005855673099</v>
      </c>
    </row>
    <row r="283" spans="2:6" x14ac:dyDescent="0.2">
      <c r="B283">
        <v>166053</v>
      </c>
      <c r="C283" t="s">
        <v>24</v>
      </c>
      <c r="D283">
        <v>10</v>
      </c>
      <c r="E283">
        <v>2292</v>
      </c>
      <c r="F283">
        <f t="shared" si="4"/>
        <v>1.3802821990569276</v>
      </c>
    </row>
    <row r="284" spans="2:6" x14ac:dyDescent="0.2">
      <c r="B284">
        <v>169324</v>
      </c>
      <c r="C284" t="s">
        <v>24</v>
      </c>
      <c r="D284">
        <v>10</v>
      </c>
      <c r="E284">
        <v>1401</v>
      </c>
      <c r="F284">
        <f t="shared" si="4"/>
        <v>0.82740780987928464</v>
      </c>
    </row>
    <row r="285" spans="2:6" x14ac:dyDescent="0.2">
      <c r="B285">
        <v>169472</v>
      </c>
      <c r="C285" t="s">
        <v>24</v>
      </c>
      <c r="D285">
        <v>10</v>
      </c>
      <c r="E285">
        <v>1869</v>
      </c>
      <c r="F285">
        <f t="shared" si="4"/>
        <v>1.1028370468277946</v>
      </c>
    </row>
    <row r="286" spans="2:6" x14ac:dyDescent="0.2">
      <c r="B286">
        <v>170871</v>
      </c>
      <c r="C286" t="s">
        <v>25</v>
      </c>
      <c r="D286">
        <v>10</v>
      </c>
      <c r="E286">
        <v>1913</v>
      </c>
      <c r="F286">
        <f t="shared" si="4"/>
        <v>1.1195580291564982</v>
      </c>
    </row>
    <row r="287" spans="2:6" x14ac:dyDescent="0.2">
      <c r="B287">
        <v>172105</v>
      </c>
      <c r="C287" t="s">
        <v>25</v>
      </c>
      <c r="D287">
        <v>5</v>
      </c>
      <c r="E287">
        <v>1172</v>
      </c>
      <c r="F287">
        <f t="shared" si="4"/>
        <v>0.68097963452543497</v>
      </c>
    </row>
    <row r="288" spans="2:6" x14ac:dyDescent="0.2">
      <c r="B288">
        <v>172868</v>
      </c>
      <c r="C288" t="s">
        <v>24</v>
      </c>
      <c r="D288">
        <v>10</v>
      </c>
      <c r="E288">
        <v>1365</v>
      </c>
      <c r="F288">
        <f t="shared" si="4"/>
        <v>0.78961982553161958</v>
      </c>
    </row>
    <row r="289" spans="2:6" x14ac:dyDescent="0.2">
      <c r="B289">
        <v>175567</v>
      </c>
      <c r="C289" t="s">
        <v>24</v>
      </c>
      <c r="D289">
        <v>7</v>
      </c>
      <c r="E289">
        <v>731</v>
      </c>
      <c r="F289">
        <f t="shared" si="4"/>
        <v>0.41636526226454856</v>
      </c>
    </row>
    <row r="290" spans="2:6" x14ac:dyDescent="0.2">
      <c r="B290">
        <v>175802</v>
      </c>
      <c r="C290" t="s">
        <v>24</v>
      </c>
      <c r="D290">
        <v>10</v>
      </c>
      <c r="E290">
        <v>1759</v>
      </c>
      <c r="F290">
        <f t="shared" si="4"/>
        <v>1.0005574453077895</v>
      </c>
    </row>
    <row r="291" spans="2:6" x14ac:dyDescent="0.2">
      <c r="B291">
        <v>180199</v>
      </c>
      <c r="C291" t="s">
        <v>25</v>
      </c>
      <c r="D291">
        <v>7</v>
      </c>
      <c r="E291">
        <v>1079</v>
      </c>
      <c r="F291">
        <f t="shared" si="4"/>
        <v>0.59878245717234835</v>
      </c>
    </row>
    <row r="292" spans="2:6" x14ac:dyDescent="0.2">
      <c r="B292">
        <v>184288</v>
      </c>
      <c r="C292" t="s">
        <v>24</v>
      </c>
      <c r="D292">
        <v>3</v>
      </c>
      <c r="E292">
        <v>781</v>
      </c>
      <c r="F292">
        <f t="shared" si="4"/>
        <v>0.42379319326271919</v>
      </c>
    </row>
    <row r="293" spans="2:6" x14ac:dyDescent="0.2">
      <c r="B293">
        <v>186314</v>
      </c>
      <c r="C293" t="s">
        <v>25</v>
      </c>
      <c r="D293">
        <v>9</v>
      </c>
      <c r="E293">
        <v>1104</v>
      </c>
      <c r="F293">
        <f t="shared" si="4"/>
        <v>0.59254806402095384</v>
      </c>
    </row>
    <row r="294" spans="2:6" x14ac:dyDescent="0.2">
      <c r="B294">
        <v>200082</v>
      </c>
      <c r="C294" t="s">
        <v>25</v>
      </c>
      <c r="D294">
        <v>10</v>
      </c>
      <c r="E294">
        <v>1103</v>
      </c>
      <c r="F294">
        <f t="shared" si="4"/>
        <v>0.55127397766915565</v>
      </c>
    </row>
    <row r="295" spans="2:6" x14ac:dyDescent="0.2">
      <c r="B295">
        <v>202739</v>
      </c>
      <c r="C295" t="s">
        <v>25</v>
      </c>
      <c r="D295">
        <v>10</v>
      </c>
      <c r="E295">
        <v>2239</v>
      </c>
      <c r="F295">
        <f t="shared" si="4"/>
        <v>1.1043755764801049</v>
      </c>
    </row>
    <row r="296" spans="2:6" x14ac:dyDescent="0.2">
      <c r="B296">
        <v>206541</v>
      </c>
      <c r="C296" t="s">
        <v>25</v>
      </c>
      <c r="D296">
        <v>10</v>
      </c>
      <c r="E296">
        <v>1081</v>
      </c>
      <c r="F296">
        <f t="shared" si="4"/>
        <v>0.52338276661776595</v>
      </c>
    </row>
    <row r="297" spans="2:6" x14ac:dyDescent="0.2">
      <c r="B297">
        <v>210040</v>
      </c>
      <c r="C297" t="s">
        <v>25</v>
      </c>
      <c r="D297">
        <v>10</v>
      </c>
      <c r="E297">
        <v>3355</v>
      </c>
      <c r="F297">
        <f t="shared" si="4"/>
        <v>1.5973147971814892</v>
      </c>
    </row>
    <row r="298" spans="2:6" x14ac:dyDescent="0.2">
      <c r="B298">
        <v>221431</v>
      </c>
      <c r="C298" t="s">
        <v>25</v>
      </c>
      <c r="D298">
        <v>10</v>
      </c>
      <c r="E298">
        <v>2688</v>
      </c>
      <c r="F298">
        <f t="shared" si="4"/>
        <v>1.2139221698858786</v>
      </c>
    </row>
  </sheetData>
  <sortState xmlns:xlrd2="http://schemas.microsoft.com/office/spreadsheetml/2017/richdata2" ref="A2:E298">
    <sortCondition ref="B2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4C7E-E189-4926-BA5D-E4A4971EC8A0}">
  <dimension ref="A1:G301"/>
  <sheetViews>
    <sheetView workbookViewId="0">
      <selection activeCell="Q38" sqref="Q38"/>
    </sheetView>
  </sheetViews>
  <sheetFormatPr baseColWidth="10" defaultColWidth="8.83203125" defaultRowHeight="15" x14ac:dyDescent="0.2"/>
  <sheetData>
    <row r="1" spans="1:7" x14ac:dyDescent="0.2">
      <c r="A1" t="s">
        <v>35</v>
      </c>
      <c r="B1" t="s">
        <v>36</v>
      </c>
      <c r="E1" t="s">
        <v>37</v>
      </c>
      <c r="F1" t="s">
        <v>36</v>
      </c>
    </row>
    <row r="2" spans="1:7" x14ac:dyDescent="0.2">
      <c r="B2">
        <v>28</v>
      </c>
      <c r="C2">
        <f>1/300</f>
        <v>3.3333333333333335E-3</v>
      </c>
      <c r="F2">
        <v>70</v>
      </c>
      <c r="G2">
        <f>1/297</f>
        <v>3.3670033670033669E-3</v>
      </c>
    </row>
    <row r="3" spans="1:7" x14ac:dyDescent="0.2">
      <c r="B3">
        <v>28</v>
      </c>
      <c r="C3">
        <f>1/300+C2</f>
        <v>6.6666666666666671E-3</v>
      </c>
      <c r="F3">
        <v>74</v>
      </c>
      <c r="G3">
        <f>1/297+G2</f>
        <v>6.7340067340067337E-3</v>
      </c>
    </row>
    <row r="4" spans="1:7" x14ac:dyDescent="0.2">
      <c r="B4">
        <v>29</v>
      </c>
      <c r="C4">
        <f t="shared" ref="C4:C67" si="0">1/300+C3</f>
        <v>0.01</v>
      </c>
      <c r="F4">
        <v>75</v>
      </c>
      <c r="G4">
        <f t="shared" ref="G4:G67" si="1">1/297+G3</f>
        <v>1.01010101010101E-2</v>
      </c>
    </row>
    <row r="5" spans="1:7" x14ac:dyDescent="0.2">
      <c r="B5">
        <v>29</v>
      </c>
      <c r="C5">
        <f t="shared" si="0"/>
        <v>1.3333333333333334E-2</v>
      </c>
      <c r="F5">
        <v>76</v>
      </c>
      <c r="G5">
        <f t="shared" si="1"/>
        <v>1.3468013468013467E-2</v>
      </c>
    </row>
    <row r="6" spans="1:7" x14ac:dyDescent="0.2">
      <c r="B6">
        <v>29</v>
      </c>
      <c r="C6">
        <f t="shared" si="0"/>
        <v>1.6666666666666666E-2</v>
      </c>
      <c r="F6">
        <v>76</v>
      </c>
      <c r="G6">
        <f t="shared" si="1"/>
        <v>1.6835016835016835E-2</v>
      </c>
    </row>
    <row r="7" spans="1:7" x14ac:dyDescent="0.2">
      <c r="B7">
        <v>29</v>
      </c>
      <c r="C7">
        <f t="shared" si="0"/>
        <v>0.02</v>
      </c>
      <c r="F7">
        <v>77</v>
      </c>
      <c r="G7">
        <f t="shared" si="1"/>
        <v>2.02020202020202E-2</v>
      </c>
    </row>
    <row r="8" spans="1:7" x14ac:dyDescent="0.2">
      <c r="B8">
        <v>30</v>
      </c>
      <c r="C8">
        <f t="shared" si="0"/>
        <v>2.3333333333333334E-2</v>
      </c>
      <c r="F8">
        <v>77</v>
      </c>
      <c r="G8">
        <f t="shared" si="1"/>
        <v>2.3569023569023566E-2</v>
      </c>
    </row>
    <row r="9" spans="1:7" x14ac:dyDescent="0.2">
      <c r="B9">
        <v>30</v>
      </c>
      <c r="C9">
        <f t="shared" si="0"/>
        <v>2.6666666666666668E-2</v>
      </c>
      <c r="F9">
        <v>78</v>
      </c>
      <c r="G9">
        <f t="shared" si="1"/>
        <v>2.6936026936026931E-2</v>
      </c>
    </row>
    <row r="10" spans="1:7" x14ac:dyDescent="0.2">
      <c r="B10">
        <v>30</v>
      </c>
      <c r="C10">
        <f t="shared" si="0"/>
        <v>3.0000000000000002E-2</v>
      </c>
      <c r="F10">
        <v>78</v>
      </c>
      <c r="G10">
        <f t="shared" si="1"/>
        <v>3.0303030303030297E-2</v>
      </c>
    </row>
    <row r="11" spans="1:7" x14ac:dyDescent="0.2">
      <c r="B11">
        <v>30</v>
      </c>
      <c r="C11">
        <f t="shared" si="0"/>
        <v>3.3333333333333333E-2</v>
      </c>
      <c r="F11">
        <v>80</v>
      </c>
      <c r="G11">
        <f t="shared" si="1"/>
        <v>3.3670033670033662E-2</v>
      </c>
    </row>
    <row r="12" spans="1:7" x14ac:dyDescent="0.2">
      <c r="B12">
        <v>30</v>
      </c>
      <c r="C12">
        <f t="shared" si="0"/>
        <v>3.6666666666666667E-2</v>
      </c>
      <c r="F12">
        <v>84</v>
      </c>
      <c r="G12">
        <f t="shared" si="1"/>
        <v>3.7037037037037028E-2</v>
      </c>
    </row>
    <row r="13" spans="1:7" x14ac:dyDescent="0.2">
      <c r="B13">
        <v>31</v>
      </c>
      <c r="C13">
        <f t="shared" si="0"/>
        <v>0.04</v>
      </c>
      <c r="F13">
        <v>87</v>
      </c>
      <c r="G13">
        <f t="shared" si="1"/>
        <v>4.0404040404040394E-2</v>
      </c>
    </row>
    <row r="14" spans="1:7" x14ac:dyDescent="0.2">
      <c r="B14">
        <v>31</v>
      </c>
      <c r="C14">
        <f t="shared" si="0"/>
        <v>4.3333333333333335E-2</v>
      </c>
      <c r="F14">
        <v>87</v>
      </c>
      <c r="G14">
        <f t="shared" si="1"/>
        <v>4.3771043771043759E-2</v>
      </c>
    </row>
    <row r="15" spans="1:7" x14ac:dyDescent="0.2">
      <c r="B15">
        <v>33</v>
      </c>
      <c r="C15">
        <f t="shared" si="0"/>
        <v>4.6666666666666669E-2</v>
      </c>
      <c r="F15">
        <v>88</v>
      </c>
      <c r="G15">
        <f t="shared" si="1"/>
        <v>4.7138047138047125E-2</v>
      </c>
    </row>
    <row r="16" spans="1:7" x14ac:dyDescent="0.2">
      <c r="B16">
        <v>33</v>
      </c>
      <c r="C16">
        <f t="shared" si="0"/>
        <v>0.05</v>
      </c>
      <c r="F16">
        <v>89</v>
      </c>
      <c r="G16">
        <f t="shared" si="1"/>
        <v>5.050505050505049E-2</v>
      </c>
    </row>
    <row r="17" spans="2:7" x14ac:dyDescent="0.2">
      <c r="B17">
        <v>34</v>
      </c>
      <c r="C17">
        <f t="shared" si="0"/>
        <v>5.3333333333333337E-2</v>
      </c>
      <c r="F17">
        <v>89</v>
      </c>
      <c r="G17">
        <f t="shared" si="1"/>
        <v>5.3872053872053856E-2</v>
      </c>
    </row>
    <row r="18" spans="2:7" x14ac:dyDescent="0.2">
      <c r="B18">
        <v>36</v>
      </c>
      <c r="C18">
        <f t="shared" si="0"/>
        <v>5.6666666666666671E-2</v>
      </c>
      <c r="F18">
        <v>91</v>
      </c>
      <c r="G18">
        <f t="shared" si="1"/>
        <v>5.7239057239057221E-2</v>
      </c>
    </row>
    <row r="19" spans="2:7" x14ac:dyDescent="0.2">
      <c r="B19">
        <v>38</v>
      </c>
      <c r="C19">
        <f t="shared" si="0"/>
        <v>6.0000000000000005E-2</v>
      </c>
      <c r="F19">
        <v>93</v>
      </c>
      <c r="G19">
        <f t="shared" si="1"/>
        <v>6.0606060606060587E-2</v>
      </c>
    </row>
    <row r="20" spans="2:7" x14ac:dyDescent="0.2">
      <c r="B20">
        <v>38</v>
      </c>
      <c r="C20">
        <f t="shared" si="0"/>
        <v>6.3333333333333339E-2</v>
      </c>
      <c r="F20">
        <v>94</v>
      </c>
      <c r="G20">
        <f t="shared" si="1"/>
        <v>6.3973063973063959E-2</v>
      </c>
    </row>
    <row r="21" spans="2:7" x14ac:dyDescent="0.2">
      <c r="B21">
        <v>40</v>
      </c>
      <c r="C21">
        <f t="shared" si="0"/>
        <v>6.6666666666666666E-2</v>
      </c>
      <c r="F21">
        <v>94</v>
      </c>
      <c r="G21">
        <f t="shared" si="1"/>
        <v>6.7340067340067325E-2</v>
      </c>
    </row>
    <row r="22" spans="2:7" x14ac:dyDescent="0.2">
      <c r="B22">
        <v>41</v>
      </c>
      <c r="C22">
        <f t="shared" si="0"/>
        <v>6.9999999999999993E-2</v>
      </c>
      <c r="F22">
        <v>94</v>
      </c>
      <c r="G22">
        <f t="shared" si="1"/>
        <v>7.0707070707070691E-2</v>
      </c>
    </row>
    <row r="23" spans="2:7" x14ac:dyDescent="0.2">
      <c r="B23">
        <v>41</v>
      </c>
      <c r="C23">
        <f t="shared" si="0"/>
        <v>7.333333333333332E-2</v>
      </c>
      <c r="F23">
        <v>95</v>
      </c>
      <c r="G23">
        <f t="shared" si="1"/>
        <v>7.4074074074074056E-2</v>
      </c>
    </row>
    <row r="24" spans="2:7" x14ac:dyDescent="0.2">
      <c r="B24">
        <v>41</v>
      </c>
      <c r="C24">
        <f t="shared" si="0"/>
        <v>7.6666666666666647E-2</v>
      </c>
      <c r="F24">
        <v>97</v>
      </c>
      <c r="G24">
        <f t="shared" si="1"/>
        <v>7.7441077441077422E-2</v>
      </c>
    </row>
    <row r="25" spans="2:7" x14ac:dyDescent="0.2">
      <c r="B25">
        <v>42</v>
      </c>
      <c r="C25">
        <f t="shared" si="0"/>
        <v>7.9999999999999974E-2</v>
      </c>
      <c r="F25">
        <v>97</v>
      </c>
      <c r="G25">
        <f t="shared" si="1"/>
        <v>8.0808080808080787E-2</v>
      </c>
    </row>
    <row r="26" spans="2:7" x14ac:dyDescent="0.2">
      <c r="B26">
        <v>42</v>
      </c>
      <c r="C26">
        <f t="shared" si="0"/>
        <v>8.3333333333333301E-2</v>
      </c>
      <c r="F26">
        <v>98</v>
      </c>
      <c r="G26">
        <f t="shared" si="1"/>
        <v>8.4175084175084153E-2</v>
      </c>
    </row>
    <row r="27" spans="2:7" x14ac:dyDescent="0.2">
      <c r="B27">
        <v>42</v>
      </c>
      <c r="C27">
        <f t="shared" si="0"/>
        <v>8.6666666666666628E-2</v>
      </c>
      <c r="F27">
        <v>99</v>
      </c>
      <c r="G27">
        <f t="shared" si="1"/>
        <v>8.7542087542087518E-2</v>
      </c>
    </row>
    <row r="28" spans="2:7" x14ac:dyDescent="0.2">
      <c r="B28">
        <v>43</v>
      </c>
      <c r="C28">
        <f t="shared" si="0"/>
        <v>8.9999999999999955E-2</v>
      </c>
      <c r="F28">
        <v>100</v>
      </c>
      <c r="G28">
        <f t="shared" si="1"/>
        <v>9.0909090909090884E-2</v>
      </c>
    </row>
    <row r="29" spans="2:7" x14ac:dyDescent="0.2">
      <c r="B29">
        <v>43</v>
      </c>
      <c r="C29">
        <f t="shared" si="0"/>
        <v>9.3333333333333282E-2</v>
      </c>
      <c r="F29">
        <v>101</v>
      </c>
      <c r="G29">
        <f t="shared" si="1"/>
        <v>9.4276094276094249E-2</v>
      </c>
    </row>
    <row r="30" spans="2:7" x14ac:dyDescent="0.2">
      <c r="B30">
        <v>44</v>
      </c>
      <c r="C30">
        <f t="shared" si="0"/>
        <v>9.6666666666666609E-2</v>
      </c>
      <c r="F30">
        <v>102</v>
      </c>
      <c r="G30">
        <f t="shared" si="1"/>
        <v>9.7643097643097615E-2</v>
      </c>
    </row>
    <row r="31" spans="2:7" x14ac:dyDescent="0.2">
      <c r="B31">
        <v>44</v>
      </c>
      <c r="C31">
        <f t="shared" si="0"/>
        <v>9.9999999999999936E-2</v>
      </c>
      <c r="F31">
        <v>102</v>
      </c>
      <c r="G31">
        <f t="shared" si="1"/>
        <v>0.10101010101010098</v>
      </c>
    </row>
    <row r="32" spans="2:7" x14ac:dyDescent="0.2">
      <c r="B32">
        <v>45</v>
      </c>
      <c r="C32">
        <f t="shared" si="0"/>
        <v>0.10333333333333326</v>
      </c>
      <c r="F32">
        <v>103</v>
      </c>
      <c r="G32">
        <f t="shared" si="1"/>
        <v>0.10437710437710435</v>
      </c>
    </row>
    <row r="33" spans="2:7" x14ac:dyDescent="0.2">
      <c r="B33">
        <v>45</v>
      </c>
      <c r="C33">
        <f t="shared" si="0"/>
        <v>0.10666666666666659</v>
      </c>
      <c r="F33">
        <v>104</v>
      </c>
      <c r="G33">
        <f t="shared" si="1"/>
        <v>0.10774410774410771</v>
      </c>
    </row>
    <row r="34" spans="2:7" x14ac:dyDescent="0.2">
      <c r="B34">
        <v>48</v>
      </c>
      <c r="C34">
        <f t="shared" si="0"/>
        <v>0.10999999999999992</v>
      </c>
      <c r="F34">
        <v>104</v>
      </c>
      <c r="G34">
        <f t="shared" si="1"/>
        <v>0.11111111111111108</v>
      </c>
    </row>
    <row r="35" spans="2:7" x14ac:dyDescent="0.2">
      <c r="B35">
        <v>49</v>
      </c>
      <c r="C35">
        <f t="shared" si="0"/>
        <v>0.11333333333333324</v>
      </c>
      <c r="F35">
        <v>107</v>
      </c>
      <c r="G35">
        <f t="shared" si="1"/>
        <v>0.11447811447811444</v>
      </c>
    </row>
    <row r="36" spans="2:7" x14ac:dyDescent="0.2">
      <c r="B36">
        <v>50</v>
      </c>
      <c r="C36">
        <f t="shared" si="0"/>
        <v>0.11666666666666657</v>
      </c>
      <c r="F36">
        <v>110</v>
      </c>
      <c r="G36">
        <f t="shared" si="1"/>
        <v>0.11784511784511781</v>
      </c>
    </row>
    <row r="37" spans="2:7" x14ac:dyDescent="0.2">
      <c r="B37">
        <v>52</v>
      </c>
      <c r="C37">
        <f t="shared" si="0"/>
        <v>0.1199999999999999</v>
      </c>
      <c r="F37">
        <v>121</v>
      </c>
      <c r="G37">
        <f t="shared" si="1"/>
        <v>0.12121212121212117</v>
      </c>
    </row>
    <row r="38" spans="2:7" x14ac:dyDescent="0.2">
      <c r="B38">
        <v>53</v>
      </c>
      <c r="C38">
        <f t="shared" si="0"/>
        <v>0.12333333333333323</v>
      </c>
      <c r="F38">
        <v>122</v>
      </c>
      <c r="G38">
        <f t="shared" si="1"/>
        <v>0.12457912457912454</v>
      </c>
    </row>
    <row r="39" spans="2:7" x14ac:dyDescent="0.2">
      <c r="B39">
        <v>58</v>
      </c>
      <c r="C39">
        <f t="shared" si="0"/>
        <v>0.12666666666666657</v>
      </c>
      <c r="F39">
        <v>124</v>
      </c>
      <c r="G39">
        <f t="shared" si="1"/>
        <v>0.12794612794612792</v>
      </c>
    </row>
    <row r="40" spans="2:7" x14ac:dyDescent="0.2">
      <c r="B40">
        <v>68</v>
      </c>
      <c r="C40">
        <f t="shared" si="0"/>
        <v>0.12999999999999989</v>
      </c>
      <c r="F40">
        <v>174</v>
      </c>
      <c r="G40">
        <f t="shared" si="1"/>
        <v>0.1313131313131313</v>
      </c>
    </row>
    <row r="41" spans="2:7" x14ac:dyDescent="0.2">
      <c r="B41">
        <v>87</v>
      </c>
      <c r="C41">
        <f t="shared" si="0"/>
        <v>0.13333333333333322</v>
      </c>
      <c r="F41">
        <v>177</v>
      </c>
      <c r="G41">
        <f t="shared" si="1"/>
        <v>0.13468013468013468</v>
      </c>
    </row>
    <row r="42" spans="2:7" x14ac:dyDescent="0.2">
      <c r="B42">
        <v>140</v>
      </c>
      <c r="C42">
        <f t="shared" si="0"/>
        <v>0.13666666666666655</v>
      </c>
      <c r="F42">
        <v>185</v>
      </c>
      <c r="G42">
        <f t="shared" si="1"/>
        <v>0.13804713804713806</v>
      </c>
    </row>
    <row r="43" spans="2:7" x14ac:dyDescent="0.2">
      <c r="B43">
        <v>140</v>
      </c>
      <c r="C43">
        <f t="shared" si="0"/>
        <v>0.13999999999999987</v>
      </c>
      <c r="F43">
        <v>187</v>
      </c>
      <c r="G43">
        <f t="shared" si="1"/>
        <v>0.14141414141414144</v>
      </c>
    </row>
    <row r="44" spans="2:7" x14ac:dyDescent="0.2">
      <c r="B44">
        <v>144</v>
      </c>
      <c r="C44">
        <f t="shared" si="0"/>
        <v>0.1433333333333332</v>
      </c>
      <c r="F44">
        <v>188</v>
      </c>
      <c r="G44">
        <f t="shared" si="1"/>
        <v>0.14478114478114482</v>
      </c>
    </row>
    <row r="45" spans="2:7" x14ac:dyDescent="0.2">
      <c r="B45">
        <v>146</v>
      </c>
      <c r="C45">
        <f t="shared" si="0"/>
        <v>0.14666666666666653</v>
      </c>
      <c r="F45">
        <v>188</v>
      </c>
      <c r="G45">
        <f t="shared" si="1"/>
        <v>0.1481481481481482</v>
      </c>
    </row>
    <row r="46" spans="2:7" x14ac:dyDescent="0.2">
      <c r="B46">
        <v>154</v>
      </c>
      <c r="C46">
        <f t="shared" si="0"/>
        <v>0.14999999999999986</v>
      </c>
      <c r="F46">
        <v>198</v>
      </c>
      <c r="G46">
        <f t="shared" si="1"/>
        <v>0.15151515151515157</v>
      </c>
    </row>
    <row r="47" spans="2:7" x14ac:dyDescent="0.2">
      <c r="B47">
        <v>156</v>
      </c>
      <c r="C47">
        <f t="shared" si="0"/>
        <v>0.15333333333333318</v>
      </c>
      <c r="F47">
        <v>214</v>
      </c>
      <c r="G47">
        <f t="shared" si="1"/>
        <v>0.15488215488215495</v>
      </c>
    </row>
    <row r="48" spans="2:7" x14ac:dyDescent="0.2">
      <c r="B48">
        <v>158</v>
      </c>
      <c r="C48">
        <f t="shared" si="0"/>
        <v>0.15666666666666651</v>
      </c>
      <c r="F48">
        <v>221</v>
      </c>
      <c r="G48">
        <f t="shared" si="1"/>
        <v>0.15824915824915833</v>
      </c>
    </row>
    <row r="49" spans="2:7" x14ac:dyDescent="0.2">
      <c r="B49">
        <v>160</v>
      </c>
      <c r="C49">
        <f t="shared" si="0"/>
        <v>0.15999999999999984</v>
      </c>
      <c r="F49">
        <v>227</v>
      </c>
      <c r="G49">
        <f t="shared" si="1"/>
        <v>0.16161616161616171</v>
      </c>
    </row>
    <row r="50" spans="2:7" x14ac:dyDescent="0.2">
      <c r="B50">
        <v>160</v>
      </c>
      <c r="C50">
        <f t="shared" si="0"/>
        <v>0.16333333333333316</v>
      </c>
      <c r="F50">
        <v>230</v>
      </c>
      <c r="G50">
        <f t="shared" si="1"/>
        <v>0.16498316498316509</v>
      </c>
    </row>
    <row r="51" spans="2:7" x14ac:dyDescent="0.2">
      <c r="B51">
        <v>163</v>
      </c>
      <c r="C51">
        <f t="shared" si="0"/>
        <v>0.16666666666666649</v>
      </c>
      <c r="F51">
        <v>232</v>
      </c>
      <c r="G51">
        <f t="shared" si="1"/>
        <v>0.16835016835016847</v>
      </c>
    </row>
    <row r="52" spans="2:7" x14ac:dyDescent="0.2">
      <c r="B52">
        <v>164</v>
      </c>
      <c r="C52">
        <f t="shared" si="0"/>
        <v>0.16999999999999982</v>
      </c>
      <c r="F52">
        <v>239</v>
      </c>
      <c r="G52">
        <f t="shared" si="1"/>
        <v>0.17171717171717185</v>
      </c>
    </row>
    <row r="53" spans="2:7" x14ac:dyDescent="0.2">
      <c r="B53">
        <v>165</v>
      </c>
      <c r="C53">
        <f t="shared" si="0"/>
        <v>0.17333333333333314</v>
      </c>
      <c r="F53">
        <v>242</v>
      </c>
      <c r="G53">
        <f t="shared" si="1"/>
        <v>0.17508417508417523</v>
      </c>
    </row>
    <row r="54" spans="2:7" x14ac:dyDescent="0.2">
      <c r="B54">
        <v>166</v>
      </c>
      <c r="C54">
        <f t="shared" si="0"/>
        <v>0.17666666666666647</v>
      </c>
      <c r="F54">
        <v>248</v>
      </c>
      <c r="G54">
        <f t="shared" si="1"/>
        <v>0.17845117845117861</v>
      </c>
    </row>
    <row r="55" spans="2:7" x14ac:dyDescent="0.2">
      <c r="B55">
        <v>166</v>
      </c>
      <c r="C55">
        <f t="shared" si="0"/>
        <v>0.1799999999999998</v>
      </c>
      <c r="F55">
        <v>250</v>
      </c>
      <c r="G55">
        <f t="shared" si="1"/>
        <v>0.18181818181818199</v>
      </c>
    </row>
    <row r="56" spans="2:7" x14ac:dyDescent="0.2">
      <c r="B56">
        <v>167</v>
      </c>
      <c r="C56">
        <f t="shared" si="0"/>
        <v>0.18333333333333313</v>
      </c>
      <c r="F56">
        <v>252</v>
      </c>
      <c r="G56">
        <f t="shared" si="1"/>
        <v>0.18518518518518537</v>
      </c>
    </row>
    <row r="57" spans="2:7" x14ac:dyDescent="0.2">
      <c r="B57">
        <v>167</v>
      </c>
      <c r="C57">
        <f t="shared" si="0"/>
        <v>0.18666666666666645</v>
      </c>
      <c r="F57">
        <v>253</v>
      </c>
      <c r="G57">
        <f t="shared" si="1"/>
        <v>0.18855218855218875</v>
      </c>
    </row>
    <row r="58" spans="2:7" x14ac:dyDescent="0.2">
      <c r="B58">
        <v>169</v>
      </c>
      <c r="C58">
        <f t="shared" si="0"/>
        <v>0.18999999999999978</v>
      </c>
      <c r="F58">
        <v>255</v>
      </c>
      <c r="G58">
        <f t="shared" si="1"/>
        <v>0.19191919191919213</v>
      </c>
    </row>
    <row r="59" spans="2:7" x14ac:dyDescent="0.2">
      <c r="B59">
        <v>170</v>
      </c>
      <c r="C59">
        <f t="shared" si="0"/>
        <v>0.19333333333333311</v>
      </c>
      <c r="F59">
        <v>255</v>
      </c>
      <c r="G59">
        <f t="shared" si="1"/>
        <v>0.19528619528619551</v>
      </c>
    </row>
    <row r="60" spans="2:7" x14ac:dyDescent="0.2">
      <c r="B60">
        <v>171</v>
      </c>
      <c r="C60">
        <f t="shared" si="0"/>
        <v>0.19666666666666643</v>
      </c>
      <c r="F60">
        <v>259</v>
      </c>
      <c r="G60">
        <f t="shared" si="1"/>
        <v>0.19865319865319889</v>
      </c>
    </row>
    <row r="61" spans="2:7" x14ac:dyDescent="0.2">
      <c r="B61">
        <v>195</v>
      </c>
      <c r="C61">
        <f t="shared" si="0"/>
        <v>0.19999999999999976</v>
      </c>
      <c r="F61">
        <v>259</v>
      </c>
      <c r="G61">
        <f t="shared" si="1"/>
        <v>0.20202020202020227</v>
      </c>
    </row>
    <row r="62" spans="2:7" x14ac:dyDescent="0.2">
      <c r="B62">
        <v>195</v>
      </c>
      <c r="C62">
        <f t="shared" si="0"/>
        <v>0.20333333333333309</v>
      </c>
      <c r="F62">
        <v>263</v>
      </c>
      <c r="G62">
        <f t="shared" si="1"/>
        <v>0.20538720538720565</v>
      </c>
    </row>
    <row r="63" spans="2:7" x14ac:dyDescent="0.2">
      <c r="B63">
        <v>197</v>
      </c>
      <c r="C63">
        <f t="shared" si="0"/>
        <v>0.20666666666666642</v>
      </c>
      <c r="F63">
        <v>267</v>
      </c>
      <c r="G63">
        <f t="shared" si="1"/>
        <v>0.20875420875420903</v>
      </c>
    </row>
    <row r="64" spans="2:7" x14ac:dyDescent="0.2">
      <c r="B64">
        <v>198</v>
      </c>
      <c r="C64">
        <f t="shared" si="0"/>
        <v>0.20999999999999974</v>
      </c>
      <c r="F64">
        <v>267</v>
      </c>
      <c r="G64">
        <f t="shared" si="1"/>
        <v>0.2121212121212124</v>
      </c>
    </row>
    <row r="65" spans="2:7" x14ac:dyDescent="0.2">
      <c r="B65">
        <v>202</v>
      </c>
      <c r="C65">
        <f t="shared" si="0"/>
        <v>0.21333333333333307</v>
      </c>
      <c r="F65">
        <v>267</v>
      </c>
      <c r="G65">
        <f t="shared" si="1"/>
        <v>0.21548821548821578</v>
      </c>
    </row>
    <row r="66" spans="2:7" x14ac:dyDescent="0.2">
      <c r="B66">
        <v>203</v>
      </c>
      <c r="C66">
        <f t="shared" si="0"/>
        <v>0.2166666666666664</v>
      </c>
      <c r="F66">
        <v>272</v>
      </c>
      <c r="G66">
        <f t="shared" si="1"/>
        <v>0.21885521885521916</v>
      </c>
    </row>
    <row r="67" spans="2:7" x14ac:dyDescent="0.2">
      <c r="B67">
        <v>206</v>
      </c>
      <c r="C67">
        <f t="shared" si="0"/>
        <v>0.21999999999999972</v>
      </c>
      <c r="F67">
        <v>279</v>
      </c>
      <c r="G67">
        <f t="shared" si="1"/>
        <v>0.22222222222222254</v>
      </c>
    </row>
    <row r="68" spans="2:7" x14ac:dyDescent="0.2">
      <c r="B68">
        <v>208</v>
      </c>
      <c r="C68">
        <f t="shared" ref="C68:C131" si="2">1/300+C67</f>
        <v>0.22333333333333305</v>
      </c>
      <c r="F68">
        <v>283</v>
      </c>
      <c r="G68">
        <f t="shared" ref="G68:G131" si="3">1/297+G67</f>
        <v>0.22558922558922592</v>
      </c>
    </row>
    <row r="69" spans="2:7" x14ac:dyDescent="0.2">
      <c r="B69">
        <v>208</v>
      </c>
      <c r="C69">
        <f t="shared" si="2"/>
        <v>0.22666666666666638</v>
      </c>
      <c r="F69">
        <v>291</v>
      </c>
      <c r="G69">
        <f t="shared" si="3"/>
        <v>0.2289562289562293</v>
      </c>
    </row>
    <row r="70" spans="2:7" x14ac:dyDescent="0.2">
      <c r="B70">
        <v>209</v>
      </c>
      <c r="C70">
        <f t="shared" si="2"/>
        <v>0.2299999999999997</v>
      </c>
      <c r="F70">
        <v>293</v>
      </c>
      <c r="G70">
        <f t="shared" si="3"/>
        <v>0.23232323232323268</v>
      </c>
    </row>
    <row r="71" spans="2:7" x14ac:dyDescent="0.2">
      <c r="B71">
        <v>209</v>
      </c>
      <c r="C71">
        <f t="shared" si="2"/>
        <v>0.23333333333333303</v>
      </c>
      <c r="F71">
        <v>300</v>
      </c>
      <c r="G71">
        <f t="shared" si="3"/>
        <v>0.23569023569023606</v>
      </c>
    </row>
    <row r="72" spans="2:7" x14ac:dyDescent="0.2">
      <c r="B72">
        <v>211</v>
      </c>
      <c r="C72">
        <f t="shared" si="2"/>
        <v>0.23666666666666636</v>
      </c>
      <c r="F72">
        <v>310</v>
      </c>
      <c r="G72">
        <f t="shared" si="3"/>
        <v>0.23905723905723944</v>
      </c>
    </row>
    <row r="73" spans="2:7" x14ac:dyDescent="0.2">
      <c r="B73">
        <v>218</v>
      </c>
      <c r="C73">
        <f t="shared" si="2"/>
        <v>0.23999999999999969</v>
      </c>
      <c r="F73">
        <v>330</v>
      </c>
      <c r="G73">
        <f t="shared" si="3"/>
        <v>0.24242424242424282</v>
      </c>
    </row>
    <row r="74" spans="2:7" x14ac:dyDescent="0.2">
      <c r="B74">
        <v>219</v>
      </c>
      <c r="C74">
        <f t="shared" si="2"/>
        <v>0.24333333333333301</v>
      </c>
      <c r="F74">
        <v>334</v>
      </c>
      <c r="G74">
        <f t="shared" si="3"/>
        <v>0.2457912457912462</v>
      </c>
    </row>
    <row r="75" spans="2:7" x14ac:dyDescent="0.2">
      <c r="B75">
        <v>221</v>
      </c>
      <c r="C75">
        <f t="shared" si="2"/>
        <v>0.24666666666666634</v>
      </c>
      <c r="F75">
        <v>358</v>
      </c>
      <c r="G75">
        <f t="shared" si="3"/>
        <v>0.24915824915824958</v>
      </c>
    </row>
    <row r="76" spans="2:7" x14ac:dyDescent="0.2">
      <c r="B76">
        <v>224</v>
      </c>
      <c r="C76">
        <f t="shared" si="2"/>
        <v>0.24999999999999967</v>
      </c>
      <c r="F76">
        <v>359</v>
      </c>
      <c r="G76">
        <f t="shared" si="3"/>
        <v>0.25252525252525293</v>
      </c>
    </row>
    <row r="77" spans="2:7" x14ac:dyDescent="0.2">
      <c r="B77">
        <v>231</v>
      </c>
      <c r="C77">
        <f t="shared" si="2"/>
        <v>0.25333333333333302</v>
      </c>
      <c r="F77">
        <v>380</v>
      </c>
      <c r="G77">
        <f t="shared" si="3"/>
        <v>0.25589225589225628</v>
      </c>
    </row>
    <row r="78" spans="2:7" x14ac:dyDescent="0.2">
      <c r="B78">
        <v>232</v>
      </c>
      <c r="C78">
        <f t="shared" si="2"/>
        <v>0.25666666666666638</v>
      </c>
      <c r="F78">
        <v>384</v>
      </c>
      <c r="G78">
        <f t="shared" si="3"/>
        <v>0.25925925925925963</v>
      </c>
    </row>
    <row r="79" spans="2:7" x14ac:dyDescent="0.2">
      <c r="B79">
        <v>234</v>
      </c>
      <c r="C79">
        <f t="shared" si="2"/>
        <v>0.25999999999999973</v>
      </c>
      <c r="F79">
        <v>394</v>
      </c>
      <c r="G79">
        <f t="shared" si="3"/>
        <v>0.26262626262626299</v>
      </c>
    </row>
    <row r="80" spans="2:7" x14ac:dyDescent="0.2">
      <c r="B80">
        <v>306</v>
      </c>
      <c r="C80">
        <f t="shared" si="2"/>
        <v>0.26333333333333309</v>
      </c>
      <c r="F80">
        <v>396</v>
      </c>
      <c r="G80">
        <f t="shared" si="3"/>
        <v>0.26599326599326634</v>
      </c>
    </row>
    <row r="81" spans="2:7" x14ac:dyDescent="0.2">
      <c r="B81">
        <v>307</v>
      </c>
      <c r="C81">
        <f t="shared" si="2"/>
        <v>0.26666666666666644</v>
      </c>
      <c r="F81">
        <v>399</v>
      </c>
      <c r="G81">
        <f t="shared" si="3"/>
        <v>0.26936026936026969</v>
      </c>
    </row>
    <row r="82" spans="2:7" x14ac:dyDescent="0.2">
      <c r="B82">
        <v>314</v>
      </c>
      <c r="C82">
        <f t="shared" si="2"/>
        <v>0.2699999999999998</v>
      </c>
      <c r="F82">
        <v>411</v>
      </c>
      <c r="G82">
        <f t="shared" si="3"/>
        <v>0.27272727272727304</v>
      </c>
    </row>
    <row r="83" spans="2:7" x14ac:dyDescent="0.2">
      <c r="B83">
        <v>318</v>
      </c>
      <c r="C83">
        <f t="shared" si="2"/>
        <v>0.27333333333333315</v>
      </c>
      <c r="F83">
        <v>411</v>
      </c>
      <c r="G83">
        <f t="shared" si="3"/>
        <v>0.27609427609427639</v>
      </c>
    </row>
    <row r="84" spans="2:7" x14ac:dyDescent="0.2">
      <c r="B84">
        <v>319</v>
      </c>
      <c r="C84">
        <f t="shared" si="2"/>
        <v>0.27666666666666651</v>
      </c>
      <c r="F84">
        <v>463</v>
      </c>
      <c r="G84">
        <f t="shared" si="3"/>
        <v>0.27946127946127974</v>
      </c>
    </row>
    <row r="85" spans="2:7" x14ac:dyDescent="0.2">
      <c r="B85">
        <v>328</v>
      </c>
      <c r="C85">
        <f t="shared" si="2"/>
        <v>0.27999999999999986</v>
      </c>
      <c r="F85">
        <v>477</v>
      </c>
      <c r="G85">
        <f t="shared" si="3"/>
        <v>0.2828282828282831</v>
      </c>
    </row>
    <row r="86" spans="2:7" x14ac:dyDescent="0.2">
      <c r="B86">
        <v>329</v>
      </c>
      <c r="C86">
        <f t="shared" si="2"/>
        <v>0.28333333333333321</v>
      </c>
      <c r="F86">
        <v>480</v>
      </c>
      <c r="G86">
        <f t="shared" si="3"/>
        <v>0.28619528619528645</v>
      </c>
    </row>
    <row r="87" spans="2:7" x14ac:dyDescent="0.2">
      <c r="B87">
        <v>333</v>
      </c>
      <c r="C87">
        <f t="shared" si="2"/>
        <v>0.28666666666666657</v>
      </c>
      <c r="F87">
        <v>685</v>
      </c>
      <c r="G87">
        <f t="shared" si="3"/>
        <v>0.2895622895622898</v>
      </c>
    </row>
    <row r="88" spans="2:7" x14ac:dyDescent="0.2">
      <c r="B88">
        <v>344</v>
      </c>
      <c r="C88">
        <f t="shared" si="2"/>
        <v>0.28999999999999992</v>
      </c>
      <c r="F88">
        <v>691</v>
      </c>
      <c r="G88">
        <f t="shared" si="3"/>
        <v>0.29292929292929315</v>
      </c>
    </row>
    <row r="89" spans="2:7" x14ac:dyDescent="0.2">
      <c r="B89">
        <v>353</v>
      </c>
      <c r="C89">
        <f t="shared" si="2"/>
        <v>0.29333333333333328</v>
      </c>
      <c r="F89">
        <v>781</v>
      </c>
      <c r="G89">
        <f t="shared" si="3"/>
        <v>0.2962962962962965</v>
      </c>
    </row>
    <row r="90" spans="2:7" x14ac:dyDescent="0.2">
      <c r="B90">
        <v>364</v>
      </c>
      <c r="C90">
        <f t="shared" si="2"/>
        <v>0.29666666666666663</v>
      </c>
      <c r="F90">
        <v>831</v>
      </c>
      <c r="G90">
        <f t="shared" si="3"/>
        <v>0.29966329966329985</v>
      </c>
    </row>
    <row r="91" spans="2:7" x14ac:dyDescent="0.2">
      <c r="B91">
        <v>368</v>
      </c>
      <c r="C91">
        <f t="shared" si="2"/>
        <v>0.3</v>
      </c>
      <c r="F91">
        <v>835</v>
      </c>
      <c r="G91">
        <f t="shared" si="3"/>
        <v>0.30303030303030321</v>
      </c>
    </row>
    <row r="92" spans="2:7" x14ac:dyDescent="0.2">
      <c r="B92">
        <v>402</v>
      </c>
      <c r="C92">
        <f t="shared" si="2"/>
        <v>0.30333333333333334</v>
      </c>
      <c r="F92">
        <v>882</v>
      </c>
      <c r="G92">
        <f t="shared" si="3"/>
        <v>0.30639730639730656</v>
      </c>
    </row>
    <row r="93" spans="2:7" x14ac:dyDescent="0.2">
      <c r="B93">
        <v>404</v>
      </c>
      <c r="C93">
        <f t="shared" si="2"/>
        <v>0.3066666666666667</v>
      </c>
      <c r="F93">
        <v>929</v>
      </c>
      <c r="G93">
        <f t="shared" si="3"/>
        <v>0.30976430976430991</v>
      </c>
    </row>
    <row r="94" spans="2:7" x14ac:dyDescent="0.2">
      <c r="B94">
        <v>433</v>
      </c>
      <c r="C94">
        <f t="shared" si="2"/>
        <v>0.31000000000000005</v>
      </c>
      <c r="F94">
        <v>961</v>
      </c>
      <c r="G94">
        <f t="shared" si="3"/>
        <v>0.31313131313131326</v>
      </c>
    </row>
    <row r="95" spans="2:7" x14ac:dyDescent="0.2">
      <c r="B95">
        <v>488</v>
      </c>
      <c r="C95">
        <f t="shared" si="2"/>
        <v>0.31333333333333341</v>
      </c>
      <c r="F95">
        <v>984</v>
      </c>
      <c r="G95">
        <f t="shared" si="3"/>
        <v>0.31649831649831661</v>
      </c>
    </row>
    <row r="96" spans="2:7" x14ac:dyDescent="0.2">
      <c r="B96">
        <v>503</v>
      </c>
      <c r="C96">
        <f t="shared" si="2"/>
        <v>0.31666666666666676</v>
      </c>
      <c r="F96">
        <v>1116</v>
      </c>
      <c r="G96">
        <f t="shared" si="3"/>
        <v>0.31986531986531996</v>
      </c>
    </row>
    <row r="97" spans="2:7" x14ac:dyDescent="0.2">
      <c r="B97">
        <v>565</v>
      </c>
      <c r="C97">
        <f t="shared" si="2"/>
        <v>0.32000000000000012</v>
      </c>
      <c r="F97">
        <v>1144</v>
      </c>
      <c r="G97">
        <f t="shared" si="3"/>
        <v>0.32323232323232332</v>
      </c>
    </row>
    <row r="98" spans="2:7" x14ac:dyDescent="0.2">
      <c r="B98">
        <v>597</v>
      </c>
      <c r="C98">
        <f t="shared" si="2"/>
        <v>0.32333333333333347</v>
      </c>
      <c r="F98">
        <v>1202</v>
      </c>
      <c r="G98">
        <f t="shared" si="3"/>
        <v>0.32659932659932667</v>
      </c>
    </row>
    <row r="99" spans="2:7" x14ac:dyDescent="0.2">
      <c r="B99">
        <v>609</v>
      </c>
      <c r="C99">
        <f t="shared" si="2"/>
        <v>0.32666666666666683</v>
      </c>
      <c r="F99">
        <v>1242</v>
      </c>
      <c r="G99">
        <f t="shared" si="3"/>
        <v>0.32996632996633002</v>
      </c>
    </row>
    <row r="100" spans="2:7" x14ac:dyDescent="0.2">
      <c r="B100">
        <v>611</v>
      </c>
      <c r="C100">
        <f t="shared" si="2"/>
        <v>0.33000000000000018</v>
      </c>
      <c r="F100">
        <v>1341</v>
      </c>
      <c r="G100">
        <f t="shared" si="3"/>
        <v>0.33333333333333337</v>
      </c>
    </row>
    <row r="101" spans="2:7" x14ac:dyDescent="0.2">
      <c r="B101">
        <v>613</v>
      </c>
      <c r="C101">
        <f t="shared" si="2"/>
        <v>0.33333333333333354</v>
      </c>
      <c r="F101">
        <v>1363</v>
      </c>
      <c r="G101">
        <f t="shared" si="3"/>
        <v>0.33670033670033672</v>
      </c>
    </row>
    <row r="102" spans="2:7" x14ac:dyDescent="0.2">
      <c r="B102">
        <v>613</v>
      </c>
      <c r="C102">
        <f t="shared" si="2"/>
        <v>0.33666666666666689</v>
      </c>
      <c r="F102">
        <v>1396</v>
      </c>
      <c r="G102">
        <f t="shared" si="3"/>
        <v>0.34006734006734007</v>
      </c>
    </row>
    <row r="103" spans="2:7" x14ac:dyDescent="0.2">
      <c r="B103">
        <v>620</v>
      </c>
      <c r="C103">
        <f t="shared" si="2"/>
        <v>0.34000000000000025</v>
      </c>
      <c r="F103">
        <v>1399</v>
      </c>
      <c r="G103">
        <f t="shared" si="3"/>
        <v>0.34343434343434343</v>
      </c>
    </row>
    <row r="104" spans="2:7" x14ac:dyDescent="0.2">
      <c r="B104">
        <v>635</v>
      </c>
      <c r="C104">
        <f t="shared" si="2"/>
        <v>0.3433333333333336</v>
      </c>
      <c r="F104">
        <v>1416</v>
      </c>
      <c r="G104">
        <f t="shared" si="3"/>
        <v>0.34680134680134678</v>
      </c>
    </row>
    <row r="105" spans="2:7" x14ac:dyDescent="0.2">
      <c r="B105">
        <v>638</v>
      </c>
      <c r="C105">
        <f t="shared" si="2"/>
        <v>0.34666666666666696</v>
      </c>
      <c r="F105">
        <v>1451</v>
      </c>
      <c r="G105">
        <f t="shared" si="3"/>
        <v>0.35016835016835013</v>
      </c>
    </row>
    <row r="106" spans="2:7" x14ac:dyDescent="0.2">
      <c r="B106">
        <v>644</v>
      </c>
      <c r="C106">
        <f t="shared" si="2"/>
        <v>0.35000000000000031</v>
      </c>
      <c r="F106">
        <v>1528</v>
      </c>
      <c r="G106">
        <f t="shared" si="3"/>
        <v>0.35353535353535348</v>
      </c>
    </row>
    <row r="107" spans="2:7" x14ac:dyDescent="0.2">
      <c r="B107">
        <v>656</v>
      </c>
      <c r="C107">
        <f t="shared" si="2"/>
        <v>0.35333333333333367</v>
      </c>
      <c r="F107">
        <v>1579</v>
      </c>
      <c r="G107">
        <f t="shared" si="3"/>
        <v>0.35690235690235683</v>
      </c>
    </row>
    <row r="108" spans="2:7" x14ac:dyDescent="0.2">
      <c r="B108">
        <v>664</v>
      </c>
      <c r="C108">
        <f t="shared" si="2"/>
        <v>0.35666666666666702</v>
      </c>
      <c r="F108">
        <v>1593</v>
      </c>
      <c r="G108">
        <f t="shared" si="3"/>
        <v>0.36026936026936018</v>
      </c>
    </row>
    <row r="109" spans="2:7" x14ac:dyDescent="0.2">
      <c r="B109">
        <v>715</v>
      </c>
      <c r="C109">
        <f t="shared" si="2"/>
        <v>0.36000000000000038</v>
      </c>
      <c r="F109">
        <v>1678</v>
      </c>
      <c r="G109">
        <f t="shared" si="3"/>
        <v>0.36363636363636354</v>
      </c>
    </row>
    <row r="110" spans="2:7" x14ac:dyDescent="0.2">
      <c r="B110">
        <v>725</v>
      </c>
      <c r="C110">
        <f t="shared" si="2"/>
        <v>0.36333333333333373</v>
      </c>
      <c r="F110">
        <v>1700</v>
      </c>
      <c r="G110">
        <f t="shared" si="3"/>
        <v>0.36700336700336689</v>
      </c>
    </row>
    <row r="111" spans="2:7" x14ac:dyDescent="0.2">
      <c r="B111">
        <v>758</v>
      </c>
      <c r="C111">
        <f t="shared" si="2"/>
        <v>0.36666666666666708</v>
      </c>
      <c r="F111">
        <v>1741</v>
      </c>
      <c r="G111">
        <f t="shared" si="3"/>
        <v>0.37037037037037024</v>
      </c>
    </row>
    <row r="112" spans="2:7" x14ac:dyDescent="0.2">
      <c r="B112">
        <v>765</v>
      </c>
      <c r="C112">
        <f t="shared" si="2"/>
        <v>0.37000000000000044</v>
      </c>
      <c r="F112">
        <v>1903</v>
      </c>
      <c r="G112">
        <f t="shared" si="3"/>
        <v>0.37373737373737359</v>
      </c>
    </row>
    <row r="113" spans="2:7" x14ac:dyDescent="0.2">
      <c r="B113">
        <v>765</v>
      </c>
      <c r="C113">
        <f t="shared" si="2"/>
        <v>0.37333333333333379</v>
      </c>
      <c r="F113">
        <v>1961</v>
      </c>
      <c r="G113">
        <f t="shared" si="3"/>
        <v>0.37710437710437694</v>
      </c>
    </row>
    <row r="114" spans="2:7" x14ac:dyDescent="0.2">
      <c r="B114">
        <v>767</v>
      </c>
      <c r="C114">
        <f t="shared" si="2"/>
        <v>0.37666666666666715</v>
      </c>
      <c r="F114">
        <v>1964</v>
      </c>
      <c r="G114">
        <f t="shared" si="3"/>
        <v>0.38047138047138029</v>
      </c>
    </row>
    <row r="115" spans="2:7" x14ac:dyDescent="0.2">
      <c r="B115">
        <v>775</v>
      </c>
      <c r="C115">
        <f t="shared" si="2"/>
        <v>0.3800000000000005</v>
      </c>
      <c r="F115">
        <v>2091</v>
      </c>
      <c r="G115">
        <f t="shared" si="3"/>
        <v>0.38383838383838365</v>
      </c>
    </row>
    <row r="116" spans="2:7" x14ac:dyDescent="0.2">
      <c r="B116">
        <v>776</v>
      </c>
      <c r="C116">
        <f t="shared" si="2"/>
        <v>0.38333333333333386</v>
      </c>
      <c r="F116">
        <v>2207</v>
      </c>
      <c r="G116">
        <f t="shared" si="3"/>
        <v>0.387205387205387</v>
      </c>
    </row>
    <row r="117" spans="2:7" x14ac:dyDescent="0.2">
      <c r="B117">
        <v>862</v>
      </c>
      <c r="C117">
        <f t="shared" si="2"/>
        <v>0.38666666666666721</v>
      </c>
      <c r="F117">
        <v>2227</v>
      </c>
      <c r="G117">
        <f t="shared" si="3"/>
        <v>0.39057239057239035</v>
      </c>
    </row>
    <row r="118" spans="2:7" x14ac:dyDescent="0.2">
      <c r="B118">
        <v>871</v>
      </c>
      <c r="C118">
        <f t="shared" si="2"/>
        <v>0.39000000000000057</v>
      </c>
      <c r="F118">
        <v>2412</v>
      </c>
      <c r="G118">
        <f t="shared" si="3"/>
        <v>0.3939393939393937</v>
      </c>
    </row>
    <row r="119" spans="2:7" x14ac:dyDescent="0.2">
      <c r="B119">
        <v>897</v>
      </c>
      <c r="C119">
        <f t="shared" si="2"/>
        <v>0.39333333333333392</v>
      </c>
      <c r="F119">
        <v>2544</v>
      </c>
      <c r="G119">
        <f t="shared" si="3"/>
        <v>0.39730639730639705</v>
      </c>
    </row>
    <row r="120" spans="2:7" x14ac:dyDescent="0.2">
      <c r="B120">
        <v>914</v>
      </c>
      <c r="C120">
        <f t="shared" si="2"/>
        <v>0.39666666666666728</v>
      </c>
      <c r="F120">
        <v>2596</v>
      </c>
      <c r="G120">
        <f t="shared" si="3"/>
        <v>0.4006734006734004</v>
      </c>
    </row>
    <row r="121" spans="2:7" x14ac:dyDescent="0.2">
      <c r="B121">
        <v>982</v>
      </c>
      <c r="C121">
        <f t="shared" si="2"/>
        <v>0.40000000000000063</v>
      </c>
      <c r="F121">
        <v>2866</v>
      </c>
      <c r="G121">
        <f t="shared" si="3"/>
        <v>0.40404040404040376</v>
      </c>
    </row>
    <row r="122" spans="2:7" x14ac:dyDescent="0.2">
      <c r="B122">
        <v>1354</v>
      </c>
      <c r="C122">
        <f t="shared" si="2"/>
        <v>0.40333333333333399</v>
      </c>
      <c r="F122">
        <v>2938</v>
      </c>
      <c r="G122">
        <f t="shared" si="3"/>
        <v>0.40740740740740711</v>
      </c>
    </row>
    <row r="123" spans="2:7" x14ac:dyDescent="0.2">
      <c r="B123">
        <v>1355</v>
      </c>
      <c r="C123">
        <f t="shared" si="2"/>
        <v>0.40666666666666734</v>
      </c>
      <c r="F123">
        <v>3376</v>
      </c>
      <c r="G123">
        <f t="shared" si="3"/>
        <v>0.41077441077441046</v>
      </c>
    </row>
    <row r="124" spans="2:7" x14ac:dyDescent="0.2">
      <c r="B124">
        <v>1860</v>
      </c>
      <c r="C124">
        <f t="shared" si="2"/>
        <v>0.4100000000000007</v>
      </c>
      <c r="F124">
        <v>3547</v>
      </c>
      <c r="G124">
        <f t="shared" si="3"/>
        <v>0.41414141414141381</v>
      </c>
    </row>
    <row r="125" spans="2:7" x14ac:dyDescent="0.2">
      <c r="B125">
        <v>2007</v>
      </c>
      <c r="C125">
        <f t="shared" si="2"/>
        <v>0.41333333333333405</v>
      </c>
      <c r="F125">
        <v>3895</v>
      </c>
      <c r="G125">
        <f t="shared" si="3"/>
        <v>0.41750841750841716</v>
      </c>
    </row>
    <row r="126" spans="2:7" x14ac:dyDescent="0.2">
      <c r="B126">
        <v>2524</v>
      </c>
      <c r="C126">
        <f t="shared" si="2"/>
        <v>0.41666666666666741</v>
      </c>
      <c r="F126">
        <v>4010</v>
      </c>
      <c r="G126">
        <f t="shared" si="3"/>
        <v>0.42087542087542051</v>
      </c>
    </row>
    <row r="127" spans="2:7" x14ac:dyDescent="0.2">
      <c r="B127">
        <v>2641</v>
      </c>
      <c r="C127">
        <f t="shared" si="2"/>
        <v>0.42000000000000076</v>
      </c>
      <c r="F127">
        <v>4198</v>
      </c>
      <c r="G127">
        <f t="shared" si="3"/>
        <v>0.42424242424242387</v>
      </c>
    </row>
    <row r="128" spans="2:7" x14ac:dyDescent="0.2">
      <c r="B128">
        <v>2737</v>
      </c>
      <c r="C128">
        <f t="shared" si="2"/>
        <v>0.42333333333333412</v>
      </c>
      <c r="F128">
        <v>4778</v>
      </c>
      <c r="G128">
        <f t="shared" si="3"/>
        <v>0.42760942760942722</v>
      </c>
    </row>
    <row r="129" spans="2:7" x14ac:dyDescent="0.2">
      <c r="B129">
        <v>2946</v>
      </c>
      <c r="C129">
        <f t="shared" si="2"/>
        <v>0.42666666666666747</v>
      </c>
      <c r="F129">
        <v>5235</v>
      </c>
      <c r="G129">
        <f t="shared" si="3"/>
        <v>0.43097643097643057</v>
      </c>
    </row>
    <row r="130" spans="2:7" x14ac:dyDescent="0.2">
      <c r="B130">
        <v>3178</v>
      </c>
      <c r="C130">
        <f t="shared" si="2"/>
        <v>0.43000000000000083</v>
      </c>
      <c r="F130">
        <v>5330</v>
      </c>
      <c r="G130">
        <f t="shared" si="3"/>
        <v>0.43434343434343392</v>
      </c>
    </row>
    <row r="131" spans="2:7" x14ac:dyDescent="0.2">
      <c r="B131">
        <v>3665</v>
      </c>
      <c r="C131">
        <f t="shared" si="2"/>
        <v>0.43333333333333418</v>
      </c>
      <c r="F131">
        <v>5548</v>
      </c>
      <c r="G131">
        <f t="shared" si="3"/>
        <v>0.43771043771043727</v>
      </c>
    </row>
    <row r="132" spans="2:7" x14ac:dyDescent="0.2">
      <c r="B132">
        <v>3691</v>
      </c>
      <c r="C132">
        <f t="shared" ref="C132:C195" si="4">1/300+C131</f>
        <v>0.43666666666666754</v>
      </c>
      <c r="F132">
        <v>5916</v>
      </c>
      <c r="G132">
        <f t="shared" ref="G132:G195" si="5">1/297+G131</f>
        <v>0.44107744107744062</v>
      </c>
    </row>
    <row r="133" spans="2:7" x14ac:dyDescent="0.2">
      <c r="B133">
        <v>3717</v>
      </c>
      <c r="C133">
        <f t="shared" si="4"/>
        <v>0.44000000000000089</v>
      </c>
      <c r="F133">
        <v>5975</v>
      </c>
      <c r="G133">
        <f t="shared" si="5"/>
        <v>0.44444444444444398</v>
      </c>
    </row>
    <row r="134" spans="2:7" x14ac:dyDescent="0.2">
      <c r="B134">
        <v>3735</v>
      </c>
      <c r="C134">
        <f t="shared" si="4"/>
        <v>0.44333333333333425</v>
      </c>
      <c r="F134">
        <v>6257</v>
      </c>
      <c r="G134">
        <f t="shared" si="5"/>
        <v>0.44781144781144733</v>
      </c>
    </row>
    <row r="135" spans="2:7" x14ac:dyDescent="0.2">
      <c r="B135">
        <v>3758</v>
      </c>
      <c r="C135">
        <f t="shared" si="4"/>
        <v>0.4466666666666676</v>
      </c>
      <c r="F135">
        <v>6542</v>
      </c>
      <c r="G135">
        <f t="shared" si="5"/>
        <v>0.45117845117845068</v>
      </c>
    </row>
    <row r="136" spans="2:7" x14ac:dyDescent="0.2">
      <c r="B136">
        <v>3795</v>
      </c>
      <c r="C136">
        <f t="shared" si="4"/>
        <v>0.45000000000000095</v>
      </c>
      <c r="F136">
        <v>7004</v>
      </c>
      <c r="G136">
        <f t="shared" si="5"/>
        <v>0.45454545454545403</v>
      </c>
    </row>
    <row r="137" spans="2:7" x14ac:dyDescent="0.2">
      <c r="B137">
        <v>4111</v>
      </c>
      <c r="C137">
        <f t="shared" si="4"/>
        <v>0.45333333333333431</v>
      </c>
      <c r="F137">
        <v>7240</v>
      </c>
      <c r="G137">
        <f t="shared" si="5"/>
        <v>0.45791245791245738</v>
      </c>
    </row>
    <row r="138" spans="2:7" x14ac:dyDescent="0.2">
      <c r="B138">
        <v>4116</v>
      </c>
      <c r="C138">
        <f t="shared" si="4"/>
        <v>0.45666666666666766</v>
      </c>
      <c r="F138">
        <v>7686</v>
      </c>
      <c r="G138">
        <f t="shared" si="5"/>
        <v>0.46127946127946073</v>
      </c>
    </row>
    <row r="139" spans="2:7" x14ac:dyDescent="0.2">
      <c r="B139">
        <v>4626</v>
      </c>
      <c r="C139">
        <f t="shared" si="4"/>
        <v>0.46000000000000102</v>
      </c>
      <c r="F139">
        <v>7799</v>
      </c>
      <c r="G139">
        <f t="shared" si="5"/>
        <v>0.46464646464646409</v>
      </c>
    </row>
    <row r="140" spans="2:7" x14ac:dyDescent="0.2">
      <c r="B140">
        <v>5277</v>
      </c>
      <c r="C140">
        <f t="shared" si="4"/>
        <v>0.46333333333333437</v>
      </c>
      <c r="F140">
        <v>7956</v>
      </c>
      <c r="G140">
        <f t="shared" si="5"/>
        <v>0.46801346801346744</v>
      </c>
    </row>
    <row r="141" spans="2:7" x14ac:dyDescent="0.2">
      <c r="B141">
        <v>6102</v>
      </c>
      <c r="C141">
        <f t="shared" si="4"/>
        <v>0.46666666666666773</v>
      </c>
      <c r="F141">
        <v>8089</v>
      </c>
      <c r="G141">
        <f t="shared" si="5"/>
        <v>0.47138047138047079</v>
      </c>
    </row>
    <row r="142" spans="2:7" x14ac:dyDescent="0.2">
      <c r="B142">
        <v>6307</v>
      </c>
      <c r="C142">
        <f t="shared" si="4"/>
        <v>0.47000000000000108</v>
      </c>
      <c r="F142">
        <v>8460</v>
      </c>
      <c r="G142">
        <f t="shared" si="5"/>
        <v>0.47474747474747414</v>
      </c>
    </row>
    <row r="143" spans="2:7" x14ac:dyDescent="0.2">
      <c r="B143">
        <v>6527</v>
      </c>
      <c r="C143">
        <f t="shared" si="4"/>
        <v>0.47333333333333444</v>
      </c>
      <c r="F143">
        <v>8473</v>
      </c>
      <c r="G143">
        <f t="shared" si="5"/>
        <v>0.47811447811447749</v>
      </c>
    </row>
    <row r="144" spans="2:7" x14ac:dyDescent="0.2">
      <c r="B144">
        <v>6593</v>
      </c>
      <c r="C144">
        <f t="shared" si="4"/>
        <v>0.47666666666666779</v>
      </c>
      <c r="F144">
        <v>8911</v>
      </c>
      <c r="G144">
        <f t="shared" si="5"/>
        <v>0.48148148148148084</v>
      </c>
    </row>
    <row r="145" spans="2:7" x14ac:dyDescent="0.2">
      <c r="B145">
        <v>6695</v>
      </c>
      <c r="C145">
        <f t="shared" si="4"/>
        <v>0.48000000000000115</v>
      </c>
      <c r="F145">
        <v>9178</v>
      </c>
      <c r="G145">
        <f t="shared" si="5"/>
        <v>0.4848484848484842</v>
      </c>
    </row>
    <row r="146" spans="2:7" x14ac:dyDescent="0.2">
      <c r="B146">
        <v>6830</v>
      </c>
      <c r="C146">
        <f t="shared" si="4"/>
        <v>0.4833333333333345</v>
      </c>
      <c r="F146">
        <v>9455</v>
      </c>
      <c r="G146">
        <f t="shared" si="5"/>
        <v>0.48821548821548755</v>
      </c>
    </row>
    <row r="147" spans="2:7" x14ac:dyDescent="0.2">
      <c r="B147">
        <v>7209</v>
      </c>
      <c r="C147">
        <f t="shared" si="4"/>
        <v>0.48666666666666786</v>
      </c>
      <c r="F147">
        <v>9929</v>
      </c>
      <c r="G147">
        <f t="shared" si="5"/>
        <v>0.4915824915824909</v>
      </c>
    </row>
    <row r="148" spans="2:7" x14ac:dyDescent="0.2">
      <c r="B148">
        <v>7488</v>
      </c>
      <c r="C148">
        <f t="shared" si="4"/>
        <v>0.49000000000000121</v>
      </c>
      <c r="F148">
        <v>10337</v>
      </c>
      <c r="G148">
        <f t="shared" si="5"/>
        <v>0.49494949494949425</v>
      </c>
    </row>
    <row r="149" spans="2:7" x14ac:dyDescent="0.2">
      <c r="B149">
        <v>8160</v>
      </c>
      <c r="C149">
        <f t="shared" si="4"/>
        <v>0.49333333333333457</v>
      </c>
      <c r="F149">
        <v>11481</v>
      </c>
      <c r="G149">
        <f t="shared" si="5"/>
        <v>0.4983164983164976</v>
      </c>
    </row>
    <row r="150" spans="2:7" x14ac:dyDescent="0.2">
      <c r="B150">
        <v>8421</v>
      </c>
      <c r="C150">
        <f t="shared" si="4"/>
        <v>0.49666666666666792</v>
      </c>
      <c r="F150">
        <v>11915</v>
      </c>
      <c r="G150">
        <f t="shared" si="5"/>
        <v>0.50168350168350095</v>
      </c>
    </row>
    <row r="151" spans="2:7" x14ac:dyDescent="0.2">
      <c r="B151">
        <v>8809</v>
      </c>
      <c r="C151">
        <f t="shared" si="4"/>
        <v>0.50000000000000122</v>
      </c>
      <c r="F151">
        <v>12028</v>
      </c>
      <c r="G151">
        <f t="shared" si="5"/>
        <v>0.50505050505050431</v>
      </c>
    </row>
    <row r="152" spans="2:7" x14ac:dyDescent="0.2">
      <c r="B152">
        <v>9134</v>
      </c>
      <c r="C152">
        <f t="shared" si="4"/>
        <v>0.50333333333333452</v>
      </c>
      <c r="F152">
        <v>12547</v>
      </c>
      <c r="G152">
        <f t="shared" si="5"/>
        <v>0.50841750841750766</v>
      </c>
    </row>
    <row r="153" spans="2:7" x14ac:dyDescent="0.2">
      <c r="B153">
        <v>9284</v>
      </c>
      <c r="C153">
        <f t="shared" si="4"/>
        <v>0.50666666666666782</v>
      </c>
      <c r="F153">
        <v>12993</v>
      </c>
      <c r="G153">
        <f t="shared" si="5"/>
        <v>0.51178451178451101</v>
      </c>
    </row>
    <row r="154" spans="2:7" x14ac:dyDescent="0.2">
      <c r="B154">
        <v>9437</v>
      </c>
      <c r="C154">
        <f t="shared" si="4"/>
        <v>0.51000000000000112</v>
      </c>
      <c r="F154">
        <v>14524</v>
      </c>
      <c r="G154">
        <f t="shared" si="5"/>
        <v>0.51515151515151436</v>
      </c>
    </row>
    <row r="155" spans="2:7" x14ac:dyDescent="0.2">
      <c r="B155">
        <v>9924</v>
      </c>
      <c r="C155">
        <f t="shared" si="4"/>
        <v>0.51333333333333442</v>
      </c>
      <c r="F155">
        <v>14822</v>
      </c>
      <c r="G155">
        <f t="shared" si="5"/>
        <v>0.51851851851851771</v>
      </c>
    </row>
    <row r="156" spans="2:7" x14ac:dyDescent="0.2">
      <c r="B156">
        <v>11217</v>
      </c>
      <c r="C156">
        <f t="shared" si="4"/>
        <v>0.51666666666666772</v>
      </c>
      <c r="F156">
        <v>15557</v>
      </c>
      <c r="G156">
        <f t="shared" si="5"/>
        <v>0.52188552188552106</v>
      </c>
    </row>
    <row r="157" spans="2:7" x14ac:dyDescent="0.2">
      <c r="B157">
        <v>11246</v>
      </c>
      <c r="C157">
        <f t="shared" si="4"/>
        <v>0.52000000000000102</v>
      </c>
      <c r="F157">
        <v>16568</v>
      </c>
      <c r="G157">
        <f t="shared" si="5"/>
        <v>0.52525252525252442</v>
      </c>
    </row>
    <row r="158" spans="2:7" x14ac:dyDescent="0.2">
      <c r="B158">
        <v>11701</v>
      </c>
      <c r="C158">
        <f t="shared" si="4"/>
        <v>0.52333333333333432</v>
      </c>
      <c r="F158">
        <v>16971</v>
      </c>
      <c r="G158">
        <f t="shared" si="5"/>
        <v>0.52861952861952777</v>
      </c>
    </row>
    <row r="159" spans="2:7" x14ac:dyDescent="0.2">
      <c r="B159">
        <v>13213</v>
      </c>
      <c r="C159">
        <f t="shared" si="4"/>
        <v>0.52666666666666762</v>
      </c>
      <c r="F159">
        <v>17019</v>
      </c>
      <c r="G159">
        <f t="shared" si="5"/>
        <v>0.53198653198653112</v>
      </c>
    </row>
    <row r="160" spans="2:7" x14ac:dyDescent="0.2">
      <c r="B160">
        <v>13679</v>
      </c>
      <c r="C160">
        <f t="shared" si="4"/>
        <v>0.53000000000000091</v>
      </c>
      <c r="F160">
        <v>17506</v>
      </c>
      <c r="G160">
        <f t="shared" si="5"/>
        <v>0.53535353535353447</v>
      </c>
    </row>
    <row r="161" spans="2:7" x14ac:dyDescent="0.2">
      <c r="B161">
        <v>13792</v>
      </c>
      <c r="C161">
        <f t="shared" si="4"/>
        <v>0.53333333333333421</v>
      </c>
      <c r="F161">
        <v>17648</v>
      </c>
      <c r="G161">
        <f t="shared" si="5"/>
        <v>0.53872053872053782</v>
      </c>
    </row>
    <row r="162" spans="2:7" x14ac:dyDescent="0.2">
      <c r="B162">
        <v>14688</v>
      </c>
      <c r="C162">
        <f t="shared" si="4"/>
        <v>0.53666666666666751</v>
      </c>
      <c r="F162">
        <v>18089</v>
      </c>
      <c r="G162">
        <f t="shared" si="5"/>
        <v>0.54208754208754117</v>
      </c>
    </row>
    <row r="163" spans="2:7" x14ac:dyDescent="0.2">
      <c r="B163">
        <v>14821</v>
      </c>
      <c r="C163">
        <f t="shared" si="4"/>
        <v>0.54000000000000081</v>
      </c>
      <c r="F163">
        <v>19384</v>
      </c>
      <c r="G163">
        <f t="shared" si="5"/>
        <v>0.54545454545454453</v>
      </c>
    </row>
    <row r="164" spans="2:7" x14ac:dyDescent="0.2">
      <c r="B164">
        <v>16252</v>
      </c>
      <c r="C164">
        <f t="shared" si="4"/>
        <v>0.54333333333333411</v>
      </c>
      <c r="F164">
        <v>19615</v>
      </c>
      <c r="G164">
        <f t="shared" si="5"/>
        <v>0.54882154882154788</v>
      </c>
    </row>
    <row r="165" spans="2:7" x14ac:dyDescent="0.2">
      <c r="B165">
        <v>16696</v>
      </c>
      <c r="C165">
        <f t="shared" si="4"/>
        <v>0.54666666666666741</v>
      </c>
      <c r="F165">
        <v>19659</v>
      </c>
      <c r="G165">
        <f t="shared" si="5"/>
        <v>0.55218855218855123</v>
      </c>
    </row>
    <row r="166" spans="2:7" x14ac:dyDescent="0.2">
      <c r="B166">
        <v>17182</v>
      </c>
      <c r="C166">
        <f t="shared" si="4"/>
        <v>0.55000000000000071</v>
      </c>
      <c r="F166">
        <v>21897</v>
      </c>
      <c r="G166">
        <f t="shared" si="5"/>
        <v>0.55555555555555458</v>
      </c>
    </row>
    <row r="167" spans="2:7" x14ac:dyDescent="0.2">
      <c r="B167">
        <v>17771</v>
      </c>
      <c r="C167">
        <f t="shared" si="4"/>
        <v>0.55333333333333401</v>
      </c>
      <c r="F167">
        <v>23100</v>
      </c>
      <c r="G167">
        <f t="shared" si="5"/>
        <v>0.55892255892255793</v>
      </c>
    </row>
    <row r="168" spans="2:7" x14ac:dyDescent="0.2">
      <c r="B168">
        <v>18030</v>
      </c>
      <c r="C168">
        <f t="shared" si="4"/>
        <v>0.55666666666666731</v>
      </c>
      <c r="F168">
        <v>24847</v>
      </c>
      <c r="G168">
        <f t="shared" si="5"/>
        <v>0.56228956228956128</v>
      </c>
    </row>
    <row r="169" spans="2:7" x14ac:dyDescent="0.2">
      <c r="B169">
        <v>19681</v>
      </c>
      <c r="C169">
        <f t="shared" si="4"/>
        <v>0.56000000000000061</v>
      </c>
      <c r="F169">
        <v>25388</v>
      </c>
      <c r="G169">
        <f t="shared" si="5"/>
        <v>0.56565656565656464</v>
      </c>
    </row>
    <row r="170" spans="2:7" x14ac:dyDescent="0.2">
      <c r="B170">
        <v>20165</v>
      </c>
      <c r="C170">
        <f t="shared" si="4"/>
        <v>0.56333333333333391</v>
      </c>
      <c r="F170">
        <v>26493</v>
      </c>
      <c r="G170">
        <f t="shared" si="5"/>
        <v>0.56902356902356799</v>
      </c>
    </row>
    <row r="171" spans="2:7" x14ac:dyDescent="0.2">
      <c r="B171">
        <v>20646</v>
      </c>
      <c r="C171">
        <f t="shared" si="4"/>
        <v>0.56666666666666721</v>
      </c>
      <c r="F171">
        <v>27574</v>
      </c>
      <c r="G171">
        <f t="shared" si="5"/>
        <v>0.57239057239057134</v>
      </c>
    </row>
    <row r="172" spans="2:7" x14ac:dyDescent="0.2">
      <c r="B172">
        <v>21117</v>
      </c>
      <c r="C172">
        <f t="shared" si="4"/>
        <v>0.57000000000000051</v>
      </c>
      <c r="F172">
        <v>28438</v>
      </c>
      <c r="G172">
        <f t="shared" si="5"/>
        <v>0.57575757575757469</v>
      </c>
    </row>
    <row r="173" spans="2:7" x14ac:dyDescent="0.2">
      <c r="B173">
        <v>22157</v>
      </c>
      <c r="C173">
        <f t="shared" si="4"/>
        <v>0.57333333333333381</v>
      </c>
      <c r="F173">
        <v>28604</v>
      </c>
      <c r="G173">
        <f t="shared" si="5"/>
        <v>0.57912457912457804</v>
      </c>
    </row>
    <row r="174" spans="2:7" x14ac:dyDescent="0.2">
      <c r="B174">
        <v>23530</v>
      </c>
      <c r="C174">
        <f t="shared" si="4"/>
        <v>0.5766666666666671</v>
      </c>
      <c r="F174">
        <v>31078</v>
      </c>
      <c r="G174">
        <f t="shared" si="5"/>
        <v>0.58249158249158139</v>
      </c>
    </row>
    <row r="175" spans="2:7" x14ac:dyDescent="0.2">
      <c r="B175">
        <v>23830</v>
      </c>
      <c r="C175">
        <f t="shared" si="4"/>
        <v>0.5800000000000004</v>
      </c>
      <c r="F175">
        <v>32096</v>
      </c>
      <c r="G175">
        <f t="shared" si="5"/>
        <v>0.58585858585858475</v>
      </c>
    </row>
    <row r="176" spans="2:7" x14ac:dyDescent="0.2">
      <c r="B176">
        <v>24306</v>
      </c>
      <c r="C176">
        <f t="shared" si="4"/>
        <v>0.5833333333333337</v>
      </c>
      <c r="F176">
        <v>32939</v>
      </c>
      <c r="G176">
        <f t="shared" si="5"/>
        <v>0.5892255892255881</v>
      </c>
    </row>
    <row r="177" spans="2:7" x14ac:dyDescent="0.2">
      <c r="B177">
        <v>25478</v>
      </c>
      <c r="C177">
        <f t="shared" si="4"/>
        <v>0.586666666666667</v>
      </c>
      <c r="F177">
        <v>35971</v>
      </c>
      <c r="G177">
        <f t="shared" si="5"/>
        <v>0.59259259259259145</v>
      </c>
    </row>
    <row r="178" spans="2:7" x14ac:dyDescent="0.2">
      <c r="B178">
        <v>25488</v>
      </c>
      <c r="C178">
        <f t="shared" si="4"/>
        <v>0.5900000000000003</v>
      </c>
      <c r="F178">
        <v>37260</v>
      </c>
      <c r="G178">
        <f t="shared" si="5"/>
        <v>0.5959595959595948</v>
      </c>
    </row>
    <row r="179" spans="2:7" x14ac:dyDescent="0.2">
      <c r="B179">
        <v>25560</v>
      </c>
      <c r="C179">
        <f t="shared" si="4"/>
        <v>0.5933333333333336</v>
      </c>
      <c r="F179">
        <v>38676</v>
      </c>
      <c r="G179">
        <f t="shared" si="5"/>
        <v>0.59932659932659815</v>
      </c>
    </row>
    <row r="180" spans="2:7" x14ac:dyDescent="0.2">
      <c r="B180">
        <v>28423</v>
      </c>
      <c r="C180">
        <f t="shared" si="4"/>
        <v>0.5966666666666669</v>
      </c>
      <c r="F180">
        <v>38855</v>
      </c>
      <c r="G180">
        <f t="shared" si="5"/>
        <v>0.6026936026936015</v>
      </c>
    </row>
    <row r="181" spans="2:7" x14ac:dyDescent="0.2">
      <c r="B181">
        <v>28434</v>
      </c>
      <c r="C181">
        <f t="shared" si="4"/>
        <v>0.6000000000000002</v>
      </c>
      <c r="F181">
        <v>39449</v>
      </c>
      <c r="G181">
        <f t="shared" si="5"/>
        <v>0.60606060606060486</v>
      </c>
    </row>
    <row r="182" spans="2:7" x14ac:dyDescent="0.2">
      <c r="B182">
        <v>29057</v>
      </c>
      <c r="C182">
        <f t="shared" si="4"/>
        <v>0.6033333333333335</v>
      </c>
      <c r="F182">
        <v>40209</v>
      </c>
      <c r="G182">
        <f t="shared" si="5"/>
        <v>0.60942760942760821</v>
      </c>
    </row>
    <row r="183" spans="2:7" x14ac:dyDescent="0.2">
      <c r="B183">
        <v>29515</v>
      </c>
      <c r="C183">
        <f t="shared" si="4"/>
        <v>0.6066666666666668</v>
      </c>
      <c r="F183">
        <v>43819</v>
      </c>
      <c r="G183">
        <f t="shared" si="5"/>
        <v>0.61279461279461156</v>
      </c>
    </row>
    <row r="184" spans="2:7" x14ac:dyDescent="0.2">
      <c r="B184">
        <v>30810</v>
      </c>
      <c r="C184">
        <f t="shared" si="4"/>
        <v>0.6100000000000001</v>
      </c>
      <c r="F184">
        <v>43984</v>
      </c>
      <c r="G184">
        <f t="shared" si="5"/>
        <v>0.61616161616161491</v>
      </c>
    </row>
    <row r="185" spans="2:7" x14ac:dyDescent="0.2">
      <c r="B185">
        <v>30948</v>
      </c>
      <c r="C185">
        <f t="shared" si="4"/>
        <v>0.6133333333333334</v>
      </c>
      <c r="F185">
        <v>44595</v>
      </c>
      <c r="G185">
        <f t="shared" si="5"/>
        <v>0.61952861952861826</v>
      </c>
    </row>
    <row r="186" spans="2:7" x14ac:dyDescent="0.2">
      <c r="B186">
        <v>30982</v>
      </c>
      <c r="C186">
        <f t="shared" si="4"/>
        <v>0.6166666666666667</v>
      </c>
      <c r="F186">
        <v>45270</v>
      </c>
      <c r="G186">
        <f t="shared" si="5"/>
        <v>0.62289562289562161</v>
      </c>
    </row>
    <row r="187" spans="2:7" x14ac:dyDescent="0.2">
      <c r="B187">
        <v>32131</v>
      </c>
      <c r="C187">
        <f t="shared" si="4"/>
        <v>0.62</v>
      </c>
      <c r="F187">
        <v>45695</v>
      </c>
      <c r="G187">
        <f t="shared" si="5"/>
        <v>0.62626262626262497</v>
      </c>
    </row>
    <row r="188" spans="2:7" x14ac:dyDescent="0.2">
      <c r="B188">
        <v>33754</v>
      </c>
      <c r="C188">
        <f t="shared" si="4"/>
        <v>0.62333333333333329</v>
      </c>
      <c r="F188">
        <v>45992</v>
      </c>
      <c r="G188">
        <f t="shared" si="5"/>
        <v>0.62962962962962832</v>
      </c>
    </row>
    <row r="189" spans="2:7" x14ac:dyDescent="0.2">
      <c r="B189">
        <v>33853</v>
      </c>
      <c r="C189">
        <f t="shared" si="4"/>
        <v>0.62666666666666659</v>
      </c>
      <c r="F189">
        <v>46244</v>
      </c>
      <c r="G189">
        <f t="shared" si="5"/>
        <v>0.63299663299663167</v>
      </c>
    </row>
    <row r="190" spans="2:7" x14ac:dyDescent="0.2">
      <c r="B190">
        <v>34534</v>
      </c>
      <c r="C190">
        <f t="shared" si="4"/>
        <v>0.62999999999999989</v>
      </c>
      <c r="F190">
        <v>46811</v>
      </c>
      <c r="G190">
        <f t="shared" si="5"/>
        <v>0.63636363636363502</v>
      </c>
    </row>
    <row r="191" spans="2:7" x14ac:dyDescent="0.2">
      <c r="B191">
        <v>37196</v>
      </c>
      <c r="C191">
        <f t="shared" si="4"/>
        <v>0.63333333333333319</v>
      </c>
      <c r="F191">
        <v>47166</v>
      </c>
      <c r="G191">
        <f t="shared" si="5"/>
        <v>0.63973063973063837</v>
      </c>
    </row>
    <row r="192" spans="2:7" x14ac:dyDescent="0.2">
      <c r="B192">
        <v>38837</v>
      </c>
      <c r="C192">
        <f t="shared" si="4"/>
        <v>0.63666666666666649</v>
      </c>
      <c r="F192">
        <v>47475</v>
      </c>
      <c r="G192">
        <f t="shared" si="5"/>
        <v>0.64309764309764172</v>
      </c>
    </row>
    <row r="193" spans="2:7" x14ac:dyDescent="0.2">
      <c r="B193">
        <v>39464</v>
      </c>
      <c r="C193">
        <f t="shared" si="4"/>
        <v>0.63999999999999979</v>
      </c>
      <c r="F193">
        <v>48860</v>
      </c>
      <c r="G193">
        <f t="shared" si="5"/>
        <v>0.64646464646464508</v>
      </c>
    </row>
    <row r="194" spans="2:7" x14ac:dyDescent="0.2">
      <c r="B194">
        <v>39918</v>
      </c>
      <c r="C194">
        <f t="shared" si="4"/>
        <v>0.64333333333333309</v>
      </c>
      <c r="F194">
        <v>51035</v>
      </c>
      <c r="G194">
        <f t="shared" si="5"/>
        <v>0.64983164983164843</v>
      </c>
    </row>
    <row r="195" spans="2:7" x14ac:dyDescent="0.2">
      <c r="B195">
        <v>41648</v>
      </c>
      <c r="C195">
        <f t="shared" si="4"/>
        <v>0.64666666666666639</v>
      </c>
      <c r="F195">
        <v>52229</v>
      </c>
      <c r="G195">
        <f t="shared" si="5"/>
        <v>0.65319865319865178</v>
      </c>
    </row>
    <row r="196" spans="2:7" x14ac:dyDescent="0.2">
      <c r="B196">
        <v>41661</v>
      </c>
      <c r="C196">
        <f t="shared" ref="C196:C259" si="6">1/300+C195</f>
        <v>0.64999999999999969</v>
      </c>
      <c r="F196">
        <v>54894</v>
      </c>
      <c r="G196">
        <f t="shared" ref="G196:G259" si="7">1/297+G195</f>
        <v>0.65656565656565513</v>
      </c>
    </row>
    <row r="197" spans="2:7" x14ac:dyDescent="0.2">
      <c r="B197">
        <v>41942</v>
      </c>
      <c r="C197">
        <f t="shared" si="6"/>
        <v>0.65333333333333299</v>
      </c>
      <c r="F197">
        <v>55183</v>
      </c>
      <c r="G197">
        <f t="shared" si="7"/>
        <v>0.65993265993265848</v>
      </c>
    </row>
    <row r="198" spans="2:7" x14ac:dyDescent="0.2">
      <c r="B198">
        <v>42096</v>
      </c>
      <c r="C198">
        <f t="shared" si="6"/>
        <v>0.65666666666666629</v>
      </c>
      <c r="F198">
        <v>55507</v>
      </c>
      <c r="G198">
        <f t="shared" si="7"/>
        <v>0.66329966329966183</v>
      </c>
    </row>
    <row r="199" spans="2:7" x14ac:dyDescent="0.2">
      <c r="B199">
        <v>42491</v>
      </c>
      <c r="C199">
        <f t="shared" si="6"/>
        <v>0.65999999999999959</v>
      </c>
      <c r="F199">
        <v>56675</v>
      </c>
      <c r="G199">
        <f t="shared" si="7"/>
        <v>0.66666666666666519</v>
      </c>
    </row>
    <row r="200" spans="2:7" x14ac:dyDescent="0.2">
      <c r="B200">
        <v>42623</v>
      </c>
      <c r="C200">
        <f t="shared" si="6"/>
        <v>0.66333333333333289</v>
      </c>
      <c r="F200">
        <v>58405</v>
      </c>
      <c r="G200">
        <f t="shared" si="7"/>
        <v>0.67003367003366854</v>
      </c>
    </row>
    <row r="201" spans="2:7" x14ac:dyDescent="0.2">
      <c r="B201">
        <v>43402</v>
      </c>
      <c r="C201">
        <f t="shared" si="6"/>
        <v>0.66666666666666619</v>
      </c>
      <c r="F201">
        <v>58554</v>
      </c>
      <c r="G201">
        <f t="shared" si="7"/>
        <v>0.67340067340067189</v>
      </c>
    </row>
    <row r="202" spans="2:7" x14ac:dyDescent="0.2">
      <c r="B202">
        <v>44232</v>
      </c>
      <c r="C202">
        <f t="shared" si="6"/>
        <v>0.66999999999999948</v>
      </c>
      <c r="F202">
        <v>59982</v>
      </c>
      <c r="G202">
        <f t="shared" si="7"/>
        <v>0.67676767676767524</v>
      </c>
    </row>
    <row r="203" spans="2:7" x14ac:dyDescent="0.2">
      <c r="B203">
        <v>46456</v>
      </c>
      <c r="C203">
        <f t="shared" si="6"/>
        <v>0.67333333333333278</v>
      </c>
      <c r="F203">
        <v>62808</v>
      </c>
      <c r="G203">
        <f t="shared" si="7"/>
        <v>0.68013468013467859</v>
      </c>
    </row>
    <row r="204" spans="2:7" x14ac:dyDescent="0.2">
      <c r="B204">
        <v>47245</v>
      </c>
      <c r="C204">
        <f t="shared" si="6"/>
        <v>0.67666666666666608</v>
      </c>
      <c r="F204">
        <v>62881</v>
      </c>
      <c r="G204">
        <f t="shared" si="7"/>
        <v>0.68350168350168194</v>
      </c>
    </row>
    <row r="205" spans="2:7" x14ac:dyDescent="0.2">
      <c r="B205">
        <v>48170</v>
      </c>
      <c r="C205">
        <f t="shared" si="6"/>
        <v>0.67999999999999938</v>
      </c>
      <c r="F205">
        <v>63420</v>
      </c>
      <c r="G205">
        <f t="shared" si="7"/>
        <v>0.6868686868686853</v>
      </c>
    </row>
    <row r="206" spans="2:7" x14ac:dyDescent="0.2">
      <c r="B206">
        <v>48523</v>
      </c>
      <c r="C206">
        <f t="shared" si="6"/>
        <v>0.68333333333333268</v>
      </c>
      <c r="F206">
        <v>64010</v>
      </c>
      <c r="G206">
        <f t="shared" si="7"/>
        <v>0.69023569023568865</v>
      </c>
    </row>
    <row r="207" spans="2:7" x14ac:dyDescent="0.2">
      <c r="B207">
        <v>50002</v>
      </c>
      <c r="C207">
        <f t="shared" si="6"/>
        <v>0.68666666666666598</v>
      </c>
      <c r="F207">
        <v>67534</v>
      </c>
      <c r="G207">
        <f t="shared" si="7"/>
        <v>0.693602693602692</v>
      </c>
    </row>
    <row r="208" spans="2:7" x14ac:dyDescent="0.2">
      <c r="B208">
        <v>50920</v>
      </c>
      <c r="C208">
        <f t="shared" si="6"/>
        <v>0.68999999999999928</v>
      </c>
      <c r="F208">
        <v>67725</v>
      </c>
      <c r="G208">
        <f t="shared" si="7"/>
        <v>0.69696969696969535</v>
      </c>
    </row>
    <row r="209" spans="2:7" x14ac:dyDescent="0.2">
      <c r="B209">
        <v>54074</v>
      </c>
      <c r="C209">
        <f t="shared" si="6"/>
        <v>0.69333333333333258</v>
      </c>
      <c r="F209">
        <v>69132</v>
      </c>
      <c r="G209">
        <f t="shared" si="7"/>
        <v>0.7003367003366987</v>
      </c>
    </row>
    <row r="210" spans="2:7" x14ac:dyDescent="0.2">
      <c r="B210">
        <v>54411</v>
      </c>
      <c r="C210">
        <f t="shared" si="6"/>
        <v>0.69666666666666588</v>
      </c>
      <c r="F210">
        <v>69510</v>
      </c>
      <c r="G210">
        <f t="shared" si="7"/>
        <v>0.70370370370370205</v>
      </c>
    </row>
    <row r="211" spans="2:7" x14ac:dyDescent="0.2">
      <c r="B211">
        <v>54430</v>
      </c>
      <c r="C211">
        <f t="shared" si="6"/>
        <v>0.69999999999999918</v>
      </c>
      <c r="F211">
        <v>70551</v>
      </c>
      <c r="G211">
        <f t="shared" si="7"/>
        <v>0.70707070707070541</v>
      </c>
    </row>
    <row r="212" spans="2:7" x14ac:dyDescent="0.2">
      <c r="B212">
        <v>54518</v>
      </c>
      <c r="C212">
        <f t="shared" si="6"/>
        <v>0.70333333333333248</v>
      </c>
      <c r="F212">
        <v>70793</v>
      </c>
      <c r="G212">
        <f t="shared" si="7"/>
        <v>0.71043771043770876</v>
      </c>
    </row>
    <row r="213" spans="2:7" x14ac:dyDescent="0.2">
      <c r="B213">
        <v>55113</v>
      </c>
      <c r="C213">
        <f t="shared" si="6"/>
        <v>0.70666666666666578</v>
      </c>
      <c r="F213">
        <v>71386</v>
      </c>
      <c r="G213">
        <f t="shared" si="7"/>
        <v>0.71380471380471211</v>
      </c>
    </row>
    <row r="214" spans="2:7" x14ac:dyDescent="0.2">
      <c r="B214">
        <v>57346</v>
      </c>
      <c r="C214">
        <f t="shared" si="6"/>
        <v>0.70999999999999908</v>
      </c>
      <c r="F214">
        <v>71558</v>
      </c>
      <c r="G214">
        <f t="shared" si="7"/>
        <v>0.71717171717171546</v>
      </c>
    </row>
    <row r="215" spans="2:7" x14ac:dyDescent="0.2">
      <c r="B215">
        <v>58126</v>
      </c>
      <c r="C215">
        <f t="shared" si="6"/>
        <v>0.71333333333333238</v>
      </c>
      <c r="F215">
        <v>72062</v>
      </c>
      <c r="G215">
        <f t="shared" si="7"/>
        <v>0.72053872053871881</v>
      </c>
    </row>
    <row r="216" spans="2:7" x14ac:dyDescent="0.2">
      <c r="B216">
        <v>58167</v>
      </c>
      <c r="C216">
        <f t="shared" si="6"/>
        <v>0.71666666666666567</v>
      </c>
      <c r="F216">
        <v>72841</v>
      </c>
      <c r="G216">
        <f t="shared" si="7"/>
        <v>0.72390572390572216</v>
      </c>
    </row>
    <row r="217" spans="2:7" x14ac:dyDescent="0.2">
      <c r="B217">
        <v>58727</v>
      </c>
      <c r="C217">
        <f t="shared" si="6"/>
        <v>0.71999999999999897</v>
      </c>
      <c r="F217">
        <v>72978</v>
      </c>
      <c r="G217">
        <f t="shared" si="7"/>
        <v>0.72727272727272552</v>
      </c>
    </row>
    <row r="218" spans="2:7" x14ac:dyDescent="0.2">
      <c r="B218">
        <v>59039</v>
      </c>
      <c r="C218">
        <f t="shared" si="6"/>
        <v>0.72333333333333227</v>
      </c>
      <c r="F218">
        <v>74514</v>
      </c>
      <c r="G218">
        <f t="shared" si="7"/>
        <v>0.73063973063972887</v>
      </c>
    </row>
    <row r="219" spans="2:7" x14ac:dyDescent="0.2">
      <c r="B219">
        <v>61615</v>
      </c>
      <c r="C219">
        <f t="shared" si="6"/>
        <v>0.72666666666666557</v>
      </c>
      <c r="F219">
        <v>75288</v>
      </c>
      <c r="G219">
        <f t="shared" si="7"/>
        <v>0.73400673400673222</v>
      </c>
    </row>
    <row r="220" spans="2:7" x14ac:dyDescent="0.2">
      <c r="B220">
        <v>61882</v>
      </c>
      <c r="C220">
        <f t="shared" si="6"/>
        <v>0.72999999999999887</v>
      </c>
      <c r="F220">
        <v>75466</v>
      </c>
      <c r="G220">
        <f t="shared" si="7"/>
        <v>0.73737373737373557</v>
      </c>
    </row>
    <row r="221" spans="2:7" x14ac:dyDescent="0.2">
      <c r="B221">
        <v>63117</v>
      </c>
      <c r="C221">
        <f t="shared" si="6"/>
        <v>0.73333333333333217</v>
      </c>
      <c r="F221">
        <v>75518</v>
      </c>
      <c r="G221">
        <f t="shared" si="7"/>
        <v>0.74074074074073892</v>
      </c>
    </row>
    <row r="222" spans="2:7" x14ac:dyDescent="0.2">
      <c r="B222">
        <v>63262</v>
      </c>
      <c r="C222">
        <f t="shared" si="6"/>
        <v>0.73666666666666547</v>
      </c>
      <c r="F222">
        <v>79399</v>
      </c>
      <c r="G222">
        <f t="shared" si="7"/>
        <v>0.74410774410774227</v>
      </c>
    </row>
    <row r="223" spans="2:7" x14ac:dyDescent="0.2">
      <c r="B223">
        <v>64907</v>
      </c>
      <c r="C223">
        <f t="shared" si="6"/>
        <v>0.73999999999999877</v>
      </c>
      <c r="F223">
        <v>80723</v>
      </c>
      <c r="G223">
        <f t="shared" si="7"/>
        <v>0.74747474747474563</v>
      </c>
    </row>
    <row r="224" spans="2:7" x14ac:dyDescent="0.2">
      <c r="B224">
        <v>65077</v>
      </c>
      <c r="C224">
        <f t="shared" si="6"/>
        <v>0.74333333333333207</v>
      </c>
      <c r="F224">
        <v>82225</v>
      </c>
      <c r="G224">
        <f t="shared" si="7"/>
        <v>0.75084175084174898</v>
      </c>
    </row>
    <row r="225" spans="2:7" x14ac:dyDescent="0.2">
      <c r="B225">
        <v>65858</v>
      </c>
      <c r="C225">
        <f t="shared" si="6"/>
        <v>0.74666666666666537</v>
      </c>
      <c r="F225">
        <v>84995</v>
      </c>
      <c r="G225">
        <f t="shared" si="7"/>
        <v>0.75420875420875233</v>
      </c>
    </row>
    <row r="226" spans="2:7" x14ac:dyDescent="0.2">
      <c r="B226">
        <v>66741</v>
      </c>
      <c r="C226">
        <f t="shared" si="6"/>
        <v>0.74999999999999867</v>
      </c>
      <c r="F226">
        <v>90124</v>
      </c>
      <c r="G226">
        <f t="shared" si="7"/>
        <v>0.75757575757575568</v>
      </c>
    </row>
    <row r="227" spans="2:7" x14ac:dyDescent="0.2">
      <c r="B227">
        <v>67371</v>
      </c>
      <c r="C227">
        <f t="shared" si="6"/>
        <v>0.75333333333333197</v>
      </c>
      <c r="F227">
        <v>94541</v>
      </c>
      <c r="G227">
        <f t="shared" si="7"/>
        <v>0.76094276094275903</v>
      </c>
    </row>
    <row r="228" spans="2:7" x14ac:dyDescent="0.2">
      <c r="B228">
        <v>68183</v>
      </c>
      <c r="C228">
        <f t="shared" si="6"/>
        <v>0.75666666666666527</v>
      </c>
      <c r="F228">
        <v>94712</v>
      </c>
      <c r="G228">
        <f t="shared" si="7"/>
        <v>0.76430976430976239</v>
      </c>
    </row>
    <row r="229" spans="2:7" x14ac:dyDescent="0.2">
      <c r="B229">
        <v>70448</v>
      </c>
      <c r="C229">
        <f t="shared" si="6"/>
        <v>0.75999999999999857</v>
      </c>
      <c r="F229">
        <v>96889</v>
      </c>
      <c r="G229">
        <f t="shared" si="7"/>
        <v>0.76767676767676574</v>
      </c>
    </row>
    <row r="230" spans="2:7" x14ac:dyDescent="0.2">
      <c r="B230">
        <v>71047</v>
      </c>
      <c r="C230">
        <f t="shared" si="6"/>
        <v>0.76333333333333186</v>
      </c>
      <c r="F230">
        <v>96976</v>
      </c>
      <c r="G230">
        <f t="shared" si="7"/>
        <v>0.77104377104376909</v>
      </c>
    </row>
    <row r="231" spans="2:7" x14ac:dyDescent="0.2">
      <c r="B231">
        <v>71589</v>
      </c>
      <c r="C231">
        <f t="shared" si="6"/>
        <v>0.76666666666666516</v>
      </c>
      <c r="F231">
        <v>97946</v>
      </c>
      <c r="G231">
        <f t="shared" si="7"/>
        <v>0.77441077441077244</v>
      </c>
    </row>
    <row r="232" spans="2:7" x14ac:dyDescent="0.2">
      <c r="B232">
        <v>72186</v>
      </c>
      <c r="C232">
        <f t="shared" si="6"/>
        <v>0.76999999999999846</v>
      </c>
      <c r="F232">
        <v>99342</v>
      </c>
      <c r="G232">
        <f t="shared" si="7"/>
        <v>0.77777777777777579</v>
      </c>
    </row>
    <row r="233" spans="2:7" x14ac:dyDescent="0.2">
      <c r="B233">
        <v>72765</v>
      </c>
      <c r="C233">
        <f t="shared" si="6"/>
        <v>0.77333333333333176</v>
      </c>
      <c r="F233">
        <v>100277</v>
      </c>
      <c r="G233">
        <f t="shared" si="7"/>
        <v>0.78114478114477914</v>
      </c>
    </row>
    <row r="234" spans="2:7" x14ac:dyDescent="0.2">
      <c r="B234">
        <v>74474</v>
      </c>
      <c r="C234">
        <f t="shared" si="6"/>
        <v>0.77666666666666506</v>
      </c>
      <c r="F234">
        <v>100549</v>
      </c>
      <c r="G234">
        <f t="shared" si="7"/>
        <v>0.7845117845117825</v>
      </c>
    </row>
    <row r="235" spans="2:7" x14ac:dyDescent="0.2">
      <c r="B235">
        <v>76675</v>
      </c>
      <c r="C235">
        <f t="shared" si="6"/>
        <v>0.77999999999999836</v>
      </c>
      <c r="F235">
        <v>102282</v>
      </c>
      <c r="G235">
        <f t="shared" si="7"/>
        <v>0.78787878787878585</v>
      </c>
    </row>
    <row r="236" spans="2:7" x14ac:dyDescent="0.2">
      <c r="B236">
        <v>78059</v>
      </c>
      <c r="C236">
        <f t="shared" si="6"/>
        <v>0.78333333333333166</v>
      </c>
      <c r="F236">
        <v>105225</v>
      </c>
      <c r="G236">
        <f t="shared" si="7"/>
        <v>0.7912457912457892</v>
      </c>
    </row>
    <row r="237" spans="2:7" x14ac:dyDescent="0.2">
      <c r="B237">
        <v>79063</v>
      </c>
      <c r="C237">
        <f t="shared" si="6"/>
        <v>0.78666666666666496</v>
      </c>
      <c r="F237">
        <v>105636</v>
      </c>
      <c r="G237">
        <f t="shared" si="7"/>
        <v>0.79461279461279255</v>
      </c>
    </row>
    <row r="238" spans="2:7" x14ac:dyDescent="0.2">
      <c r="B238">
        <v>79100</v>
      </c>
      <c r="C238">
        <f t="shared" si="6"/>
        <v>0.78999999999999826</v>
      </c>
      <c r="F238">
        <v>109777</v>
      </c>
      <c r="G238">
        <f t="shared" si="7"/>
        <v>0.7979797979797959</v>
      </c>
    </row>
    <row r="239" spans="2:7" x14ac:dyDescent="0.2">
      <c r="B239">
        <v>79288</v>
      </c>
      <c r="C239">
        <f t="shared" si="6"/>
        <v>0.79333333333333156</v>
      </c>
      <c r="F239">
        <v>110521</v>
      </c>
      <c r="G239">
        <f t="shared" si="7"/>
        <v>0.80134680134679925</v>
      </c>
    </row>
    <row r="240" spans="2:7" x14ac:dyDescent="0.2">
      <c r="B240">
        <v>79886</v>
      </c>
      <c r="C240">
        <f t="shared" si="6"/>
        <v>0.79666666666666486</v>
      </c>
      <c r="F240">
        <v>111994</v>
      </c>
      <c r="G240">
        <f t="shared" si="7"/>
        <v>0.80471380471380261</v>
      </c>
    </row>
    <row r="241" spans="2:7" x14ac:dyDescent="0.2">
      <c r="B241">
        <v>80675</v>
      </c>
      <c r="C241">
        <f t="shared" si="6"/>
        <v>0.79999999999999816</v>
      </c>
      <c r="F241">
        <v>112827</v>
      </c>
      <c r="G241">
        <f t="shared" si="7"/>
        <v>0.80808080808080596</v>
      </c>
    </row>
    <row r="242" spans="2:7" x14ac:dyDescent="0.2">
      <c r="B242">
        <v>81319</v>
      </c>
      <c r="C242">
        <f t="shared" si="6"/>
        <v>0.80333333333333146</v>
      </c>
      <c r="F242">
        <v>119124</v>
      </c>
      <c r="G242">
        <f t="shared" si="7"/>
        <v>0.81144781144780931</v>
      </c>
    </row>
    <row r="243" spans="2:7" x14ac:dyDescent="0.2">
      <c r="B243">
        <v>82838</v>
      </c>
      <c r="C243">
        <f t="shared" si="6"/>
        <v>0.80666666666666476</v>
      </c>
      <c r="F243">
        <v>122135</v>
      </c>
      <c r="G243">
        <f t="shared" si="7"/>
        <v>0.81481481481481266</v>
      </c>
    </row>
    <row r="244" spans="2:7" x14ac:dyDescent="0.2">
      <c r="B244">
        <v>82931</v>
      </c>
      <c r="C244">
        <f t="shared" si="6"/>
        <v>0.80999999999999805</v>
      </c>
      <c r="F244">
        <v>122217</v>
      </c>
      <c r="G244">
        <f t="shared" si="7"/>
        <v>0.81818181818181601</v>
      </c>
    </row>
    <row r="245" spans="2:7" x14ac:dyDescent="0.2">
      <c r="B245">
        <v>83561</v>
      </c>
      <c r="C245">
        <f t="shared" si="6"/>
        <v>0.81333333333333135</v>
      </c>
      <c r="F245">
        <v>123009</v>
      </c>
      <c r="G245">
        <f t="shared" si="7"/>
        <v>0.82154882154881936</v>
      </c>
    </row>
    <row r="246" spans="2:7" x14ac:dyDescent="0.2">
      <c r="B246">
        <v>83999</v>
      </c>
      <c r="C246">
        <f t="shared" si="6"/>
        <v>0.81666666666666465</v>
      </c>
      <c r="F246">
        <v>124698</v>
      </c>
      <c r="G246">
        <f t="shared" si="7"/>
        <v>0.82491582491582272</v>
      </c>
    </row>
    <row r="247" spans="2:7" x14ac:dyDescent="0.2">
      <c r="B247">
        <v>84627</v>
      </c>
      <c r="C247">
        <f t="shared" si="6"/>
        <v>0.81999999999999795</v>
      </c>
      <c r="F247">
        <v>126284</v>
      </c>
      <c r="G247">
        <f t="shared" si="7"/>
        <v>0.82828282828282607</v>
      </c>
    </row>
    <row r="248" spans="2:7" x14ac:dyDescent="0.2">
      <c r="B248">
        <v>86217</v>
      </c>
      <c r="C248">
        <f t="shared" si="6"/>
        <v>0.82333333333333125</v>
      </c>
      <c r="F248">
        <v>126452</v>
      </c>
      <c r="G248">
        <f t="shared" si="7"/>
        <v>0.83164983164982942</v>
      </c>
    </row>
    <row r="249" spans="2:7" x14ac:dyDescent="0.2">
      <c r="B249">
        <v>88299</v>
      </c>
      <c r="C249">
        <f t="shared" si="6"/>
        <v>0.82666666666666455</v>
      </c>
      <c r="F249">
        <v>126567</v>
      </c>
      <c r="G249">
        <f t="shared" si="7"/>
        <v>0.83501683501683277</v>
      </c>
    </row>
    <row r="250" spans="2:7" x14ac:dyDescent="0.2">
      <c r="B250">
        <v>89334</v>
      </c>
      <c r="C250">
        <f t="shared" si="6"/>
        <v>0.82999999999999785</v>
      </c>
      <c r="F250">
        <v>126892</v>
      </c>
      <c r="G250">
        <f t="shared" si="7"/>
        <v>0.83838383838383612</v>
      </c>
    </row>
    <row r="251" spans="2:7" x14ac:dyDescent="0.2">
      <c r="B251">
        <v>90421</v>
      </c>
      <c r="C251">
        <f t="shared" si="6"/>
        <v>0.83333333333333115</v>
      </c>
      <c r="F251">
        <v>127893</v>
      </c>
      <c r="G251">
        <f t="shared" si="7"/>
        <v>0.84175084175083947</v>
      </c>
    </row>
    <row r="252" spans="2:7" x14ac:dyDescent="0.2">
      <c r="B252">
        <v>94540</v>
      </c>
      <c r="C252">
        <f t="shared" si="6"/>
        <v>0.83666666666666445</v>
      </c>
      <c r="F252">
        <v>129121</v>
      </c>
      <c r="G252">
        <f t="shared" si="7"/>
        <v>0.84511784511784283</v>
      </c>
    </row>
    <row r="253" spans="2:7" x14ac:dyDescent="0.2">
      <c r="B253">
        <v>94679</v>
      </c>
      <c r="C253">
        <f t="shared" si="6"/>
        <v>0.83999999999999775</v>
      </c>
      <c r="F253">
        <v>129639</v>
      </c>
      <c r="G253">
        <f t="shared" si="7"/>
        <v>0.84848484848484618</v>
      </c>
    </row>
    <row r="254" spans="2:7" x14ac:dyDescent="0.2">
      <c r="B254">
        <v>95498</v>
      </c>
      <c r="C254">
        <f t="shared" si="6"/>
        <v>0.84333333333333105</v>
      </c>
      <c r="F254">
        <v>130010</v>
      </c>
      <c r="G254">
        <f t="shared" si="7"/>
        <v>0.85185185185184953</v>
      </c>
    </row>
    <row r="255" spans="2:7" x14ac:dyDescent="0.2">
      <c r="B255">
        <v>96750</v>
      </c>
      <c r="C255">
        <f t="shared" si="6"/>
        <v>0.84666666666666435</v>
      </c>
      <c r="F255">
        <v>130621</v>
      </c>
      <c r="G255">
        <f t="shared" si="7"/>
        <v>0.85521885521885288</v>
      </c>
    </row>
    <row r="256" spans="2:7" x14ac:dyDescent="0.2">
      <c r="B256">
        <v>96803</v>
      </c>
      <c r="C256">
        <f t="shared" si="6"/>
        <v>0.84999999999999765</v>
      </c>
      <c r="F256">
        <v>131904</v>
      </c>
      <c r="G256">
        <f t="shared" si="7"/>
        <v>0.85858585858585623</v>
      </c>
    </row>
    <row r="257" spans="2:7" x14ac:dyDescent="0.2">
      <c r="B257">
        <v>98195</v>
      </c>
      <c r="C257">
        <f t="shared" si="6"/>
        <v>0.85333333333333095</v>
      </c>
      <c r="F257">
        <v>133167</v>
      </c>
      <c r="G257">
        <f t="shared" si="7"/>
        <v>0.86195286195285958</v>
      </c>
    </row>
    <row r="258" spans="2:7" x14ac:dyDescent="0.2">
      <c r="B258">
        <v>98991</v>
      </c>
      <c r="C258">
        <f t="shared" si="6"/>
        <v>0.85666666666666424</v>
      </c>
      <c r="F258">
        <v>134803</v>
      </c>
      <c r="G258">
        <f t="shared" si="7"/>
        <v>0.86531986531986294</v>
      </c>
    </row>
    <row r="259" spans="2:7" x14ac:dyDescent="0.2">
      <c r="B259">
        <v>99109</v>
      </c>
      <c r="C259">
        <f t="shared" si="6"/>
        <v>0.85999999999999754</v>
      </c>
      <c r="F259">
        <v>135722</v>
      </c>
      <c r="G259">
        <f t="shared" si="7"/>
        <v>0.86868686868686629</v>
      </c>
    </row>
    <row r="260" spans="2:7" x14ac:dyDescent="0.2">
      <c r="B260">
        <v>99213</v>
      </c>
      <c r="C260">
        <f t="shared" ref="C260:C301" si="8">1/300+C259</f>
        <v>0.86333333333333084</v>
      </c>
      <c r="F260">
        <v>137158</v>
      </c>
      <c r="G260">
        <f t="shared" ref="G260:G298" si="9">1/297+G259</f>
        <v>0.87205387205386964</v>
      </c>
    </row>
    <row r="261" spans="2:7" x14ac:dyDescent="0.2">
      <c r="B261">
        <v>100003</v>
      </c>
      <c r="C261">
        <f t="shared" si="8"/>
        <v>0.86666666666666414</v>
      </c>
      <c r="F261">
        <v>138642</v>
      </c>
      <c r="G261">
        <f t="shared" si="9"/>
        <v>0.87542087542087299</v>
      </c>
    </row>
    <row r="262" spans="2:7" x14ac:dyDescent="0.2">
      <c r="B262">
        <v>101594</v>
      </c>
      <c r="C262">
        <f t="shared" si="8"/>
        <v>0.86999999999999744</v>
      </c>
      <c r="F262">
        <v>138954</v>
      </c>
      <c r="G262">
        <f t="shared" si="9"/>
        <v>0.87878787878787634</v>
      </c>
    </row>
    <row r="263" spans="2:7" x14ac:dyDescent="0.2">
      <c r="B263">
        <v>101885</v>
      </c>
      <c r="C263">
        <f t="shared" si="8"/>
        <v>0.87333333333333074</v>
      </c>
      <c r="F263">
        <v>139144</v>
      </c>
      <c r="G263">
        <f t="shared" si="9"/>
        <v>0.88215488215487969</v>
      </c>
    </row>
    <row r="264" spans="2:7" x14ac:dyDescent="0.2">
      <c r="B264">
        <v>102508</v>
      </c>
      <c r="C264">
        <f t="shared" si="8"/>
        <v>0.87666666666666404</v>
      </c>
      <c r="F264">
        <v>140260</v>
      </c>
      <c r="G264">
        <f t="shared" si="9"/>
        <v>0.88552188552188305</v>
      </c>
    </row>
    <row r="265" spans="2:7" x14ac:dyDescent="0.2">
      <c r="B265">
        <v>103462</v>
      </c>
      <c r="C265">
        <f t="shared" si="8"/>
        <v>0.87999999999999734</v>
      </c>
      <c r="F265">
        <v>141777</v>
      </c>
      <c r="G265">
        <f t="shared" si="9"/>
        <v>0.8888888888888864</v>
      </c>
    </row>
    <row r="266" spans="2:7" x14ac:dyDescent="0.2">
      <c r="B266">
        <v>103554</v>
      </c>
      <c r="C266">
        <f t="shared" si="8"/>
        <v>0.88333333333333064</v>
      </c>
      <c r="F266">
        <v>141828</v>
      </c>
      <c r="G266">
        <f t="shared" si="9"/>
        <v>0.89225589225588975</v>
      </c>
    </row>
    <row r="267" spans="2:7" x14ac:dyDescent="0.2">
      <c r="B267">
        <v>105740</v>
      </c>
      <c r="C267">
        <f t="shared" si="8"/>
        <v>0.88666666666666394</v>
      </c>
      <c r="F267">
        <v>147013</v>
      </c>
      <c r="G267">
        <f t="shared" si="9"/>
        <v>0.8956228956228931</v>
      </c>
    </row>
    <row r="268" spans="2:7" x14ac:dyDescent="0.2">
      <c r="B268">
        <v>105794</v>
      </c>
      <c r="C268">
        <f t="shared" si="8"/>
        <v>0.88999999999999724</v>
      </c>
      <c r="F268">
        <v>147210</v>
      </c>
      <c r="G268">
        <f t="shared" si="9"/>
        <v>0.89898989898989645</v>
      </c>
    </row>
    <row r="269" spans="2:7" x14ac:dyDescent="0.2">
      <c r="B269">
        <v>106216</v>
      </c>
      <c r="C269">
        <f t="shared" si="8"/>
        <v>0.89333333333333054</v>
      </c>
      <c r="F269">
        <v>150638</v>
      </c>
      <c r="G269">
        <f t="shared" si="9"/>
        <v>0.9023569023568998</v>
      </c>
    </row>
    <row r="270" spans="2:7" x14ac:dyDescent="0.2">
      <c r="B270">
        <v>106533</v>
      </c>
      <c r="C270">
        <f t="shared" si="8"/>
        <v>0.89666666666666384</v>
      </c>
      <c r="F270">
        <v>151326</v>
      </c>
      <c r="G270">
        <f t="shared" si="9"/>
        <v>0.90572390572390316</v>
      </c>
    </row>
    <row r="271" spans="2:7" x14ac:dyDescent="0.2">
      <c r="B271">
        <v>106715</v>
      </c>
      <c r="C271">
        <f t="shared" si="8"/>
        <v>0.89999999999999714</v>
      </c>
      <c r="F271">
        <v>151376</v>
      </c>
      <c r="G271">
        <f t="shared" si="9"/>
        <v>0.90909090909090651</v>
      </c>
    </row>
    <row r="272" spans="2:7" x14ac:dyDescent="0.2">
      <c r="B272">
        <v>107677</v>
      </c>
      <c r="C272">
        <f t="shared" si="8"/>
        <v>0.90333333333333043</v>
      </c>
      <c r="F272">
        <v>154385</v>
      </c>
      <c r="G272">
        <f t="shared" si="9"/>
        <v>0.91245791245790986</v>
      </c>
    </row>
    <row r="273" spans="2:7" x14ac:dyDescent="0.2">
      <c r="B273">
        <v>108362</v>
      </c>
      <c r="C273">
        <f t="shared" si="8"/>
        <v>0.90666666666666373</v>
      </c>
      <c r="F273">
        <v>154773</v>
      </c>
      <c r="G273">
        <f t="shared" si="9"/>
        <v>0.91582491582491321</v>
      </c>
    </row>
    <row r="274" spans="2:7" x14ac:dyDescent="0.2">
      <c r="B274">
        <v>109544</v>
      </c>
      <c r="C274">
        <f t="shared" si="8"/>
        <v>0.90999999999999703</v>
      </c>
      <c r="F274">
        <v>154951</v>
      </c>
      <c r="G274">
        <f t="shared" si="9"/>
        <v>0.91919191919191656</v>
      </c>
    </row>
    <row r="275" spans="2:7" x14ac:dyDescent="0.2">
      <c r="B275">
        <v>110709</v>
      </c>
      <c r="C275">
        <f t="shared" si="8"/>
        <v>0.91333333333333033</v>
      </c>
      <c r="F275">
        <v>155717</v>
      </c>
      <c r="G275">
        <f t="shared" si="9"/>
        <v>0.92255892255891991</v>
      </c>
    </row>
    <row r="276" spans="2:7" x14ac:dyDescent="0.2">
      <c r="B276">
        <v>114659</v>
      </c>
      <c r="C276">
        <f t="shared" si="8"/>
        <v>0.91666666666666363</v>
      </c>
      <c r="F276">
        <v>156907</v>
      </c>
      <c r="G276">
        <f t="shared" si="9"/>
        <v>0.92592592592592327</v>
      </c>
    </row>
    <row r="277" spans="2:7" x14ac:dyDescent="0.2">
      <c r="B277">
        <v>114894</v>
      </c>
      <c r="C277">
        <f t="shared" si="8"/>
        <v>0.91999999999999693</v>
      </c>
      <c r="F277">
        <v>160023</v>
      </c>
      <c r="G277">
        <f t="shared" si="9"/>
        <v>0.92929292929292662</v>
      </c>
    </row>
    <row r="278" spans="2:7" x14ac:dyDescent="0.2">
      <c r="B278">
        <v>116876</v>
      </c>
      <c r="C278">
        <f t="shared" si="8"/>
        <v>0.92333333333333023</v>
      </c>
      <c r="F278">
        <v>162951</v>
      </c>
      <c r="G278">
        <f t="shared" si="9"/>
        <v>0.93265993265992997</v>
      </c>
    </row>
    <row r="279" spans="2:7" x14ac:dyDescent="0.2">
      <c r="B279">
        <v>118017</v>
      </c>
      <c r="C279">
        <f t="shared" si="8"/>
        <v>0.92666666666666353</v>
      </c>
      <c r="F279">
        <v>164542</v>
      </c>
      <c r="G279">
        <f t="shared" si="9"/>
        <v>0.93602693602693332</v>
      </c>
    </row>
    <row r="280" spans="2:7" x14ac:dyDescent="0.2">
      <c r="B280">
        <v>118090</v>
      </c>
      <c r="C280">
        <f t="shared" si="8"/>
        <v>0.92999999999999683</v>
      </c>
      <c r="F280">
        <v>164678</v>
      </c>
      <c r="G280">
        <f t="shared" si="9"/>
        <v>0.93939393939393667</v>
      </c>
    </row>
    <row r="281" spans="2:7" x14ac:dyDescent="0.2">
      <c r="B281">
        <v>118496</v>
      </c>
      <c r="C281">
        <f t="shared" si="8"/>
        <v>0.93333333333333013</v>
      </c>
      <c r="F281">
        <v>164932</v>
      </c>
      <c r="G281">
        <f t="shared" si="9"/>
        <v>0.94276094276094002</v>
      </c>
    </row>
    <row r="282" spans="2:7" x14ac:dyDescent="0.2">
      <c r="B282">
        <v>118533</v>
      </c>
      <c r="C282">
        <f t="shared" si="8"/>
        <v>0.93666666666666343</v>
      </c>
      <c r="F282">
        <v>165139</v>
      </c>
      <c r="G282">
        <f t="shared" si="9"/>
        <v>0.94612794612794338</v>
      </c>
    </row>
    <row r="283" spans="2:7" x14ac:dyDescent="0.2">
      <c r="B283">
        <v>119602</v>
      </c>
      <c r="C283">
        <f t="shared" si="8"/>
        <v>0.93999999999999673</v>
      </c>
      <c r="F283">
        <v>166053</v>
      </c>
      <c r="G283">
        <f t="shared" si="9"/>
        <v>0.94949494949494673</v>
      </c>
    </row>
    <row r="284" spans="2:7" x14ac:dyDescent="0.2">
      <c r="B284">
        <v>120015</v>
      </c>
      <c r="C284">
        <f t="shared" si="8"/>
        <v>0.94333333333333003</v>
      </c>
      <c r="F284">
        <v>169324</v>
      </c>
      <c r="G284">
        <f t="shared" si="9"/>
        <v>0.95286195286195008</v>
      </c>
    </row>
    <row r="285" spans="2:7" x14ac:dyDescent="0.2">
      <c r="B285">
        <v>123070</v>
      </c>
      <c r="C285">
        <f t="shared" si="8"/>
        <v>0.94666666666666333</v>
      </c>
      <c r="F285">
        <v>169472</v>
      </c>
      <c r="G285">
        <f t="shared" si="9"/>
        <v>0.95622895622895343</v>
      </c>
    </row>
    <row r="286" spans="2:7" x14ac:dyDescent="0.2">
      <c r="B286">
        <v>123315</v>
      </c>
      <c r="C286">
        <f t="shared" si="8"/>
        <v>0.94999999999999662</v>
      </c>
      <c r="F286">
        <v>170871</v>
      </c>
      <c r="G286">
        <f t="shared" si="9"/>
        <v>0.95959595959595678</v>
      </c>
    </row>
    <row r="287" spans="2:7" x14ac:dyDescent="0.2">
      <c r="B287">
        <v>123613</v>
      </c>
      <c r="C287">
        <f t="shared" si="8"/>
        <v>0.95333333333332992</v>
      </c>
      <c r="F287">
        <v>172105</v>
      </c>
      <c r="G287">
        <f t="shared" si="9"/>
        <v>0.96296296296296013</v>
      </c>
    </row>
    <row r="288" spans="2:7" x14ac:dyDescent="0.2">
      <c r="B288">
        <v>124223</v>
      </c>
      <c r="C288">
        <f t="shared" si="8"/>
        <v>0.95666666666666322</v>
      </c>
      <c r="F288">
        <v>172868</v>
      </c>
      <c r="G288">
        <f t="shared" si="9"/>
        <v>0.96632996632996349</v>
      </c>
    </row>
    <row r="289" spans="2:7" x14ac:dyDescent="0.2">
      <c r="B289">
        <v>125180</v>
      </c>
      <c r="C289">
        <f t="shared" si="8"/>
        <v>0.95999999999999652</v>
      </c>
      <c r="F289">
        <v>175567</v>
      </c>
      <c r="G289">
        <f t="shared" si="9"/>
        <v>0.96969696969696684</v>
      </c>
    </row>
    <row r="290" spans="2:7" x14ac:dyDescent="0.2">
      <c r="B290">
        <v>126692</v>
      </c>
      <c r="C290">
        <f t="shared" si="8"/>
        <v>0.96333333333332982</v>
      </c>
      <c r="F290">
        <v>175802</v>
      </c>
      <c r="G290">
        <f t="shared" si="9"/>
        <v>0.97306397306397019</v>
      </c>
    </row>
    <row r="291" spans="2:7" x14ac:dyDescent="0.2">
      <c r="B291">
        <v>127648</v>
      </c>
      <c r="C291">
        <f t="shared" si="8"/>
        <v>0.96666666666666312</v>
      </c>
      <c r="F291">
        <v>180199</v>
      </c>
      <c r="G291">
        <f t="shared" si="9"/>
        <v>0.97643097643097354</v>
      </c>
    </row>
    <row r="292" spans="2:7" x14ac:dyDescent="0.2">
      <c r="B292">
        <v>128889</v>
      </c>
      <c r="C292">
        <f t="shared" si="8"/>
        <v>0.96999999999999642</v>
      </c>
      <c r="F292">
        <v>184288</v>
      </c>
      <c r="G292">
        <f t="shared" si="9"/>
        <v>0.97979797979797689</v>
      </c>
    </row>
    <row r="293" spans="2:7" x14ac:dyDescent="0.2">
      <c r="B293">
        <v>130965</v>
      </c>
      <c r="C293">
        <f t="shared" si="8"/>
        <v>0.97333333333332972</v>
      </c>
      <c r="F293">
        <v>186314</v>
      </c>
      <c r="G293">
        <f t="shared" si="9"/>
        <v>0.98316498316498024</v>
      </c>
    </row>
    <row r="294" spans="2:7" x14ac:dyDescent="0.2">
      <c r="B294">
        <v>131799</v>
      </c>
      <c r="C294">
        <f t="shared" si="8"/>
        <v>0.97666666666666302</v>
      </c>
      <c r="F294">
        <v>200082</v>
      </c>
      <c r="G294">
        <f t="shared" si="9"/>
        <v>0.9865319865319836</v>
      </c>
    </row>
    <row r="295" spans="2:7" x14ac:dyDescent="0.2">
      <c r="B295">
        <v>133180</v>
      </c>
      <c r="C295">
        <f t="shared" si="8"/>
        <v>0.97999999999999632</v>
      </c>
      <c r="F295">
        <v>202739</v>
      </c>
      <c r="G295">
        <f t="shared" si="9"/>
        <v>0.98989898989898695</v>
      </c>
    </row>
    <row r="296" spans="2:7" x14ac:dyDescent="0.2">
      <c r="B296">
        <v>137189</v>
      </c>
      <c r="C296">
        <f t="shared" si="8"/>
        <v>0.98333333333332962</v>
      </c>
      <c r="F296">
        <v>206541</v>
      </c>
      <c r="G296">
        <f t="shared" si="9"/>
        <v>0.9932659932659903</v>
      </c>
    </row>
    <row r="297" spans="2:7" x14ac:dyDescent="0.2">
      <c r="B297">
        <v>141176</v>
      </c>
      <c r="C297">
        <f t="shared" si="8"/>
        <v>0.98666666666666292</v>
      </c>
      <c r="F297">
        <v>210040</v>
      </c>
      <c r="G297">
        <f t="shared" si="9"/>
        <v>0.99663299663299365</v>
      </c>
    </row>
    <row r="298" spans="2:7" x14ac:dyDescent="0.2">
      <c r="B298">
        <v>145760</v>
      </c>
      <c r="C298">
        <f t="shared" si="8"/>
        <v>0.98999999999999622</v>
      </c>
      <c r="F298">
        <v>221431</v>
      </c>
      <c r="G298">
        <f t="shared" si="9"/>
        <v>0.999999999999997</v>
      </c>
    </row>
    <row r="299" spans="2:7" x14ac:dyDescent="0.2">
      <c r="B299">
        <v>147561</v>
      </c>
      <c r="C299">
        <f t="shared" si="8"/>
        <v>0.99333333333332952</v>
      </c>
    </row>
    <row r="300" spans="2:7" x14ac:dyDescent="0.2">
      <c r="B300">
        <v>147577</v>
      </c>
      <c r="C300">
        <f t="shared" si="8"/>
        <v>0.99666666666666281</v>
      </c>
    </row>
    <row r="301" spans="2:7" x14ac:dyDescent="0.2">
      <c r="B301">
        <v>181245</v>
      </c>
      <c r="C301">
        <f t="shared" si="8"/>
        <v>0.99999999999999611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2"/>
  <sheetViews>
    <sheetView tabSelected="1" topLeftCell="D1" workbookViewId="0">
      <selection activeCell="S2" sqref="S2"/>
    </sheetView>
  </sheetViews>
  <sheetFormatPr baseColWidth="10" defaultColWidth="8.83203125" defaultRowHeight="15" x14ac:dyDescent="0.2"/>
  <cols>
    <col min="1" max="1" width="19.5" customWidth="1"/>
    <col min="2" max="2" width="12.33203125" customWidth="1"/>
    <col min="6" max="6" width="14.33203125" customWidth="1"/>
    <col min="7" max="7" width="17.6640625" customWidth="1"/>
    <col min="22" max="22" width="21.1640625" customWidth="1"/>
    <col min="31" max="37" width="11" customWidth="1"/>
  </cols>
  <sheetData>
    <row r="1" spans="1:37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40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V1" t="s">
        <v>38</v>
      </c>
      <c r="X1" t="s">
        <v>40</v>
      </c>
      <c r="AA1" t="s">
        <v>42</v>
      </c>
      <c r="AB1" t="s">
        <v>41</v>
      </c>
      <c r="AC1" t="s">
        <v>52</v>
      </c>
      <c r="AF1" s="2" t="s">
        <v>43</v>
      </c>
      <c r="AG1" s="2"/>
      <c r="AH1" s="2"/>
      <c r="AI1" s="2" t="s">
        <v>51</v>
      </c>
      <c r="AJ1" s="2"/>
      <c r="AK1" s="2"/>
    </row>
    <row r="2" spans="1:37" x14ac:dyDescent="0.2">
      <c r="A2" t="s">
        <v>5</v>
      </c>
      <c r="B2">
        <v>30</v>
      </c>
      <c r="C2">
        <v>210.3</v>
      </c>
      <c r="D2">
        <v>231.55</v>
      </c>
      <c r="E2">
        <v>284.54000000000008</v>
      </c>
      <c r="F2">
        <v>95.266666666666666</v>
      </c>
      <c r="H2">
        <v>28</v>
      </c>
      <c r="I2">
        <v>180</v>
      </c>
      <c r="J2">
        <f>1.7*60</f>
        <v>102</v>
      </c>
      <c r="L2" t="s">
        <v>16</v>
      </c>
      <c r="M2">
        <v>30</v>
      </c>
      <c r="N2">
        <v>255.4</v>
      </c>
      <c r="O2">
        <v>266.14999999999998</v>
      </c>
      <c r="P2">
        <v>407.61000000000018</v>
      </c>
      <c r="Q2">
        <v>151.73333333333329</v>
      </c>
      <c r="R2">
        <v>0.43333333333333329</v>
      </c>
      <c r="S2">
        <v>70</v>
      </c>
      <c r="T2">
        <v>294</v>
      </c>
      <c r="V2">
        <f>R2/Q2*100</f>
        <v>0.2855887521968366</v>
      </c>
      <c r="W2">
        <v>1</v>
      </c>
      <c r="X2">
        <f>96</f>
        <v>96</v>
      </c>
      <c r="Y2">
        <f>96</f>
        <v>96</v>
      </c>
      <c r="AA2">
        <f>J2-X2</f>
        <v>6</v>
      </c>
      <c r="AB2">
        <f t="shared" ref="AB2:AB11" si="0">Q2-F2</f>
        <v>56.466666666666626</v>
      </c>
      <c r="AC2">
        <f>P2-E2</f>
        <v>123.07000000000011</v>
      </c>
      <c r="AD2">
        <f>P2/E2</f>
        <v>1.4325226681661631</v>
      </c>
      <c r="AE2" t="s">
        <v>45</v>
      </c>
      <c r="AF2" t="s">
        <v>47</v>
      </c>
      <c r="AG2" t="s">
        <v>44</v>
      </c>
      <c r="AH2" t="s">
        <v>46</v>
      </c>
      <c r="AI2" t="s">
        <v>48</v>
      </c>
      <c r="AJ2" t="s">
        <v>49</v>
      </c>
      <c r="AK2" t="s">
        <v>50</v>
      </c>
    </row>
    <row r="3" spans="1:37" x14ac:dyDescent="0.2">
      <c r="A3" t="s">
        <v>7</v>
      </c>
      <c r="B3">
        <v>30</v>
      </c>
      <c r="C3">
        <v>221.3</v>
      </c>
      <c r="D3">
        <v>229.5</v>
      </c>
      <c r="E3">
        <v>318.49000000000012</v>
      </c>
      <c r="F3">
        <v>107.6333333333333</v>
      </c>
      <c r="H3">
        <v>33</v>
      </c>
      <c r="I3">
        <v>198</v>
      </c>
      <c r="J3">
        <f>1.6*60</f>
        <v>96</v>
      </c>
      <c r="L3" t="s">
        <v>17</v>
      </c>
      <c r="M3">
        <v>30</v>
      </c>
      <c r="N3">
        <v>293.7</v>
      </c>
      <c r="O3">
        <v>346.19999999999982</v>
      </c>
      <c r="P3">
        <v>450.03000000000009</v>
      </c>
      <c r="Q3">
        <v>172.5333333333333</v>
      </c>
      <c r="R3">
        <v>0.36666666666666659</v>
      </c>
      <c r="S3">
        <v>84</v>
      </c>
      <c r="T3">
        <v>477</v>
      </c>
      <c r="V3">
        <f t="shared" ref="V3:V11" si="1">R3/Q3*100</f>
        <v>0.21251931993817619</v>
      </c>
      <c r="W3">
        <v>10</v>
      </c>
      <c r="X3">
        <f>1.6*60</f>
        <v>96</v>
      </c>
      <c r="Y3">
        <f>1.6*60</f>
        <v>96</v>
      </c>
      <c r="AA3">
        <f t="shared" ref="AA3:AA11" si="2">J3-X3</f>
        <v>0</v>
      </c>
      <c r="AB3">
        <f t="shared" si="0"/>
        <v>64.900000000000006</v>
      </c>
      <c r="AC3">
        <f t="shared" ref="AC3:AC11" si="3">P3-E3</f>
        <v>131.53999999999996</v>
      </c>
      <c r="AD3">
        <f t="shared" ref="AD3:AD10" si="4">P3/E3</f>
        <v>1.4130113975321044</v>
      </c>
      <c r="AE3">
        <v>1</v>
      </c>
      <c r="AF3" s="1">
        <v>284.54000000000008</v>
      </c>
      <c r="AG3">
        <v>28</v>
      </c>
      <c r="AH3">
        <v>180</v>
      </c>
      <c r="AI3" s="1">
        <v>407.61000000000018</v>
      </c>
      <c r="AJ3">
        <v>70</v>
      </c>
      <c r="AK3">
        <v>294</v>
      </c>
    </row>
    <row r="4" spans="1:37" x14ac:dyDescent="0.2">
      <c r="A4" t="s">
        <v>8</v>
      </c>
      <c r="B4">
        <v>30</v>
      </c>
      <c r="C4">
        <v>334.1</v>
      </c>
      <c r="D4">
        <v>354.99999999999989</v>
      </c>
      <c r="E4">
        <v>366.84</v>
      </c>
      <c r="F4">
        <v>218.5333333333333</v>
      </c>
      <c r="H4">
        <v>142</v>
      </c>
      <c r="I4">
        <v>317</v>
      </c>
      <c r="J4">
        <f>1.6*60</f>
        <v>96</v>
      </c>
      <c r="L4" t="s">
        <v>18</v>
      </c>
      <c r="M4">
        <v>30</v>
      </c>
      <c r="N4">
        <v>705.00000000000023</v>
      </c>
      <c r="O4">
        <v>1950.2499999999941</v>
      </c>
      <c r="P4">
        <v>3811.7200000000012</v>
      </c>
      <c r="Q4">
        <v>556.0333333333333</v>
      </c>
      <c r="R4">
        <v>4.3666666666666663</v>
      </c>
      <c r="S4">
        <v>180</v>
      </c>
      <c r="T4">
        <v>4201</v>
      </c>
      <c r="V4">
        <f t="shared" si="1"/>
        <v>0.78532462082608956</v>
      </c>
      <c r="W4">
        <v>100</v>
      </c>
      <c r="X4">
        <v>96</v>
      </c>
      <c r="Y4">
        <v>96</v>
      </c>
      <c r="AA4">
        <f t="shared" si="2"/>
        <v>0</v>
      </c>
      <c r="AB4">
        <f t="shared" si="0"/>
        <v>337.5</v>
      </c>
      <c r="AC4">
        <f t="shared" si="3"/>
        <v>3444.880000000001</v>
      </c>
      <c r="AD4">
        <f t="shared" si="4"/>
        <v>10.39068803838186</v>
      </c>
      <c r="AE4">
        <v>10</v>
      </c>
      <c r="AF4" s="1">
        <v>318.49000000000012</v>
      </c>
      <c r="AG4">
        <v>33</v>
      </c>
      <c r="AH4">
        <v>198</v>
      </c>
      <c r="AI4" s="1">
        <v>450.03000000000009</v>
      </c>
      <c r="AJ4">
        <v>84</v>
      </c>
      <c r="AK4">
        <v>477</v>
      </c>
    </row>
    <row r="5" spans="1:37" x14ac:dyDescent="0.2">
      <c r="A5" t="s">
        <v>9</v>
      </c>
      <c r="B5">
        <v>30</v>
      </c>
      <c r="C5">
        <v>898.7</v>
      </c>
      <c r="D5">
        <v>951.39999999999975</v>
      </c>
      <c r="E5">
        <v>1246.83</v>
      </c>
      <c r="F5">
        <v>695.4666666666667</v>
      </c>
      <c r="H5">
        <v>425</v>
      </c>
      <c r="I5">
        <v>1466</v>
      </c>
      <c r="J5">
        <f>1.4*60</f>
        <v>84</v>
      </c>
      <c r="L5" t="s">
        <v>19</v>
      </c>
      <c r="M5">
        <v>30</v>
      </c>
      <c r="N5">
        <v>2425.1999999999998</v>
      </c>
      <c r="O5">
        <v>2572.6</v>
      </c>
      <c r="P5">
        <v>7079.6500000000051</v>
      </c>
      <c r="Q5">
        <v>1810.6</v>
      </c>
      <c r="R5">
        <v>35.93333333333333</v>
      </c>
      <c r="S5">
        <v>796</v>
      </c>
      <c r="T5">
        <v>8937</v>
      </c>
      <c r="V5">
        <f>R5/Q5*100</f>
        <v>1.9846091535034427</v>
      </c>
      <c r="W5">
        <v>500</v>
      </c>
      <c r="X5">
        <v>58.3</v>
      </c>
      <c r="Y5">
        <v>58.3</v>
      </c>
      <c r="AA5">
        <f t="shared" si="2"/>
        <v>25.700000000000003</v>
      </c>
      <c r="AB5">
        <f t="shared" si="0"/>
        <v>1115.1333333333332</v>
      </c>
      <c r="AC5">
        <f t="shared" si="3"/>
        <v>5832.8200000000052</v>
      </c>
      <c r="AD5">
        <f t="shared" si="4"/>
        <v>5.6781197115885931</v>
      </c>
      <c r="AE5">
        <v>100</v>
      </c>
      <c r="AF5" s="1">
        <v>366.84</v>
      </c>
      <c r="AG5">
        <v>142</v>
      </c>
      <c r="AH5">
        <v>317</v>
      </c>
      <c r="AI5" s="1">
        <v>3811.7200000000012</v>
      </c>
      <c r="AJ5">
        <v>180</v>
      </c>
      <c r="AK5">
        <v>4201</v>
      </c>
    </row>
    <row r="6" spans="1:37" x14ac:dyDescent="0.2">
      <c r="A6" t="s">
        <v>10</v>
      </c>
      <c r="B6">
        <v>30</v>
      </c>
      <c r="C6">
        <v>8841.5</v>
      </c>
      <c r="D6">
        <v>9300.6499999999978</v>
      </c>
      <c r="E6">
        <v>9782.77</v>
      </c>
      <c r="F6">
        <v>5082.9666666666662</v>
      </c>
      <c r="H6">
        <v>792</v>
      </c>
      <c r="I6">
        <v>9954</v>
      </c>
      <c r="J6">
        <f>48.5</f>
        <v>48.5</v>
      </c>
      <c r="L6" t="s">
        <v>20</v>
      </c>
      <c r="M6">
        <v>30</v>
      </c>
      <c r="N6">
        <v>13175.9</v>
      </c>
      <c r="O6">
        <v>15226.25</v>
      </c>
      <c r="P6">
        <v>17041.61</v>
      </c>
      <c r="Q6">
        <v>7769.666666666667</v>
      </c>
      <c r="R6">
        <v>59.033333333333331</v>
      </c>
      <c r="S6">
        <v>1397</v>
      </c>
      <c r="T6">
        <v>17686</v>
      </c>
      <c r="V6">
        <f t="shared" si="1"/>
        <v>0.75979235488437935</v>
      </c>
      <c r="W6">
        <v>1000</v>
      </c>
      <c r="X6">
        <v>41.7</v>
      </c>
      <c r="Y6">
        <v>41.7</v>
      </c>
      <c r="AA6">
        <f t="shared" si="2"/>
        <v>6.7999999999999972</v>
      </c>
      <c r="AB6">
        <f t="shared" si="0"/>
        <v>2686.7000000000007</v>
      </c>
      <c r="AC6">
        <f t="shared" si="3"/>
        <v>7258.84</v>
      </c>
      <c r="AD6">
        <f t="shared" si="4"/>
        <v>1.7420025207584355</v>
      </c>
      <c r="AE6">
        <v>500</v>
      </c>
      <c r="AF6" s="1">
        <v>1246.83</v>
      </c>
      <c r="AG6">
        <v>425</v>
      </c>
      <c r="AH6">
        <v>1466</v>
      </c>
      <c r="AI6" s="1">
        <v>7079.6500000000051</v>
      </c>
      <c r="AJ6">
        <v>796</v>
      </c>
      <c r="AK6">
        <v>8937</v>
      </c>
    </row>
    <row r="7" spans="1:37" x14ac:dyDescent="0.2">
      <c r="A7" t="s">
        <v>11</v>
      </c>
      <c r="B7">
        <v>30</v>
      </c>
      <c r="C7">
        <v>42665.100000000013</v>
      </c>
      <c r="D7">
        <v>45455.199999999997</v>
      </c>
      <c r="E7">
        <v>47923.57</v>
      </c>
      <c r="F7">
        <v>25704.76666666667</v>
      </c>
      <c r="H7">
        <v>2745</v>
      </c>
      <c r="I7">
        <v>48636</v>
      </c>
      <c r="J7">
        <v>16.100000000000001</v>
      </c>
      <c r="L7" t="s">
        <v>21</v>
      </c>
      <c r="M7">
        <v>30</v>
      </c>
      <c r="N7">
        <v>51772.000000000007</v>
      </c>
      <c r="O7">
        <v>60866.799999999988</v>
      </c>
      <c r="P7">
        <v>63263.69</v>
      </c>
      <c r="Q7">
        <v>33427.966666666667</v>
      </c>
      <c r="R7">
        <v>265.39999999999998</v>
      </c>
      <c r="S7">
        <v>3983</v>
      </c>
      <c r="T7">
        <v>63510</v>
      </c>
      <c r="V7">
        <f t="shared" si="1"/>
        <v>0.79394598734193622</v>
      </c>
      <c r="W7">
        <v>3000</v>
      </c>
      <c r="X7">
        <v>13.9</v>
      </c>
      <c r="Y7">
        <v>13.9</v>
      </c>
      <c r="AA7">
        <f t="shared" si="2"/>
        <v>2.2000000000000011</v>
      </c>
      <c r="AB7">
        <f t="shared" si="0"/>
        <v>7723.1999999999971</v>
      </c>
      <c r="AC7">
        <f t="shared" si="3"/>
        <v>15340.120000000003</v>
      </c>
      <c r="AD7">
        <f t="shared" si="4"/>
        <v>1.3200955187603929</v>
      </c>
      <c r="AE7">
        <v>1000</v>
      </c>
      <c r="AF7" s="1">
        <v>9782.77</v>
      </c>
      <c r="AG7">
        <v>792</v>
      </c>
      <c r="AH7">
        <v>9954</v>
      </c>
      <c r="AI7" s="1">
        <v>17041.61</v>
      </c>
      <c r="AJ7">
        <v>1397</v>
      </c>
      <c r="AK7">
        <v>17686</v>
      </c>
    </row>
    <row r="8" spans="1:37" x14ac:dyDescent="0.2">
      <c r="A8" t="s">
        <v>12</v>
      </c>
      <c r="B8">
        <v>30</v>
      </c>
      <c r="C8">
        <v>66490.800000000017</v>
      </c>
      <c r="D8">
        <v>74654.949999999983</v>
      </c>
      <c r="E8">
        <v>78396.75</v>
      </c>
      <c r="F8">
        <v>47077</v>
      </c>
      <c r="H8">
        <v>7338</v>
      </c>
      <c r="I8">
        <v>80266</v>
      </c>
      <c r="J8">
        <v>9.6999999999999993</v>
      </c>
      <c r="L8" t="s">
        <v>22</v>
      </c>
      <c r="M8">
        <v>30</v>
      </c>
      <c r="N8">
        <v>85507.900000000009</v>
      </c>
      <c r="O8">
        <v>94426.099999999977</v>
      </c>
      <c r="P8">
        <v>106874.25</v>
      </c>
      <c r="Q8">
        <v>57434.633333333331</v>
      </c>
      <c r="R8">
        <v>514.43333333333328</v>
      </c>
      <c r="S8">
        <v>8176</v>
      </c>
      <c r="T8">
        <v>111111</v>
      </c>
      <c r="V8">
        <f t="shared" si="1"/>
        <v>0.89568489163623111</v>
      </c>
      <c r="W8">
        <v>5000</v>
      </c>
      <c r="X8">
        <v>8.1999999999999993</v>
      </c>
      <c r="Y8">
        <v>8.1999999999999993</v>
      </c>
      <c r="AA8">
        <f t="shared" si="2"/>
        <v>1.5</v>
      </c>
      <c r="AB8">
        <f t="shared" si="0"/>
        <v>10357.633333333331</v>
      </c>
      <c r="AC8">
        <f t="shared" si="3"/>
        <v>28477.5</v>
      </c>
      <c r="AD8">
        <f t="shared" si="4"/>
        <v>1.3632484764993447</v>
      </c>
      <c r="AE8">
        <v>3000</v>
      </c>
      <c r="AF8" s="1">
        <v>47923.57</v>
      </c>
      <c r="AG8">
        <v>2745</v>
      </c>
      <c r="AH8">
        <v>48636</v>
      </c>
      <c r="AI8" s="1">
        <v>63263.69</v>
      </c>
      <c r="AJ8">
        <v>3983</v>
      </c>
      <c r="AK8">
        <v>63510</v>
      </c>
    </row>
    <row r="9" spans="1:37" x14ac:dyDescent="0.2">
      <c r="A9" t="s">
        <v>13</v>
      </c>
      <c r="B9">
        <v>30</v>
      </c>
      <c r="C9">
        <v>114880.7</v>
      </c>
      <c r="D9">
        <v>117503.55</v>
      </c>
      <c r="E9">
        <v>118068.83</v>
      </c>
      <c r="F9">
        <v>80674.133333333331</v>
      </c>
      <c r="H9">
        <v>12122</v>
      </c>
      <c r="I9">
        <v>119704</v>
      </c>
      <c r="J9">
        <v>5.9</v>
      </c>
      <c r="L9" t="s">
        <v>23</v>
      </c>
      <c r="M9">
        <v>30</v>
      </c>
      <c r="N9">
        <v>140935.29999999999</v>
      </c>
      <c r="O9">
        <v>149006.75</v>
      </c>
      <c r="P9">
        <v>159380.23000000001</v>
      </c>
      <c r="Q9">
        <v>100043.73333333329</v>
      </c>
      <c r="R9">
        <v>1051.366666666667</v>
      </c>
      <c r="S9">
        <v>14781</v>
      </c>
      <c r="T9">
        <v>163217</v>
      </c>
      <c r="V9">
        <f t="shared" si="1"/>
        <v>1.0509070699747318</v>
      </c>
      <c r="W9">
        <v>8000</v>
      </c>
      <c r="X9">
        <v>5.2</v>
      </c>
      <c r="Y9">
        <v>5.2</v>
      </c>
      <c r="AA9">
        <f t="shared" si="2"/>
        <v>0.70000000000000018</v>
      </c>
      <c r="AB9">
        <f t="shared" si="0"/>
        <v>19369.599999999962</v>
      </c>
      <c r="AC9">
        <f t="shared" si="3"/>
        <v>41311.400000000009</v>
      </c>
      <c r="AD9">
        <f t="shared" si="4"/>
        <v>1.3498925160857442</v>
      </c>
      <c r="AE9">
        <v>5000</v>
      </c>
      <c r="AF9" s="1">
        <v>78396.75</v>
      </c>
      <c r="AG9">
        <v>7338</v>
      </c>
      <c r="AH9">
        <v>80266</v>
      </c>
      <c r="AI9" s="1">
        <v>106874.25</v>
      </c>
      <c r="AJ9">
        <v>8176</v>
      </c>
      <c r="AK9">
        <v>111111</v>
      </c>
    </row>
    <row r="10" spans="1:37" x14ac:dyDescent="0.2">
      <c r="A10" t="s">
        <v>14</v>
      </c>
      <c r="B10">
        <v>30</v>
      </c>
      <c r="C10">
        <v>123501.5</v>
      </c>
      <c r="D10">
        <v>129580</v>
      </c>
      <c r="E10">
        <v>136026.39000000001</v>
      </c>
      <c r="F10">
        <v>87992.133333333331</v>
      </c>
      <c r="H10">
        <v>14043</v>
      </c>
      <c r="I10">
        <v>158491</v>
      </c>
      <c r="J10">
        <v>4.9000000000000004</v>
      </c>
      <c r="L10" t="s">
        <v>24</v>
      </c>
      <c r="M10">
        <v>30</v>
      </c>
      <c r="N10">
        <v>173137.9</v>
      </c>
      <c r="O10">
        <v>175696.25</v>
      </c>
      <c r="P10">
        <v>181827.06</v>
      </c>
      <c r="Q10">
        <v>132600.5333333333</v>
      </c>
      <c r="R10">
        <v>1334.5666666666671</v>
      </c>
      <c r="S10">
        <v>23984</v>
      </c>
      <c r="T10">
        <v>186271</v>
      </c>
      <c r="V10">
        <f t="shared" si="1"/>
        <v>1.006456484840685</v>
      </c>
      <c r="W10">
        <v>10000</v>
      </c>
      <c r="X10">
        <v>4</v>
      </c>
      <c r="Y10">
        <v>4</v>
      </c>
      <c r="AA10">
        <f t="shared" si="2"/>
        <v>0.90000000000000036</v>
      </c>
      <c r="AB10">
        <f t="shared" si="0"/>
        <v>44608.399999999965</v>
      </c>
      <c r="AC10">
        <f t="shared" si="3"/>
        <v>45800.669999999984</v>
      </c>
      <c r="AD10">
        <f t="shared" si="4"/>
        <v>1.336704296864748</v>
      </c>
      <c r="AE10">
        <v>8000</v>
      </c>
      <c r="AF10" s="1">
        <v>118068.83</v>
      </c>
      <c r="AG10">
        <v>12122</v>
      </c>
      <c r="AH10">
        <v>119704</v>
      </c>
      <c r="AI10" s="1">
        <v>159380.23000000001</v>
      </c>
      <c r="AJ10">
        <v>14781</v>
      </c>
      <c r="AK10">
        <v>163217</v>
      </c>
    </row>
    <row r="11" spans="1:37" x14ac:dyDescent="0.2">
      <c r="A11" t="s">
        <v>15</v>
      </c>
      <c r="B11">
        <v>30</v>
      </c>
      <c r="C11">
        <v>145940.1</v>
      </c>
      <c r="D11">
        <v>147569.79999999999</v>
      </c>
      <c r="E11">
        <v>171481.28</v>
      </c>
      <c r="F11">
        <v>107203.4</v>
      </c>
      <c r="H11">
        <v>15071</v>
      </c>
      <c r="I11">
        <v>187274</v>
      </c>
      <c r="J11">
        <v>4.0999999999999996</v>
      </c>
      <c r="L11" t="s">
        <v>25</v>
      </c>
      <c r="M11">
        <v>27</v>
      </c>
      <c r="N11">
        <v>204259.8</v>
      </c>
      <c r="O11">
        <v>208990.3</v>
      </c>
      <c r="P11">
        <v>218469.34</v>
      </c>
      <c r="Q11">
        <v>150896.44444444441</v>
      </c>
      <c r="R11">
        <v>1753.9259259259261</v>
      </c>
      <c r="S11">
        <v>23984</v>
      </c>
      <c r="T11">
        <v>221431</v>
      </c>
      <c r="V11">
        <f t="shared" si="1"/>
        <v>1.1623374774557194</v>
      </c>
      <c r="W11">
        <v>12000</v>
      </c>
      <c r="X11">
        <v>3.3</v>
      </c>
      <c r="Y11">
        <v>3.3</v>
      </c>
      <c r="AA11">
        <f t="shared" si="2"/>
        <v>0.79999999999999982</v>
      </c>
      <c r="AB11">
        <f t="shared" si="0"/>
        <v>43693.044444444415</v>
      </c>
      <c r="AC11">
        <f t="shared" si="3"/>
        <v>46988.06</v>
      </c>
      <c r="AD11">
        <f>240149/E11</f>
        <v>1.4004385784850684</v>
      </c>
      <c r="AE11">
        <v>10000</v>
      </c>
      <c r="AF11" s="1">
        <v>136026.39000000001</v>
      </c>
      <c r="AG11">
        <v>14043</v>
      </c>
      <c r="AH11">
        <v>158491</v>
      </c>
      <c r="AI11" s="1">
        <v>181827.06</v>
      </c>
      <c r="AJ11">
        <v>23984</v>
      </c>
      <c r="AK11">
        <v>186271</v>
      </c>
    </row>
    <row r="12" spans="1:37" x14ac:dyDescent="0.2">
      <c r="AE12">
        <v>12000</v>
      </c>
      <c r="AF12" s="1">
        <v>171481.28</v>
      </c>
      <c r="AG12">
        <v>15071</v>
      </c>
      <c r="AH12">
        <v>187274</v>
      </c>
      <c r="AI12" s="1">
        <v>218469.34</v>
      </c>
      <c r="AJ12">
        <v>23984</v>
      </c>
      <c r="AK12">
        <v>221431</v>
      </c>
    </row>
    <row r="13" spans="1:37" x14ac:dyDescent="0.2">
      <c r="A13">
        <v>1</v>
      </c>
    </row>
    <row r="14" spans="1:37" x14ac:dyDescent="0.2">
      <c r="A14">
        <v>10</v>
      </c>
    </row>
    <row r="15" spans="1:37" x14ac:dyDescent="0.2">
      <c r="A15">
        <v>100</v>
      </c>
    </row>
    <row r="16" spans="1:37" x14ac:dyDescent="0.2">
      <c r="A16">
        <v>500</v>
      </c>
    </row>
    <row r="17" spans="1:1" x14ac:dyDescent="0.2">
      <c r="A17">
        <v>1000</v>
      </c>
    </row>
    <row r="18" spans="1:1" x14ac:dyDescent="0.2">
      <c r="A18">
        <v>3000</v>
      </c>
    </row>
    <row r="19" spans="1:1" x14ac:dyDescent="0.2">
      <c r="A19">
        <v>5000</v>
      </c>
    </row>
    <row r="20" spans="1:1" x14ac:dyDescent="0.2">
      <c r="A20">
        <v>8000</v>
      </c>
    </row>
    <row r="21" spans="1:1" x14ac:dyDescent="0.2">
      <c r="A21">
        <v>10000</v>
      </c>
    </row>
    <row r="22" spans="1:1" x14ac:dyDescent="0.2">
      <c r="A22">
        <v>12000</v>
      </c>
    </row>
  </sheetData>
  <mergeCells count="2">
    <mergeCell ref="AF1:AH1"/>
    <mergeCell ref="AI1:AK1"/>
  </mergeCells>
  <pageMargins left="0.75" right="0.75" top="1" bottom="1" header="0.5" footer="0.5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monolith</vt:lpstr>
      <vt:lpstr>microservices</vt:lpstr>
      <vt:lpstr>CDF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Jesper Holmström</cp:lastModifiedBy>
  <dcterms:created xsi:type="dcterms:W3CDTF">2020-04-06T13:53:45Z</dcterms:created>
  <dcterms:modified xsi:type="dcterms:W3CDTF">2020-05-11T09:57:24Z</dcterms:modified>
</cp:coreProperties>
</file>