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laszczak\Documents\GitHub\RiverBiomass\figures and tables\2022 Tables\"/>
    </mc:Choice>
  </mc:AlternateContent>
  <bookViews>
    <workbookView xWindow="0" yWindow="0" windowWidth="38400" windowHeight="17230" activeTab="1"/>
  </bookViews>
  <sheets>
    <sheet name="TableS_OOS_gof" sheetId="1" r:id="rId1"/>
    <sheet name="Reduced" sheetId="3" r:id="rId2"/>
    <sheet name="Adjusted" sheetId="2" r:id="rId3"/>
  </sheets>
  <calcPr calcId="162913"/>
</workbook>
</file>

<file path=xl/calcChain.xml><?xml version="1.0" encoding="utf-8"?>
<calcChain xmlns="http://schemas.openxmlformats.org/spreadsheetml/2006/main">
  <c r="G12" i="3" l="1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B12" i="1" l="1"/>
  <c r="C12" i="1"/>
  <c r="D12" i="1"/>
  <c r="E12" i="1"/>
  <c r="B11" i="1"/>
  <c r="C11" i="1"/>
  <c r="D11" i="1"/>
  <c r="E11" i="1"/>
  <c r="B10" i="1"/>
  <c r="E10" i="1"/>
  <c r="C10" i="1"/>
  <c r="D10" i="1"/>
  <c r="G12" i="1" l="1"/>
  <c r="H12" i="1"/>
  <c r="I12" i="1"/>
  <c r="J12" i="1"/>
  <c r="K12" i="1"/>
  <c r="F12" i="1"/>
  <c r="G11" i="1"/>
  <c r="H11" i="1"/>
  <c r="I11" i="1"/>
  <c r="J11" i="1"/>
  <c r="K11" i="1"/>
  <c r="F11" i="1"/>
  <c r="G10" i="1"/>
  <c r="H10" i="1"/>
  <c r="I10" i="1"/>
  <c r="J10" i="1"/>
  <c r="K10" i="1"/>
  <c r="F10" i="1"/>
</calcChain>
</file>

<file path=xl/sharedStrings.xml><?xml version="1.0" encoding="utf-8"?>
<sst xmlns="http://schemas.openxmlformats.org/spreadsheetml/2006/main" count="86" uniqueCount="19">
  <si>
    <t>S-TS</t>
  </si>
  <si>
    <t>LB-TS</t>
  </si>
  <si>
    <t>Site Name</t>
  </si>
  <si>
    <t>S. Br. Potomac River, WV</t>
  </si>
  <si>
    <t>Paint Branch, MD</t>
  </si>
  <si>
    <t>Proctor Creek, GA</t>
  </si>
  <si>
    <t>Beaty Creek, OK</t>
  </si>
  <si>
    <t>Pecos River, TX</t>
  </si>
  <si>
    <t>Santa Margarita River, CA</t>
  </si>
  <si>
    <t>RRMSE (%)</t>
  </si>
  <si>
    <t>MRE (%)</t>
  </si>
  <si>
    <t>Coverage (%)</t>
  </si>
  <si>
    <t>Mean</t>
  </si>
  <si>
    <t>Min</t>
  </si>
  <si>
    <t>Max</t>
  </si>
  <si>
    <t>RMSE (mg O2 m-2 d-1)</t>
  </si>
  <si>
    <t>NRMSE</t>
  </si>
  <si>
    <t>Model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</si>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</sst>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10" sqref="B10:C12"/>
    </sheetView>
  </sheetViews>
  <sheetFormatPr defaultRowHeight="14.5" x14ac:dyDescent="0.35"/>
  <cols>
    <col min="1" max="1" width="22.1796875" bestFit="1" customWidth="1"/>
    <col min="2" max="3" width="11.81640625" bestFit="1" customWidth="1"/>
    <col min="4" max="4" width="7.81640625" customWidth="1"/>
    <col min="5" max="5" width="11.08984375" customWidth="1"/>
    <col min="6" max="11" width="12.1796875" style="1" customWidth="1"/>
  </cols>
  <sheetData>
    <row r="1" spans="1:11" x14ac:dyDescent="0.35">
      <c r="A1" s="1"/>
      <c r="B1" s="7" t="s">
        <v>15</v>
      </c>
      <c r="C1" s="7"/>
      <c r="D1" s="7" t="s">
        <v>16</v>
      </c>
      <c r="E1" s="7"/>
      <c r="F1" s="7" t="s">
        <v>9</v>
      </c>
      <c r="G1" s="7"/>
      <c r="H1" s="7" t="s">
        <v>10</v>
      </c>
      <c r="I1" s="7"/>
      <c r="J1" s="7" t="s">
        <v>11</v>
      </c>
      <c r="K1" s="7"/>
    </row>
    <row r="2" spans="1:11" x14ac:dyDescent="0.35">
      <c r="A2" s="1" t="s">
        <v>2</v>
      </c>
      <c r="B2" s="3" t="s">
        <v>0</v>
      </c>
      <c r="C2" s="3" t="s">
        <v>1</v>
      </c>
      <c r="D2" s="3" t="s">
        <v>0</v>
      </c>
      <c r="E2" s="3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35">
      <c r="A3" s="1" t="s">
        <v>3</v>
      </c>
      <c r="B3" s="6">
        <v>3.3417383243704601</v>
      </c>
      <c r="C3" s="6">
        <v>3.4333387307687002</v>
      </c>
      <c r="D3" s="6">
        <v>0.22478478585283099</v>
      </c>
      <c r="E3" s="6">
        <v>0.23094636277406999</v>
      </c>
      <c r="F3" s="2">
        <v>171.099145032536</v>
      </c>
      <c r="G3" s="2">
        <v>160.483151399306</v>
      </c>
      <c r="H3" s="2">
        <v>320.54747966311601</v>
      </c>
      <c r="I3" s="2">
        <v>278.61831903531998</v>
      </c>
      <c r="J3" s="2">
        <v>63.905325443787</v>
      </c>
      <c r="K3" s="2">
        <v>69.526627218934905</v>
      </c>
    </row>
    <row r="4" spans="1:11" x14ac:dyDescent="0.35">
      <c r="A4" s="1" t="s">
        <v>4</v>
      </c>
      <c r="B4" s="6">
        <v>1.1180404517792999</v>
      </c>
      <c r="C4" s="6">
        <v>0.75129118862183897</v>
      </c>
      <c r="D4" s="6">
        <v>0.22766261125606599</v>
      </c>
      <c r="E4" s="6">
        <v>0.152982759741045</v>
      </c>
      <c r="F4" s="2">
        <v>138.46492015618199</v>
      </c>
      <c r="G4" s="2">
        <v>91.6095639560438</v>
      </c>
      <c r="H4" s="2">
        <v>592.36314779893098</v>
      </c>
      <c r="I4" s="2">
        <v>363.24280371875699</v>
      </c>
      <c r="J4" s="2">
        <v>90.822784810126606</v>
      </c>
      <c r="K4" s="2">
        <v>89.240506329113899</v>
      </c>
    </row>
    <row r="5" spans="1:11" x14ac:dyDescent="0.35">
      <c r="A5" s="1" t="s">
        <v>5</v>
      </c>
      <c r="B5" s="6">
        <v>1.1915197558550701</v>
      </c>
      <c r="C5" s="6">
        <v>1.1139766778684601</v>
      </c>
      <c r="D5" s="6">
        <v>0.18653001002950301</v>
      </c>
      <c r="E5" s="6">
        <v>0.174390797864967</v>
      </c>
      <c r="F5" s="2">
        <v>46.822787952059898</v>
      </c>
      <c r="G5" s="2">
        <v>40.129563112785597</v>
      </c>
      <c r="H5" s="2">
        <v>188.25033555543601</v>
      </c>
      <c r="I5" s="2">
        <v>168.27278080352301</v>
      </c>
      <c r="J5" s="2">
        <v>76.160990712074295</v>
      </c>
      <c r="K5" s="2">
        <v>94.117647058823493</v>
      </c>
    </row>
    <row r="6" spans="1:11" x14ac:dyDescent="0.35">
      <c r="A6" s="1" t="s">
        <v>6</v>
      </c>
      <c r="B6" s="6">
        <v>1.11699915242334</v>
      </c>
      <c r="C6" s="6">
        <v>1.02498398861837</v>
      </c>
      <c r="D6" s="6">
        <v>0.311667980841285</v>
      </c>
      <c r="E6" s="6">
        <v>0.28599367281011301</v>
      </c>
      <c r="F6" s="2">
        <v>18.768822834911301</v>
      </c>
      <c r="G6" s="2">
        <v>27.926935394958299</v>
      </c>
      <c r="H6" s="2">
        <v>80.636945095171399</v>
      </c>
      <c r="I6" s="2">
        <v>75.063751039532406</v>
      </c>
      <c r="J6" s="2">
        <v>86.416184971098303</v>
      </c>
      <c r="K6" s="2">
        <v>93.930635838150295</v>
      </c>
    </row>
    <row r="7" spans="1:11" x14ac:dyDescent="0.35">
      <c r="A7" s="1" t="s">
        <v>7</v>
      </c>
      <c r="B7" s="6">
        <v>4.1589269306042196</v>
      </c>
      <c r="C7" s="6">
        <v>3.5121738846041399</v>
      </c>
      <c r="D7" s="6">
        <v>0.26893364571336098</v>
      </c>
      <c r="E7" s="6">
        <v>0.227111883167571</v>
      </c>
      <c r="F7" s="2">
        <v>5.6170952226388904</v>
      </c>
      <c r="G7" s="2">
        <v>3.9118495687481101</v>
      </c>
      <c r="H7" s="2">
        <v>26.769032272642601</v>
      </c>
      <c r="I7" s="2">
        <v>6.87394562816639</v>
      </c>
      <c r="J7" s="2">
        <v>96.735905044510403</v>
      </c>
      <c r="K7" s="2">
        <v>89.317507418397597</v>
      </c>
    </row>
    <row r="8" spans="1:11" x14ac:dyDescent="0.35">
      <c r="A8" s="1" t="s">
        <v>8</v>
      </c>
      <c r="B8" s="6">
        <v>2.1498946820767699</v>
      </c>
      <c r="C8" s="6">
        <v>1.84385684523717</v>
      </c>
      <c r="D8" s="6">
        <v>0.22766871045582099</v>
      </c>
      <c r="E8" s="6">
        <v>0.195260034698433</v>
      </c>
      <c r="F8" s="2">
        <v>696.31626523717398</v>
      </c>
      <c r="G8" s="2">
        <v>855.94573143292996</v>
      </c>
      <c r="H8" s="2">
        <v>573.18271658412095</v>
      </c>
      <c r="I8" s="2">
        <v>690.34773169165703</v>
      </c>
      <c r="J8" s="2">
        <v>80.141843971631204</v>
      </c>
      <c r="K8" s="2">
        <v>85.106382978723403</v>
      </c>
    </row>
    <row r="10" spans="1:11" x14ac:dyDescent="0.35">
      <c r="A10" s="1" t="s">
        <v>12</v>
      </c>
      <c r="B10" s="6">
        <f t="shared" ref="B10:D10" si="0">AVERAGE(B3:B8)</f>
        <v>2.1795198828515265</v>
      </c>
      <c r="C10" s="6">
        <f t="shared" si="0"/>
        <v>1.9466035526197798</v>
      </c>
      <c r="D10" s="6">
        <f t="shared" si="0"/>
        <v>0.24120795735814451</v>
      </c>
      <c r="E10" s="6">
        <f>AVERAGE(E3:E8)</f>
        <v>0.21111425184269983</v>
      </c>
      <c r="F10" s="4">
        <f>AVERAGE(F3:F8)</f>
        <v>179.514839405917</v>
      </c>
      <c r="G10" s="4">
        <f t="shared" ref="G10:K10" si="1">AVERAGE(G3:G8)</f>
        <v>196.66779914412862</v>
      </c>
      <c r="H10" s="4">
        <f t="shared" si="1"/>
        <v>296.95827616156964</v>
      </c>
      <c r="I10" s="4">
        <f t="shared" si="1"/>
        <v>263.73655531949265</v>
      </c>
      <c r="J10" s="4">
        <f t="shared" si="1"/>
        <v>82.363839158871301</v>
      </c>
      <c r="K10" s="4">
        <f t="shared" si="1"/>
        <v>86.873217807023934</v>
      </c>
    </row>
    <row r="11" spans="1:11" x14ac:dyDescent="0.35">
      <c r="A11" s="1" t="s">
        <v>13</v>
      </c>
      <c r="B11" s="6">
        <f t="shared" ref="B11:E11" si="2">MIN(B3:B8)</f>
        <v>1.11699915242334</v>
      </c>
      <c r="C11" s="6">
        <f t="shared" si="2"/>
        <v>0.75129118862183897</v>
      </c>
      <c r="D11" s="6">
        <f t="shared" si="2"/>
        <v>0.18653001002950301</v>
      </c>
      <c r="E11" s="6">
        <f t="shared" si="2"/>
        <v>0.152982759741045</v>
      </c>
      <c r="F11" s="4">
        <f>MIN(F3:F8)</f>
        <v>5.6170952226388904</v>
      </c>
      <c r="G11" s="4">
        <f t="shared" ref="G11:K11" si="3">MIN(G3:G8)</f>
        <v>3.9118495687481101</v>
      </c>
      <c r="H11" s="4">
        <f t="shared" si="3"/>
        <v>26.769032272642601</v>
      </c>
      <c r="I11" s="4">
        <f t="shared" si="3"/>
        <v>6.87394562816639</v>
      </c>
      <c r="J11" s="4">
        <f t="shared" si="3"/>
        <v>63.905325443787</v>
      </c>
      <c r="K11" s="4">
        <f t="shared" si="3"/>
        <v>69.526627218934905</v>
      </c>
    </row>
    <row r="12" spans="1:11" x14ac:dyDescent="0.35">
      <c r="A12" s="1" t="s">
        <v>14</v>
      </c>
      <c r="B12" s="6">
        <f t="shared" ref="B12:E12" si="4">MAX(B3:B8)</f>
        <v>4.1589269306042196</v>
      </c>
      <c r="C12" s="6">
        <f t="shared" si="4"/>
        <v>3.5121738846041399</v>
      </c>
      <c r="D12" s="6">
        <f t="shared" si="4"/>
        <v>0.311667980841285</v>
      </c>
      <c r="E12" s="6">
        <f t="shared" si="4"/>
        <v>0.28599367281011301</v>
      </c>
      <c r="F12" s="4">
        <f>MAX(F3:F8)</f>
        <v>696.31626523717398</v>
      </c>
      <c r="G12" s="4">
        <f t="shared" ref="G12:K12" si="5">MAX(G3:G8)</f>
        <v>855.94573143292996</v>
      </c>
      <c r="H12" s="4">
        <f t="shared" si="5"/>
        <v>592.36314779893098</v>
      </c>
      <c r="I12" s="4">
        <f t="shared" si="5"/>
        <v>690.34773169165703</v>
      </c>
      <c r="J12" s="4">
        <f t="shared" si="5"/>
        <v>96.735905044510403</v>
      </c>
      <c r="K12" s="4">
        <f t="shared" si="5"/>
        <v>94.117647058823493</v>
      </c>
    </row>
    <row r="21" spans="6:11" x14ac:dyDescent="0.35">
      <c r="F21"/>
      <c r="G21"/>
      <c r="H21"/>
      <c r="I21"/>
      <c r="J21"/>
      <c r="K21"/>
    </row>
    <row r="22" spans="6:11" x14ac:dyDescent="0.35">
      <c r="F22"/>
      <c r="I22"/>
      <c r="J22"/>
      <c r="K22"/>
    </row>
    <row r="23" spans="6:11" x14ac:dyDescent="0.35">
      <c r="F23"/>
      <c r="I23"/>
      <c r="J23"/>
      <c r="K23"/>
    </row>
    <row r="24" spans="6:11" x14ac:dyDescent="0.35">
      <c r="F24"/>
      <c r="I24"/>
      <c r="J24"/>
      <c r="K24"/>
    </row>
    <row r="25" spans="6:11" x14ac:dyDescent="0.35">
      <c r="F25"/>
      <c r="I25"/>
      <c r="J25"/>
      <c r="K25"/>
    </row>
    <row r="26" spans="6:11" x14ac:dyDescent="0.35">
      <c r="F26"/>
      <c r="I26"/>
      <c r="J26"/>
      <c r="K26"/>
    </row>
    <row r="27" spans="6:11" x14ac:dyDescent="0.35">
      <c r="F27"/>
      <c r="I27"/>
      <c r="J27"/>
      <c r="K27"/>
    </row>
    <row r="28" spans="6:11" x14ac:dyDescent="0.35">
      <c r="F28"/>
      <c r="I28"/>
      <c r="J28"/>
      <c r="K28"/>
    </row>
    <row r="29" spans="6:11" x14ac:dyDescent="0.35">
      <c r="F29"/>
      <c r="I29"/>
      <c r="J29"/>
      <c r="K29"/>
    </row>
    <row r="30" spans="6:11" x14ac:dyDescent="0.35">
      <c r="F30"/>
      <c r="I30"/>
      <c r="J30"/>
      <c r="K30"/>
    </row>
    <row r="31" spans="6:11" x14ac:dyDescent="0.35">
      <c r="F31"/>
      <c r="I31"/>
      <c r="J31"/>
      <c r="K31"/>
    </row>
    <row r="32" spans="6:11" x14ac:dyDescent="0.35">
      <c r="F32"/>
      <c r="I32"/>
      <c r="J32"/>
      <c r="K32"/>
    </row>
    <row r="33" spans="6:11" x14ac:dyDescent="0.35">
      <c r="F33"/>
      <c r="I33"/>
      <c r="J33"/>
      <c r="K33"/>
    </row>
  </sheetData>
  <mergeCells count="5">
    <mergeCell ref="F1:G1"/>
    <mergeCell ref="H1:I1"/>
    <mergeCell ref="J1:K1"/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7" sqref="E17"/>
    </sheetView>
  </sheetViews>
  <sheetFormatPr defaultColWidth="9.54296875" defaultRowHeight="14.5" x14ac:dyDescent="0.35"/>
  <cols>
    <col min="1" max="1" width="22.1796875" bestFit="1" customWidth="1"/>
  </cols>
  <sheetData>
    <row r="1" spans="1:7" x14ac:dyDescent="0.35">
      <c r="A1" s="5"/>
      <c r="B1" s="7" t="s">
        <v>15</v>
      </c>
      <c r="C1" s="7"/>
      <c r="D1" s="7" t="s">
        <v>16</v>
      </c>
      <c r="E1" s="7"/>
      <c r="F1" s="7" t="s">
        <v>11</v>
      </c>
      <c r="G1" s="7"/>
    </row>
    <row r="2" spans="1:7" x14ac:dyDescent="0.35">
      <c r="A2" s="5" t="s">
        <v>2</v>
      </c>
      <c r="B2" s="5" t="s">
        <v>0</v>
      </c>
      <c r="C2" s="5" t="s">
        <v>1</v>
      </c>
      <c r="D2" s="5" t="s">
        <v>0</v>
      </c>
      <c r="E2" s="5" t="s">
        <v>1</v>
      </c>
      <c r="F2" s="5" t="s">
        <v>0</v>
      </c>
      <c r="G2" s="5" t="s">
        <v>1</v>
      </c>
    </row>
    <row r="3" spans="1:7" x14ac:dyDescent="0.35">
      <c r="A3" s="5" t="s">
        <v>3</v>
      </c>
      <c r="B3" s="6">
        <v>3.3417383243704601</v>
      </c>
      <c r="C3" s="6">
        <v>3.4333387307687002</v>
      </c>
      <c r="D3" s="6">
        <v>0.22478478585283099</v>
      </c>
      <c r="E3" s="6">
        <v>0.23094636277406999</v>
      </c>
      <c r="F3" s="2">
        <v>63.905325443787</v>
      </c>
      <c r="G3" s="2">
        <v>69.526627218934905</v>
      </c>
    </row>
    <row r="4" spans="1:7" x14ac:dyDescent="0.35">
      <c r="A4" s="5" t="s">
        <v>4</v>
      </c>
      <c r="B4" s="6">
        <v>1.1180404517792999</v>
      </c>
      <c r="C4" s="6">
        <v>0.75129118862183897</v>
      </c>
      <c r="D4" s="6">
        <v>0.22766261125606599</v>
      </c>
      <c r="E4" s="6">
        <v>0.152982759741045</v>
      </c>
      <c r="F4" s="2">
        <v>90.822784810126606</v>
      </c>
      <c r="G4" s="2">
        <v>89.240506329113899</v>
      </c>
    </row>
    <row r="5" spans="1:7" x14ac:dyDescent="0.35">
      <c r="A5" s="5" t="s">
        <v>5</v>
      </c>
      <c r="B5" s="6">
        <v>1.1915197558550701</v>
      </c>
      <c r="C5" s="6">
        <v>1.1139766778684601</v>
      </c>
      <c r="D5" s="6">
        <v>0.18653001002950301</v>
      </c>
      <c r="E5" s="6">
        <v>0.174390797864967</v>
      </c>
      <c r="F5" s="2">
        <v>76.160990712074295</v>
      </c>
      <c r="G5" s="2">
        <v>94.117647058823493</v>
      </c>
    </row>
    <row r="6" spans="1:7" x14ac:dyDescent="0.35">
      <c r="A6" s="5" t="s">
        <v>6</v>
      </c>
      <c r="B6" s="6">
        <v>1.11699915242334</v>
      </c>
      <c r="C6" s="6">
        <v>1.02498398861837</v>
      </c>
      <c r="D6" s="6">
        <v>0.311667980841285</v>
      </c>
      <c r="E6" s="6">
        <v>0.28599367281011301</v>
      </c>
      <c r="F6" s="2">
        <v>86.416184971098303</v>
      </c>
      <c r="G6" s="2">
        <v>93.930635838150295</v>
      </c>
    </row>
    <row r="7" spans="1:7" x14ac:dyDescent="0.35">
      <c r="A7" s="5" t="s">
        <v>7</v>
      </c>
      <c r="B7" s="6">
        <v>4.1589269306042196</v>
      </c>
      <c r="C7" s="6">
        <v>3.5121738846041399</v>
      </c>
      <c r="D7" s="6">
        <v>0.26893364571336098</v>
      </c>
      <c r="E7" s="6">
        <v>0.227111883167571</v>
      </c>
      <c r="F7" s="2">
        <v>96.735905044510403</v>
      </c>
      <c r="G7" s="2">
        <v>89.317507418397597</v>
      </c>
    </row>
    <row r="8" spans="1:7" x14ac:dyDescent="0.35">
      <c r="A8" s="5" t="s">
        <v>8</v>
      </c>
      <c r="B8" s="6">
        <v>2.1498946820767699</v>
      </c>
      <c r="C8" s="6">
        <v>1.84385684523717</v>
      </c>
      <c r="D8" s="6">
        <v>0.22766871045582099</v>
      </c>
      <c r="E8" s="6">
        <v>0.195260034698433</v>
      </c>
      <c r="F8" s="2">
        <v>80.141843971631204</v>
      </c>
      <c r="G8" s="2">
        <v>85.106382978723403</v>
      </c>
    </row>
    <row r="9" spans="1:7" x14ac:dyDescent="0.35">
      <c r="F9" s="5"/>
      <c r="G9" s="5"/>
    </row>
    <row r="10" spans="1:7" x14ac:dyDescent="0.35">
      <c r="A10" s="5" t="s">
        <v>12</v>
      </c>
      <c r="B10" s="6">
        <f t="shared" ref="B10:D10" si="0">AVERAGE(B3:B8)</f>
        <v>2.1795198828515265</v>
      </c>
      <c r="C10" s="6">
        <f t="shared" si="0"/>
        <v>1.9466035526197798</v>
      </c>
      <c r="D10" s="6">
        <f t="shared" si="0"/>
        <v>0.24120795735814451</v>
      </c>
      <c r="E10" s="6">
        <f>AVERAGE(E3:E8)</f>
        <v>0.21111425184269983</v>
      </c>
      <c r="F10" s="4">
        <f t="shared" ref="F10:G10" si="1">AVERAGE(F3:F8)</f>
        <v>82.363839158871301</v>
      </c>
      <c r="G10" s="4">
        <f t="shared" si="1"/>
        <v>86.873217807023934</v>
      </c>
    </row>
    <row r="11" spans="1:7" x14ac:dyDescent="0.35">
      <c r="A11" s="5" t="s">
        <v>13</v>
      </c>
      <c r="B11" s="6">
        <f t="shared" ref="B11:E11" si="2">MIN(B3:B8)</f>
        <v>1.11699915242334</v>
      </c>
      <c r="C11" s="6">
        <f t="shared" si="2"/>
        <v>0.75129118862183897</v>
      </c>
      <c r="D11" s="6">
        <f t="shared" si="2"/>
        <v>0.18653001002950301</v>
      </c>
      <c r="E11" s="6">
        <f t="shared" si="2"/>
        <v>0.152982759741045</v>
      </c>
      <c r="F11" s="4">
        <f t="shared" ref="F11:G11" si="3">MIN(F3:F8)</f>
        <v>63.905325443787</v>
      </c>
      <c r="G11" s="4">
        <f t="shared" si="3"/>
        <v>69.526627218934905</v>
      </c>
    </row>
    <row r="12" spans="1:7" x14ac:dyDescent="0.35">
      <c r="A12" s="5" t="s">
        <v>14</v>
      </c>
      <c r="B12" s="6">
        <f t="shared" ref="B12:E12" si="4">MAX(B3:B8)</f>
        <v>4.1589269306042196</v>
      </c>
      <c r="C12" s="6">
        <f t="shared" si="4"/>
        <v>3.5121738846041399</v>
      </c>
      <c r="D12" s="6">
        <f t="shared" si="4"/>
        <v>0.311667980841285</v>
      </c>
      <c r="E12" s="6">
        <f t="shared" si="4"/>
        <v>0.28599367281011301</v>
      </c>
      <c r="F12" s="4">
        <f t="shared" ref="F12:G12" si="5">MAX(F3:F8)</f>
        <v>96.735905044510403</v>
      </c>
      <c r="G12" s="4">
        <f t="shared" si="5"/>
        <v>94.117647058823493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H22" sqref="H22"/>
    </sheetView>
  </sheetViews>
  <sheetFormatPr defaultRowHeight="14.5" x14ac:dyDescent="0.35"/>
  <cols>
    <col min="1" max="1" width="22.1796875" bestFit="1" customWidth="1"/>
  </cols>
  <sheetData>
    <row r="1" spans="1:13" x14ac:dyDescent="0.35">
      <c r="A1" s="5"/>
      <c r="B1" s="5"/>
      <c r="C1" s="5"/>
      <c r="D1" s="5"/>
      <c r="E1" s="5"/>
      <c r="F1" s="7" t="s">
        <v>16</v>
      </c>
      <c r="G1" s="7"/>
      <c r="H1" s="7" t="s">
        <v>9</v>
      </c>
      <c r="I1" s="7"/>
      <c r="J1" s="7" t="s">
        <v>10</v>
      </c>
      <c r="K1" s="7"/>
      <c r="L1" s="7" t="s">
        <v>11</v>
      </c>
      <c r="M1" s="7"/>
    </row>
    <row r="2" spans="1:13" x14ac:dyDescent="0.35">
      <c r="A2" s="5" t="s">
        <v>2</v>
      </c>
      <c r="B2" s="5" t="s">
        <v>17</v>
      </c>
      <c r="C2" s="5" t="s">
        <v>18</v>
      </c>
      <c r="D2" s="5"/>
      <c r="E2" s="5"/>
      <c r="F2" s="5" t="s">
        <v>0</v>
      </c>
      <c r="G2" s="5" t="s">
        <v>1</v>
      </c>
      <c r="H2" s="5" t="s">
        <v>0</v>
      </c>
      <c r="I2" s="5" t="s">
        <v>1</v>
      </c>
      <c r="J2" s="5" t="s">
        <v>0</v>
      </c>
      <c r="K2" s="5" t="s">
        <v>1</v>
      </c>
      <c r="L2" s="5" t="s">
        <v>0</v>
      </c>
      <c r="M2" s="5" t="s">
        <v>1</v>
      </c>
    </row>
    <row r="3" spans="1:13" x14ac:dyDescent="0.35">
      <c r="A3" s="5" t="s">
        <v>3</v>
      </c>
      <c r="B3" s="5" t="s">
        <v>0</v>
      </c>
      <c r="C3" s="6">
        <v>3.3417383243704601</v>
      </c>
      <c r="D3" s="6"/>
      <c r="E3" s="6"/>
      <c r="F3" s="6">
        <v>0.22478478585283099</v>
      </c>
      <c r="G3" s="6">
        <v>0.23094636277406999</v>
      </c>
      <c r="H3" s="2">
        <v>171.099145032536</v>
      </c>
      <c r="I3" s="2">
        <v>160.483151399306</v>
      </c>
      <c r="J3" s="2">
        <v>320.54747966311601</v>
      </c>
      <c r="K3" s="2">
        <v>278.61831903531998</v>
      </c>
      <c r="L3" s="2">
        <v>63.905325443787</v>
      </c>
      <c r="M3" s="2">
        <v>69.526627218934905</v>
      </c>
    </row>
    <row r="4" spans="1:13" x14ac:dyDescent="0.35">
      <c r="B4" s="5" t="s">
        <v>1</v>
      </c>
      <c r="C4" s="6">
        <v>3.4333387307687002</v>
      </c>
      <c r="D4" s="6"/>
      <c r="E4" s="6"/>
      <c r="F4" s="6">
        <v>0.22766261125606599</v>
      </c>
      <c r="G4" s="6">
        <v>0.152982759741045</v>
      </c>
      <c r="H4" s="2">
        <v>138.46492015618199</v>
      </c>
      <c r="I4" s="2">
        <v>91.6095639560438</v>
      </c>
      <c r="J4" s="2">
        <v>592.36314779893098</v>
      </c>
      <c r="K4" s="2">
        <v>363.24280371875699</v>
      </c>
      <c r="L4" s="2">
        <v>90.822784810126606</v>
      </c>
      <c r="M4" s="2">
        <v>89.240506329113899</v>
      </c>
    </row>
    <row r="5" spans="1:13" x14ac:dyDescent="0.35">
      <c r="A5" s="5" t="s">
        <v>4</v>
      </c>
      <c r="B5" s="5" t="s">
        <v>0</v>
      </c>
      <c r="C5" s="6">
        <v>1.1180404517792999</v>
      </c>
      <c r="D5" s="6"/>
      <c r="E5" s="6"/>
      <c r="F5" s="6">
        <v>0.18653001002950301</v>
      </c>
      <c r="G5" s="6">
        <v>0.174390797864967</v>
      </c>
      <c r="H5" s="2">
        <v>46.822787952059898</v>
      </c>
      <c r="I5" s="2">
        <v>40.129563112785597</v>
      </c>
      <c r="J5" s="2">
        <v>188.25033555543601</v>
      </c>
      <c r="K5" s="2">
        <v>168.27278080352301</v>
      </c>
      <c r="L5" s="2">
        <v>76.160990712074295</v>
      </c>
      <c r="M5" s="2">
        <v>94.117647058823493</v>
      </c>
    </row>
    <row r="6" spans="1:13" x14ac:dyDescent="0.35">
      <c r="B6" s="5" t="s">
        <v>1</v>
      </c>
      <c r="C6" s="6">
        <v>0.75129118862183897</v>
      </c>
      <c r="D6" s="6"/>
      <c r="E6" s="6"/>
      <c r="F6" s="6">
        <v>0.311667980841285</v>
      </c>
      <c r="G6" s="6">
        <v>0.28599367281011301</v>
      </c>
      <c r="H6" s="2">
        <v>18.768822834911301</v>
      </c>
      <c r="I6" s="2">
        <v>27.926935394958299</v>
      </c>
      <c r="J6" s="2">
        <v>80.636945095171399</v>
      </c>
      <c r="K6" s="2">
        <v>75.063751039532406</v>
      </c>
      <c r="L6" s="2">
        <v>86.416184971098303</v>
      </c>
      <c r="M6" s="2">
        <v>93.930635838150295</v>
      </c>
    </row>
    <row r="7" spans="1:13" x14ac:dyDescent="0.35">
      <c r="A7" s="5" t="s">
        <v>5</v>
      </c>
      <c r="B7" s="5" t="s">
        <v>0</v>
      </c>
      <c r="C7" s="6">
        <v>1.1915197558550701</v>
      </c>
      <c r="D7" s="6"/>
      <c r="E7" s="6"/>
      <c r="F7" s="6">
        <v>0.26893364571336098</v>
      </c>
      <c r="G7" s="6">
        <v>0.227111883167571</v>
      </c>
      <c r="H7" s="2">
        <v>5.6170952226388904</v>
      </c>
      <c r="I7" s="2">
        <v>3.9118495687481101</v>
      </c>
      <c r="J7" s="2">
        <v>26.769032272642601</v>
      </c>
      <c r="K7" s="2">
        <v>6.87394562816639</v>
      </c>
      <c r="L7" s="2">
        <v>96.735905044510403</v>
      </c>
      <c r="M7" s="2">
        <v>89.317507418397597</v>
      </c>
    </row>
    <row r="8" spans="1:13" x14ac:dyDescent="0.35">
      <c r="B8" s="5" t="s">
        <v>1</v>
      </c>
      <c r="C8" s="6">
        <v>1.1139766778684601</v>
      </c>
      <c r="D8" s="6"/>
      <c r="E8" s="6"/>
      <c r="F8" s="6">
        <v>0.22766871045582099</v>
      </c>
      <c r="G8" s="6">
        <v>0.195260034698433</v>
      </c>
      <c r="H8" s="2">
        <v>696.31626523717398</v>
      </c>
      <c r="I8" s="2">
        <v>855.94573143292996</v>
      </c>
      <c r="J8" s="2">
        <v>573.18271658412095</v>
      </c>
      <c r="K8" s="2">
        <v>690.34773169165703</v>
      </c>
      <c r="L8" s="2">
        <v>80.141843971631204</v>
      </c>
      <c r="M8" s="2">
        <v>85.106382978723403</v>
      </c>
    </row>
    <row r="9" spans="1:13" x14ac:dyDescent="0.35">
      <c r="A9" s="5" t="s">
        <v>6</v>
      </c>
      <c r="B9" s="5" t="s">
        <v>0</v>
      </c>
      <c r="C9" s="6">
        <v>1.11699915242334</v>
      </c>
      <c r="D9" s="6"/>
      <c r="E9" s="6"/>
      <c r="H9" s="5"/>
      <c r="I9" s="5"/>
      <c r="J9" s="5"/>
      <c r="K9" s="5"/>
      <c r="L9" s="5"/>
      <c r="M9" s="5"/>
    </row>
    <row r="10" spans="1:13" x14ac:dyDescent="0.35">
      <c r="B10" s="5" t="s">
        <v>1</v>
      </c>
      <c r="C10" s="6">
        <v>1.02498398861837</v>
      </c>
      <c r="D10" s="6"/>
      <c r="E10" s="6"/>
      <c r="F10" s="6">
        <f t="shared" ref="F10" si="0">AVERAGE(F3:F8)</f>
        <v>0.24120795735814451</v>
      </c>
      <c r="G10" s="6">
        <f>AVERAGE(G3:G8)</f>
        <v>0.21111425184269983</v>
      </c>
      <c r="H10" s="4">
        <f>AVERAGE(H3:H8)</f>
        <v>179.514839405917</v>
      </c>
      <c r="I10" s="4">
        <f t="shared" ref="I10:M10" si="1">AVERAGE(I3:I8)</f>
        <v>196.66779914412862</v>
      </c>
      <c r="J10" s="4">
        <f t="shared" si="1"/>
        <v>296.95827616156964</v>
      </c>
      <c r="K10" s="4">
        <f t="shared" si="1"/>
        <v>263.73655531949265</v>
      </c>
      <c r="L10" s="4">
        <f t="shared" si="1"/>
        <v>82.363839158871301</v>
      </c>
      <c r="M10" s="4">
        <f t="shared" si="1"/>
        <v>86.873217807023934</v>
      </c>
    </row>
    <row r="11" spans="1:13" x14ac:dyDescent="0.35">
      <c r="A11" s="5" t="s">
        <v>7</v>
      </c>
      <c r="B11" s="5" t="s">
        <v>0</v>
      </c>
      <c r="C11" s="6">
        <v>4.1589269306042196</v>
      </c>
      <c r="D11" s="6"/>
      <c r="E11" s="6"/>
      <c r="F11" s="6">
        <f t="shared" ref="F11:G11" si="2">MIN(F3:F8)</f>
        <v>0.18653001002950301</v>
      </c>
      <c r="G11" s="6">
        <f t="shared" si="2"/>
        <v>0.152982759741045</v>
      </c>
      <c r="H11" s="4">
        <f>MIN(H3:H8)</f>
        <v>5.6170952226388904</v>
      </c>
      <c r="I11" s="4">
        <f t="shared" ref="I11:M11" si="3">MIN(I3:I8)</f>
        <v>3.9118495687481101</v>
      </c>
      <c r="J11" s="4">
        <f t="shared" si="3"/>
        <v>26.769032272642601</v>
      </c>
      <c r="K11" s="4">
        <f t="shared" si="3"/>
        <v>6.87394562816639</v>
      </c>
      <c r="L11" s="4">
        <f t="shared" si="3"/>
        <v>63.905325443787</v>
      </c>
      <c r="M11" s="4">
        <f t="shared" si="3"/>
        <v>69.526627218934905</v>
      </c>
    </row>
    <row r="12" spans="1:13" x14ac:dyDescent="0.35">
      <c r="B12" s="5" t="s">
        <v>1</v>
      </c>
      <c r="C12" s="6">
        <v>3.5121738846041399</v>
      </c>
      <c r="D12" s="6"/>
      <c r="E12" s="6"/>
      <c r="F12" s="6">
        <f t="shared" ref="F12:G12" si="4">MAX(F3:F8)</f>
        <v>0.311667980841285</v>
      </c>
      <c r="G12" s="6">
        <f t="shared" si="4"/>
        <v>0.28599367281011301</v>
      </c>
      <c r="H12" s="4">
        <f>MAX(H3:H8)</f>
        <v>696.31626523717398</v>
      </c>
      <c r="I12" s="4">
        <f t="shared" ref="I12:M12" si="5">MAX(I3:I8)</f>
        <v>855.94573143292996</v>
      </c>
      <c r="J12" s="4">
        <f t="shared" si="5"/>
        <v>592.36314779893098</v>
      </c>
      <c r="K12" s="4">
        <f t="shared" si="5"/>
        <v>690.34773169165703</v>
      </c>
      <c r="L12" s="4">
        <f t="shared" si="5"/>
        <v>96.735905044510403</v>
      </c>
      <c r="M12" s="4">
        <f t="shared" si="5"/>
        <v>94.117647058823493</v>
      </c>
    </row>
    <row r="13" spans="1:13" x14ac:dyDescent="0.35">
      <c r="A13" s="5" t="s">
        <v>8</v>
      </c>
      <c r="B13" s="5" t="s">
        <v>0</v>
      </c>
      <c r="C13" s="6">
        <v>2.1498946820767699</v>
      </c>
      <c r="D13" s="6"/>
      <c r="E13" s="6"/>
    </row>
    <row r="14" spans="1:13" x14ac:dyDescent="0.35">
      <c r="B14" s="5" t="s">
        <v>1</v>
      </c>
      <c r="C14" s="6">
        <v>1.84385684523717</v>
      </c>
      <c r="D14" s="6"/>
      <c r="E14" s="6"/>
    </row>
    <row r="16" spans="1:13" x14ac:dyDescent="0.35">
      <c r="A16" s="5" t="s">
        <v>12</v>
      </c>
      <c r="B16" s="5" t="s">
        <v>0</v>
      </c>
      <c r="C16" s="6">
        <v>2.1795198828515265</v>
      </c>
    </row>
    <row r="17" spans="1:6" x14ac:dyDescent="0.35">
      <c r="A17" s="5"/>
      <c r="B17" s="5" t="s">
        <v>1</v>
      </c>
      <c r="C17" s="6">
        <v>1.9466035526197798</v>
      </c>
    </row>
    <row r="18" spans="1:6" x14ac:dyDescent="0.35">
      <c r="A18" s="5" t="s">
        <v>13</v>
      </c>
      <c r="B18" s="5" t="s">
        <v>0</v>
      </c>
      <c r="C18" s="6">
        <v>1.11699915242334</v>
      </c>
    </row>
    <row r="19" spans="1:6" x14ac:dyDescent="0.35">
      <c r="A19" s="5"/>
      <c r="B19" s="5" t="s">
        <v>1</v>
      </c>
      <c r="C19" s="6">
        <v>0.75129118862183897</v>
      </c>
    </row>
    <row r="20" spans="1:6" x14ac:dyDescent="0.35">
      <c r="A20" s="5" t="s">
        <v>14</v>
      </c>
      <c r="B20" s="5" t="s">
        <v>0</v>
      </c>
      <c r="C20" s="6">
        <v>4.1589269306042196</v>
      </c>
    </row>
    <row r="21" spans="1:6" x14ac:dyDescent="0.35">
      <c r="B21" s="5" t="s">
        <v>1</v>
      </c>
      <c r="C21" s="6">
        <v>3.5121738846041399</v>
      </c>
    </row>
    <row r="26" spans="1:6" x14ac:dyDescent="0.35">
      <c r="E26" s="6">
        <v>2.1795198828515265</v>
      </c>
      <c r="F26" s="6">
        <v>1.9466035526197798</v>
      </c>
    </row>
    <row r="27" spans="1:6" x14ac:dyDescent="0.35">
      <c r="E27" s="6">
        <v>1.11699915242334</v>
      </c>
      <c r="F27" s="6">
        <v>0.75129118862183897</v>
      </c>
    </row>
    <row r="28" spans="1:6" x14ac:dyDescent="0.35">
      <c r="E28" s="6">
        <v>4.1589269306042196</v>
      </c>
      <c r="F28" s="6">
        <v>3.5121738846041399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TableS_OOS_gof</vt:lpstr>
      <vt:lpstr>Reduced</vt:lpstr>
      <vt:lpstr>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Blaszczak, Joanna</dc:creator>
  <cp:lastModifiedBy>Blaszczak, Joanna</cp:lastModifiedBy>
  <dcterms:created xsi:type="dcterms:W3CDTF">2022-04-09T19:53:41Z</dcterms:created>
  <dcterms:modified xsi:type="dcterms:W3CDTF">2022-11-18T17:53:04Z</dcterms:modified>
</cp:coreProperties>
</file>