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chartsheets/sheet8.xml" ContentType="application/vnd.openxmlformats-officedocument.spreadsheetml.chartsheet+xml"/>
  <Override PartName="/xl/worksheets/sheet9.xml" ContentType="application/vnd.openxmlformats-officedocument.spreadsheetml.work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coaman\Desktop\EF2017Supplement Natural Gas\"/>
    </mc:Choice>
  </mc:AlternateContent>
  <bookViews>
    <workbookView xWindow="0" yWindow="0" windowWidth="18645" windowHeight="7080"/>
  </bookViews>
  <sheets>
    <sheet name="Tableau 1.1" sheetId="20" r:id="rId1"/>
    <sheet name="Figure 2.1 gas prices" sheetId="1" r:id="rId2"/>
    <sheet name="Figure 2.1 Production" sheetId="2" r:id="rId3"/>
    <sheet name="Figure 2.1" sheetId="3" r:id="rId4"/>
    <sheet name="Figure 2.2 data" sheetId="4" r:id="rId5"/>
    <sheet name="Figure 2.2" sheetId="5" r:id="rId6"/>
    <sheet name="Figure 2.3 data" sheetId="8" r:id="rId7"/>
    <sheet name="Figure 2.3" sheetId="10" r:id="rId8"/>
    <sheet name="Figure 2.3b" sheetId="9" r:id="rId9"/>
    <sheet name="Figure 2.4 data" sheetId="14" r:id="rId10"/>
    <sheet name="Figure 2.4" sheetId="13" r:id="rId11"/>
    <sheet name="Figure 2.5 2.6 data" sheetId="15" r:id="rId12"/>
    <sheet name="Figure 2.5" sheetId="16" r:id="rId13"/>
    <sheet name="Figure 2.6" sheetId="17" r:id="rId14"/>
    <sheet name="Figure 3.1 data" sheetId="18" r:id="rId15"/>
    <sheet name="Figure 3.1" sheetId="19" r:id="rId16"/>
    <sheet name="Figure 3.2 data" sheetId="11" r:id="rId17"/>
    <sheet name="Figure 3.2" sheetId="12" r:id="rId18"/>
  </sheets>
  <definedNames>
    <definedName name="zzz_Tbl_6_1_DL" localSheetId="2">#REF!</definedName>
    <definedName name="zzz_Tbl_6_1_D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8" l="1"/>
  <c r="F48" i="18"/>
  <c r="E48" i="18"/>
  <c r="D48" i="18"/>
  <c r="C48" i="18"/>
  <c r="B48" i="18"/>
  <c r="A7" i="8" l="1"/>
  <c r="A8" i="8"/>
  <c r="A9" i="8"/>
  <c r="A10" i="8"/>
  <c r="A11" i="8"/>
  <c r="A12" i="8"/>
  <c r="A13" i="8"/>
  <c r="A14" i="8"/>
  <c r="A15" i="8"/>
  <c r="A16" i="8"/>
  <c r="A17" i="8"/>
  <c r="A18" i="8"/>
  <c r="A19" i="8"/>
  <c r="A20" i="8"/>
  <c r="A21" i="8"/>
  <c r="A22" i="8"/>
  <c r="A23" i="8"/>
  <c r="A24" i="8"/>
  <c r="A25" i="8"/>
  <c r="A26" i="8"/>
  <c r="A27" i="8"/>
  <c r="A28" i="8"/>
  <c r="A29" i="8"/>
  <c r="A30" i="8"/>
  <c r="A31" i="8"/>
  <c r="A6" i="8"/>
  <c r="M5" i="2" l="1"/>
  <c r="M11" i="2"/>
  <c r="M7" i="2"/>
  <c r="M13" i="2"/>
  <c r="M9" i="2"/>
  <c r="M10" i="2"/>
  <c r="M6" i="2"/>
  <c r="M12" i="2"/>
  <c r="M8" i="2"/>
  <c r="M14" i="2" l="1"/>
  <c r="M18" i="2" l="1"/>
  <c r="M15" i="2"/>
  <c r="M16" i="2" l="1"/>
  <c r="M19" i="2"/>
  <c r="M17" i="2"/>
  <c r="M20" i="2"/>
  <c r="M28" i="2" l="1"/>
  <c r="M24" i="2"/>
  <c r="M30" i="2"/>
  <c r="M39" i="2"/>
  <c r="M43" i="2"/>
  <c r="M29" i="2"/>
  <c r="M21" i="2" l="1"/>
  <c r="M40" i="2"/>
  <c r="M37" i="2"/>
  <c r="M33" i="2"/>
  <c r="M26" i="2"/>
  <c r="M31" i="2"/>
  <c r="M42" i="2"/>
  <c r="M25" i="2"/>
  <c r="M41" i="2"/>
  <c r="M35" i="2"/>
  <c r="M34" i="2"/>
  <c r="M44" i="2"/>
  <c r="M36" i="2"/>
  <c r="M32" i="2"/>
  <c r="M27" i="2"/>
  <c r="M23" i="2"/>
  <c r="M38" i="2"/>
  <c r="M22" i="2" l="1"/>
  <c r="M45" i="2" l="1"/>
  <c r="H6" i="15"/>
  <c r="I6" i="15" l="1"/>
</calcChain>
</file>

<file path=xl/sharedStrings.xml><?xml version="1.0" encoding="utf-8"?>
<sst xmlns="http://schemas.openxmlformats.org/spreadsheetml/2006/main" count="138" uniqueCount="93">
  <si>
    <t>Total Canada</t>
  </si>
  <si>
    <t>Alberta</t>
  </si>
  <si>
    <t>Saskatchewan</t>
  </si>
  <si>
    <t>Ontario</t>
  </si>
  <si>
    <t>Total</t>
  </si>
  <si>
    <t>2040 m3</t>
  </si>
  <si>
    <t>Accelerated</t>
  </si>
  <si>
    <t>Notes</t>
  </si>
  <si>
    <t>Variables</t>
  </si>
  <si>
    <t xml:space="preserve">Mackenzie-Beaufort </t>
  </si>
  <si>
    <t>Avenir énergétique 2017</t>
  </si>
  <si>
    <t>Scénarios supplémentaires</t>
  </si>
  <si>
    <t>Référence</t>
  </si>
  <si>
    <t>Tarification du carbone élevée</t>
  </si>
  <si>
    <t>Tarification du carbone élevée + avancées technologiques</t>
  </si>
  <si>
    <t>Référence + avancées technologiques</t>
  </si>
  <si>
    <t>Prix élevé</t>
  </si>
  <si>
    <t>Prix bas</t>
  </si>
  <si>
    <t>Prix du pétrole</t>
  </si>
  <si>
    <t>Prix du gaz</t>
  </si>
  <si>
    <t>Tarification du carbone</t>
  </si>
  <si>
    <t>Avancées technologiques</t>
  </si>
  <si>
    <t>Modéré</t>
  </si>
  <si>
    <t>Élevé</t>
  </si>
  <si>
    <t>Bas</t>
  </si>
  <si>
    <t>Montant nominal fixe de 50 $ CAN/t</t>
  </si>
  <si>
    <t>Accroissement des coûts du CO2 jusqu’à un montant nominal de 140 $ CAN/t en 2040</t>
  </si>
  <si>
    <t>Hypothèses du scénario de référence</t>
  </si>
  <si>
    <t>Fondé sur une perspective économique actuelle et sur une vision modérée des prix de l’énergie</t>
  </si>
  <si>
    <t>Tient compte de l’incidence d’une tarification du carbone élevée sur la filière énergétique canadienne</t>
  </si>
  <si>
    <t>Tient compte de l’incidence d’une adoption élargie de certaines technologies émergentes sur la filière énergétique canadienne, notamment d’avancées technologiques pour l’exploitation des sables bitumineux</t>
  </si>
  <si>
    <t>Puisque les prix, qui varient au fil du temps, comptent parmi les facteurs ayant le plus d’influence sur la production pétrolière et gazière, ces deux scénarios évaluent des répercussions d’écarts importants à cet égard</t>
  </si>
  <si>
    <t>Prix du gaz naturel en Alberta – $ CAN de 2016/MBTU</t>
  </si>
  <si>
    <t>Prix du gaz selon le scénario de référence</t>
  </si>
  <si>
    <t>Gaz dissous dans l’Ouest canadien</t>
  </si>
  <si>
    <t>Méthane de houille dans l’Ouest du Canada</t>
  </si>
  <si>
    <t>Gaz classique dans l’Ouest canadien</t>
  </si>
  <si>
    <t>Gaz classique ailleurs au Canada</t>
  </si>
  <si>
    <t>Gaz de réservoirs étanches de la formation de Montney en Alberta</t>
  </si>
  <si>
    <t>Gaz de réservoirs étanches de la formation de Montney en Colombie-Britannique</t>
  </si>
  <si>
    <t>Gaz de réservoirs étanches de la zone Deep Basin en Alberta</t>
  </si>
  <si>
    <t>Gaz d’autres réservoirs étanches dans l’Ouest canadien</t>
  </si>
  <si>
    <t>Gaz de la formation schisteuse de Duvernay</t>
  </si>
  <si>
    <t>Gaz de la formation schisteuse de Horn River</t>
  </si>
  <si>
    <t>Gaz d’autres formations schisteuses dans l’Ouest canadien</t>
  </si>
  <si>
    <t>Colombie-Britannique</t>
  </si>
  <si>
    <t>Nord du Canada</t>
  </si>
  <si>
    <t>Nouveau-Brunswick</t>
  </si>
  <si>
    <t>Nouvelle-Écosse</t>
  </si>
  <si>
    <t>Terre-Neuve</t>
  </si>
  <si>
    <t>Gaz dissous</t>
  </si>
  <si>
    <t>Puits existants</t>
  </si>
  <si>
    <t>Puits projetés : 2016-2020</t>
  </si>
  <si>
    <t>Puits projetés : 2021-2025</t>
  </si>
  <si>
    <t>Puits projetés : 2026-2030</t>
  </si>
  <si>
    <t>Puits projetés : 2031-2035</t>
  </si>
  <si>
    <t>Puits projetés : 2036-2040</t>
  </si>
  <si>
    <t>Puits projetés</t>
  </si>
  <si>
    <t>Production initiale moyenne globale par puits</t>
  </si>
  <si>
    <t>Gaz de réservoirs étanches de la formation de Montney</t>
  </si>
  <si>
    <t xml:space="preserve">Gaz d’autres réservoirs étanches </t>
  </si>
  <si>
    <t xml:space="preserve">Gaz d’autres formations schisteuses </t>
  </si>
  <si>
    <t>Ressources commercialisables restantes à la fin de 2016</t>
  </si>
  <si>
    <t>Production commercialisable cumulative 2017-2040</t>
  </si>
  <si>
    <t>Méthane de houille</t>
  </si>
  <si>
    <t>Québec</t>
  </si>
  <si>
    <t>Bassin des Maritimes</t>
  </si>
  <si>
    <t>NS + NL + NB</t>
  </si>
  <si>
    <t>Îles de l’Arctique</t>
  </si>
  <si>
    <t>Zone extracôtière sur la côte Ouest</t>
  </si>
  <si>
    <t>Production selon le scénario de référence</t>
  </si>
  <si>
    <t>Production selon le scénario de tarification du carbone élevée</t>
  </si>
  <si>
    <t>Production selon le scénario de référence + avancées technologiques</t>
  </si>
  <si>
    <t>Production selon le scénario de prix élevé</t>
  </si>
  <si>
    <t>Production selon le scénario de prix bas</t>
  </si>
  <si>
    <t>Prix selon le scénario de référence</t>
  </si>
  <si>
    <t>Prix selon le scénario de tarification du carbone élevée</t>
  </si>
  <si>
    <t>Prix selon le scénario de tarification du carbone élevée + avancées technologiques</t>
  </si>
  <si>
    <t>Prix selon le scénario de référence + avancées technologiques</t>
  </si>
  <si>
    <t>Prix selon le scénario de prix élevé</t>
  </si>
  <si>
    <t>Prix selon le scénario de prix bas</t>
  </si>
  <si>
    <t xml:space="preserve">Tarification du carbone élevée </t>
  </si>
  <si>
    <t>Tableau 1.1 – Hypothèses/scénarios dans les rapports supplémentaires Avenir énergétique 2017 sur la production de gaz naturel et de pétrole brut</t>
  </si>
  <si>
    <t>Figure 2.1 Production de gaz et prix selon le scénario de référence</t>
  </si>
  <si>
    <t>Figure 2.2 Production par province selon le scénario de référence - Gpi³/j</t>
  </si>
  <si>
    <t>Figure 2.3 Production en fonction de l’année de forage des puits selon le scénario de référence - Gpi³/j</t>
  </si>
  <si>
    <t xml:space="preserve">Figure 2.4 Production initiale moyenne des puits dans l’Ouest canadien selon l’année - Mpi³/j
</t>
  </si>
  <si>
    <t>Figure 2.5 Ressources gazières et production projetée - Tpi³</t>
  </si>
  <si>
    <t>Ressources gazières ailleurs au Canada - Tpi³</t>
  </si>
  <si>
    <t>Figure 3.1 Prix du gaz et projections de la production selon le scénario - Gpi³/j et 2016C$/MMBtu</t>
  </si>
  <si>
    <t>Production selon le scénario de tarification du carbone élevée + avancées technologiques</t>
  </si>
  <si>
    <t>Figure 3.2 Projections de la production de gaz dissous selon le scénario - Gpi³/j</t>
  </si>
  <si>
    <t>Supplément Avenir énergétique du Canada en 2017 – Production de gaz naturel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</si>
</sst>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quot; &quot;%"/>
  </numFmts>
  <fonts count="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B0F0"/>
      <name val="Calibri"/>
      <family val="2"/>
      <scheme val="minor"/>
    </font>
    <font>
      <sz val="11"/>
      <color theme="9" tint="-0.249977111117893"/>
      <name val="Calibri"/>
      <family val="2"/>
      <scheme val="minor"/>
    </font>
    <font>
      <sz val="12"/>
      <color theme="1"/>
      <name val="Calibri"/>
      <family val="2"/>
      <scheme val="minor"/>
    </font>
    <font>
      <sz val="10"/>
      <color theme="1"/>
      <name val="Calibri"/>
      <family val="2"/>
      <scheme val="minor"/>
    </font>
    <font>
      <sz val="10"/>
      <color theme="0"/>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s>
  <borders count="27">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2" fontId="0" fillId="0" borderId="0" xfId="0" applyNumberFormat="1"/>
    <xf numFmtId="0" fontId="0" fillId="0" borderId="0" xfId="0" applyAlignment="1">
      <alignment horizontal="center"/>
    </xf>
    <xf numFmtId="0" fontId="2" fillId="0" borderId="0" xfId="0" applyFont="1" applyAlignment="1">
      <alignment horizontal="center"/>
    </xf>
    <xf numFmtId="2" fontId="0" fillId="0" borderId="0" xfId="0" applyNumberFormat="1" applyAlignment="1">
      <alignment horizontal="center"/>
    </xf>
    <xf numFmtId="2" fontId="0" fillId="0" borderId="0" xfId="0" applyNumberFormat="1" applyFont="1" applyAlignment="1">
      <alignment horizontal="center"/>
    </xf>
    <xf numFmtId="164" fontId="1" fillId="0" borderId="0" xfId="1" applyNumberFormat="1" applyFont="1"/>
    <xf numFmtId="2" fontId="4" fillId="0" borderId="0" xfId="0" applyNumberFormat="1" applyFont="1"/>
    <xf numFmtId="0" fontId="6" fillId="0" borderId="0" xfId="0" applyFont="1"/>
    <xf numFmtId="0" fontId="7" fillId="4" borderId="5" xfId="0" applyFont="1" applyFill="1" applyBorder="1"/>
    <xf numFmtId="0" fontId="9" fillId="0" borderId="1" xfId="0" applyFont="1" applyBorder="1" applyAlignment="1">
      <alignment horizontal="center" wrapText="1"/>
    </xf>
    <xf numFmtId="0" fontId="9" fillId="0" borderId="7" xfId="0" applyFont="1" applyBorder="1" applyAlignment="1">
      <alignment horizontal="center" wrapText="1"/>
    </xf>
    <xf numFmtId="0" fontId="9" fillId="0" borderId="6" xfId="0" applyFont="1" applyBorder="1" applyAlignment="1">
      <alignment horizont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10" fillId="0" borderId="8" xfId="0" applyFont="1" applyBorder="1" applyAlignment="1">
      <alignment horizontal="righ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10" fillId="0" borderId="14" xfId="0" applyFont="1" applyBorder="1" applyAlignment="1">
      <alignment horizontal="right"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10" fillId="0" borderId="14" xfId="0" applyFont="1" applyBorder="1" applyAlignment="1">
      <alignment horizontal="right" vertical="center" wrapText="1"/>
    </xf>
    <xf numFmtId="0" fontId="10" fillId="0" borderId="20" xfId="0" applyFont="1" applyBorder="1" applyAlignment="1">
      <alignment horizontal="right" vertical="center" wrapText="1"/>
    </xf>
    <xf numFmtId="0" fontId="7" fillId="0" borderId="22" xfId="0" applyFont="1" applyBorder="1" applyAlignment="1">
      <alignment horizontal="center" vertical="center" wrapText="1"/>
    </xf>
    <xf numFmtId="0" fontId="11" fillId="4" borderId="4" xfId="0" applyFont="1" applyFill="1" applyBorder="1" applyAlignment="1">
      <alignment horizontal="right"/>
    </xf>
    <xf numFmtId="0" fontId="7" fillId="0" borderId="21" xfId="0" applyFont="1" applyBorder="1" applyAlignment="1">
      <alignment horizontal="center" vertical="center" wrapText="1"/>
    </xf>
    <xf numFmtId="0" fontId="7" fillId="0" borderId="26" xfId="0" applyFont="1" applyBorder="1" applyAlignment="1">
      <alignment horizontal="center" vertical="center" wrapText="1"/>
    </xf>
    <xf numFmtId="0" fontId="0" fillId="0" borderId="0" xfId="0" applyAlignment="1">
      <alignment vertical="center"/>
    </xf>
    <xf numFmtId="0" fontId="0" fillId="0" borderId="0" xfId="0" applyFont="1" applyAlignment="1">
      <alignment horizontal="center"/>
    </xf>
    <xf numFmtId="0" fontId="0" fillId="0" borderId="0" xfId="0" applyFont="1"/>
    <xf numFmtId="0" fontId="5" fillId="0" borderId="0" xfId="0" applyFont="1" applyAlignment="1">
      <alignment horizontal="center"/>
    </xf>
    <xf numFmtId="2" fontId="5" fillId="0" borderId="0" xfId="0" applyNumberFormat="1" applyFont="1" applyAlignment="1">
      <alignment horizontal="center"/>
    </xf>
    <xf numFmtId="0" fontId="0" fillId="0" borderId="0" xfId="0" applyFont="1" applyAlignment="1">
      <alignment vertical="center"/>
    </xf>
    <xf numFmtId="0" fontId="0" fillId="0" borderId="0" xfId="0" applyAlignment="1"/>
    <xf numFmtId="0" fontId="0" fillId="0" borderId="0" xfId="0" applyAlignment="1">
      <alignment horizontal="center" wrapText="1"/>
    </xf>
    <xf numFmtId="4" fontId="0" fillId="0" borderId="0" xfId="0" applyNumberFormat="1" applyFont="1" applyAlignment="1">
      <alignment horizontal="center"/>
    </xf>
    <xf numFmtId="0" fontId="3" fillId="0" borderId="0" xfId="0" applyFont="1" applyAlignment="1">
      <alignment horizontal="center"/>
    </xf>
    <xf numFmtId="166" fontId="0" fillId="0" borderId="0" xfId="1" applyNumberFormat="1" applyFont="1" applyAlignment="1">
      <alignment horizontal="center"/>
    </xf>
    <xf numFmtId="4" fontId="0" fillId="0" borderId="0" xfId="0" applyNumberFormat="1" applyAlignment="1">
      <alignment horizontal="center"/>
    </xf>
    <xf numFmtId="165" fontId="0" fillId="0" borderId="0" xfId="0" applyNumberFormat="1" applyAlignment="1">
      <alignment horizontal="center"/>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5" xfId="0" applyFont="1" applyBorder="1" applyAlignment="1">
      <alignment horizontal="center" vertical="center" wrapText="1"/>
    </xf>
    <xf numFmtId="0" fontId="7" fillId="2" borderId="9" xfId="0" applyFont="1" applyFill="1" applyBorder="1" applyAlignment="1">
      <alignment horizontal="center"/>
    </xf>
    <xf numFmtId="0" fontId="7" fillId="2" borderId="12" xfId="0" applyFont="1" applyFill="1" applyBorder="1" applyAlignment="1">
      <alignment horizontal="center"/>
    </xf>
    <xf numFmtId="0" fontId="7" fillId="2" borderId="11" xfId="0" applyFont="1" applyFill="1" applyBorder="1" applyAlignment="1">
      <alignment horizontal="center"/>
    </xf>
    <xf numFmtId="0" fontId="8" fillId="3" borderId="12" xfId="0" applyFont="1" applyFill="1" applyBorder="1" applyAlignment="1">
      <alignment horizontal="center"/>
    </xf>
    <xf numFmtId="0" fontId="8" fillId="3" borderId="1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E2611A"/>
      <color rgb="FFFFFF00"/>
      <color rgb="FFFFFF66"/>
      <color rgb="FFFF99FF"/>
      <color rgb="FFFF9933"/>
      <color rgb="FF9966FF"/>
      <color rgb="FF00CC0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6.xml"/><Relationship Id="rId18" Type="http://schemas.openxmlformats.org/officeDocument/2006/relationships/chartsheet" Target="chartsheets/sheet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5.xml"/><Relationship Id="rId12" Type="http://schemas.openxmlformats.org/officeDocument/2006/relationships/worksheet" Target="worksheets/sheet7.xml"/><Relationship Id="rId17"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hartsheet" Target="chartsheets/sheet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5" Type="http://schemas.openxmlformats.org/officeDocument/2006/relationships/worksheet" Target="worksheets/sheet4.xml"/><Relationship Id="rId15" Type="http://schemas.openxmlformats.org/officeDocument/2006/relationships/worksheet" Target="worksheets/sheet8.xml"/><Relationship Id="rId10" Type="http://schemas.openxmlformats.org/officeDocument/2006/relationships/worksheet" Target="worksheets/sheet6.xml"/><Relationship Id="rId19"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chartsheet" Target="chartsheets/sheet4.xml"/><Relationship Id="rId14" Type="http://schemas.openxmlformats.org/officeDocument/2006/relationships/chartsheet" Target="chartsheets/sheet7.xml"/><Relationship Id="rId22"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2.1 Production'!$B$4</c:f>
              <c:strCache>
                <c:ptCount val="1"/>
                <c:pt idx="0">
                  <c:v>Gaz dissous dans l’Ouest canadien</c:v>
                </c:pt>
              </c:strCache>
            </c:strRef>
          </c:tx>
          <c:spPr>
            <a:solidFill>
              <a:srgbClr val="FFFF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Production'!$B$5:$B$45</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1.738</c:v>
                </c:pt>
                <c:pt idx="22">
                  <c:v>1.7609999999999999</c:v>
                </c:pt>
                <c:pt idx="23">
                  <c:v>1.7909999999999999</c:v>
                </c:pt>
                <c:pt idx="24">
                  <c:v>1.819</c:v>
                </c:pt>
                <c:pt idx="25">
                  <c:v>1.8499999999999999</c:v>
                </c:pt>
                <c:pt idx="26">
                  <c:v>1.8859999999999999</c:v>
                </c:pt>
                <c:pt idx="27">
                  <c:v>1.921</c:v>
                </c:pt>
                <c:pt idx="28">
                  <c:v>1.958</c:v>
                </c:pt>
                <c:pt idx="29">
                  <c:v>1.9929999999999999</c:v>
                </c:pt>
                <c:pt idx="30">
                  <c:v>2.0299999999999998</c:v>
                </c:pt>
                <c:pt idx="31">
                  <c:v>2.0680000000000001</c:v>
                </c:pt>
                <c:pt idx="32">
                  <c:v>2.1059999999999999</c:v>
                </c:pt>
                <c:pt idx="33">
                  <c:v>2.1440000000000001</c:v>
                </c:pt>
                <c:pt idx="34">
                  <c:v>2.1800000000000002</c:v>
                </c:pt>
                <c:pt idx="35">
                  <c:v>2.2160000000000002</c:v>
                </c:pt>
                <c:pt idx="36">
                  <c:v>2.2530000000000001</c:v>
                </c:pt>
                <c:pt idx="37">
                  <c:v>2.29</c:v>
                </c:pt>
                <c:pt idx="38">
                  <c:v>2.3279999999999998</c:v>
                </c:pt>
                <c:pt idx="39">
                  <c:v>2.367</c:v>
                </c:pt>
                <c:pt idx="40">
                  <c:v>2.4060000000000001</c:v>
                </c:pt>
              </c:numCache>
            </c:numRef>
          </c:val>
        </c:ser>
        <c:ser>
          <c:idx val="1"/>
          <c:order val="1"/>
          <c:tx>
            <c:strRef>
              <c:f>'Figure 2.1 Production'!$C$4</c:f>
              <c:strCache>
                <c:ptCount val="1"/>
                <c:pt idx="0">
                  <c:v>Méthane de houille dans l’Ouest du Canada</c:v>
                </c:pt>
              </c:strCache>
            </c:strRef>
          </c:tx>
          <c:spPr>
            <a:solidFill>
              <a:srgbClr val="FF9933"/>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Production'!$C$5:$C$45</c:f>
              <c:numCache>
                <c:formatCode>0.00</c:formatCode>
                <c:ptCount val="41"/>
                <c:pt idx="0">
                  <c:v>0.13637778327104738</c:v>
                </c:pt>
                <c:pt idx="1">
                  <c:v>0.14572596288666087</c:v>
                </c:pt>
                <c:pt idx="2">
                  <c:v>0.14949481648385934</c:v>
                </c:pt>
                <c:pt idx="3">
                  <c:v>0.16599116494465857</c:v>
                </c:pt>
                <c:pt idx="4">
                  <c:v>0.26392821728181509</c:v>
                </c:pt>
                <c:pt idx="5">
                  <c:v>0.43242915085218619</c:v>
                </c:pt>
                <c:pt idx="6">
                  <c:v>0.70267578778045658</c:v>
                </c:pt>
                <c:pt idx="7">
                  <c:v>0.86355940204326709</c:v>
                </c:pt>
                <c:pt idx="8">
                  <c:v>0.92005794349212278</c:v>
                </c:pt>
                <c:pt idx="9">
                  <c:v>0.94515424111740332</c:v>
                </c:pt>
                <c:pt idx="10">
                  <c:v>0.90500000000000003</c:v>
                </c:pt>
                <c:pt idx="11">
                  <c:v>0.85799999999999998</c:v>
                </c:pt>
                <c:pt idx="12">
                  <c:v>0.77800000000000002</c:v>
                </c:pt>
                <c:pt idx="13">
                  <c:v>0.72899999999999998</c:v>
                </c:pt>
                <c:pt idx="14">
                  <c:v>0.66500000000000004</c:v>
                </c:pt>
                <c:pt idx="15">
                  <c:v>0.63400000000000001</c:v>
                </c:pt>
                <c:pt idx="16">
                  <c:v>0.60799999999999998</c:v>
                </c:pt>
                <c:pt idx="17">
                  <c:v>0.56499999999999995</c:v>
                </c:pt>
                <c:pt idx="18">
                  <c:v>0.51200000000000001</c:v>
                </c:pt>
                <c:pt idx="19">
                  <c:v>0.46500000000000002</c:v>
                </c:pt>
                <c:pt idx="20">
                  <c:v>0.42199999999999999</c:v>
                </c:pt>
                <c:pt idx="21">
                  <c:v>0.38300000000000001</c:v>
                </c:pt>
                <c:pt idx="22">
                  <c:v>0.34799999999999998</c:v>
                </c:pt>
                <c:pt idx="23">
                  <c:v>0.316</c:v>
                </c:pt>
                <c:pt idx="24">
                  <c:v>0.28799999999999998</c:v>
                </c:pt>
                <c:pt idx="25">
                  <c:v>0.26200000000000001</c:v>
                </c:pt>
                <c:pt idx="26">
                  <c:v>0.23799999999999999</c:v>
                </c:pt>
                <c:pt idx="27">
                  <c:v>0.217</c:v>
                </c:pt>
                <c:pt idx="28">
                  <c:v>0.19800000000000001</c:v>
                </c:pt>
                <c:pt idx="29">
                  <c:v>0.18099999999999999</c:v>
                </c:pt>
                <c:pt idx="30">
                  <c:v>0.16500000000000001</c:v>
                </c:pt>
                <c:pt idx="31">
                  <c:v>0.151</c:v>
                </c:pt>
                <c:pt idx="32">
                  <c:v>0.13900000000000001</c:v>
                </c:pt>
                <c:pt idx="33">
                  <c:v>0.127</c:v>
                </c:pt>
                <c:pt idx="34">
                  <c:v>0.11700000000000001</c:v>
                </c:pt>
                <c:pt idx="35">
                  <c:v>0.108</c:v>
                </c:pt>
                <c:pt idx="36">
                  <c:v>0.1</c:v>
                </c:pt>
                <c:pt idx="37">
                  <c:v>9.1999999999999998E-2</c:v>
                </c:pt>
                <c:pt idx="38">
                  <c:v>8.5000000000000006E-2</c:v>
                </c:pt>
                <c:pt idx="39">
                  <c:v>7.9000000000000001E-2</c:v>
                </c:pt>
                <c:pt idx="40">
                  <c:v>7.3999999999999996E-2</c:v>
                </c:pt>
              </c:numCache>
            </c:numRef>
          </c:val>
        </c:ser>
        <c:ser>
          <c:idx val="2"/>
          <c:order val="2"/>
          <c:tx>
            <c:strRef>
              <c:f>'Figure 2.1 Production'!$D$4</c:f>
              <c:strCache>
                <c:ptCount val="1"/>
                <c:pt idx="0">
                  <c:v>Gaz classique dans l’Ouest canadien</c:v>
                </c:pt>
              </c:strCache>
            </c:strRef>
          </c:tx>
          <c:spPr>
            <a:solidFill>
              <a:srgbClr val="00FF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Production'!$D$5:$D$45</c:f>
              <c:numCache>
                <c:formatCode>0.00</c:formatCode>
                <c:ptCount val="41"/>
                <c:pt idx="0">
                  <c:v>11.119186084111666</c:v>
                </c:pt>
                <c:pt idx="1">
                  <c:v>11.362451768042709</c:v>
                </c:pt>
                <c:pt idx="2">
                  <c:v>11.204410689798159</c:v>
                </c:pt>
                <c:pt idx="3">
                  <c:v>10.55407503559756</c:v>
                </c:pt>
                <c:pt idx="4">
                  <c:v>10.183587848292312</c:v>
                </c:pt>
                <c:pt idx="5">
                  <c:v>9.8556672778328203</c:v>
                </c:pt>
                <c:pt idx="6">
                  <c:v>9.4456718478606003</c:v>
                </c:pt>
                <c:pt idx="7">
                  <c:v>9.0341548304149093</c:v>
                </c:pt>
                <c:pt idx="8">
                  <c:v>8.2259849954813955</c:v>
                </c:pt>
                <c:pt idx="9">
                  <c:v>7.3073406319863352</c:v>
                </c:pt>
                <c:pt idx="10">
                  <c:v>6.5510000000000002</c:v>
                </c:pt>
                <c:pt idx="11">
                  <c:v>5.8040000000000003</c:v>
                </c:pt>
                <c:pt idx="12">
                  <c:v>4.8580000000000005</c:v>
                </c:pt>
                <c:pt idx="13">
                  <c:v>4.4260000000000002</c:v>
                </c:pt>
                <c:pt idx="14">
                  <c:v>4.08</c:v>
                </c:pt>
                <c:pt idx="15">
                  <c:v>3.6179999999999999</c:v>
                </c:pt>
                <c:pt idx="16">
                  <c:v>3.153</c:v>
                </c:pt>
                <c:pt idx="17">
                  <c:v>2.9509999999999996</c:v>
                </c:pt>
                <c:pt idx="18">
                  <c:v>2.8119999999999998</c:v>
                </c:pt>
                <c:pt idx="19">
                  <c:v>2.681</c:v>
                </c:pt>
                <c:pt idx="20">
                  <c:v>2.5609999999999999</c:v>
                </c:pt>
                <c:pt idx="21">
                  <c:v>2.4510000000000001</c:v>
                </c:pt>
                <c:pt idx="22">
                  <c:v>2.3499999999999996</c:v>
                </c:pt>
                <c:pt idx="23">
                  <c:v>2.258</c:v>
                </c:pt>
                <c:pt idx="24">
                  <c:v>2.1750000000000003</c:v>
                </c:pt>
                <c:pt idx="25">
                  <c:v>2.1</c:v>
                </c:pt>
                <c:pt idx="26">
                  <c:v>2.0329999999999999</c:v>
                </c:pt>
                <c:pt idx="27">
                  <c:v>1.9719999999999998</c:v>
                </c:pt>
                <c:pt idx="28">
                  <c:v>1.9149999999999998</c:v>
                </c:pt>
                <c:pt idx="29">
                  <c:v>1.8659999999999999</c:v>
                </c:pt>
                <c:pt idx="30">
                  <c:v>1.8220000000000001</c:v>
                </c:pt>
                <c:pt idx="31">
                  <c:v>1.7810000000000001</c:v>
                </c:pt>
                <c:pt idx="32">
                  <c:v>1.7429999999999999</c:v>
                </c:pt>
                <c:pt idx="33">
                  <c:v>1.7120000000000002</c:v>
                </c:pt>
                <c:pt idx="34">
                  <c:v>1.6830000000000001</c:v>
                </c:pt>
                <c:pt idx="35">
                  <c:v>1.657</c:v>
                </c:pt>
                <c:pt idx="36">
                  <c:v>1.6319999999999999</c:v>
                </c:pt>
                <c:pt idx="37">
                  <c:v>1.609</c:v>
                </c:pt>
                <c:pt idx="38">
                  <c:v>1.5879999999999999</c:v>
                </c:pt>
                <c:pt idx="39">
                  <c:v>1.5669999999999997</c:v>
                </c:pt>
                <c:pt idx="40">
                  <c:v>1.5469999999999999</c:v>
                </c:pt>
              </c:numCache>
            </c:numRef>
          </c:val>
        </c:ser>
        <c:ser>
          <c:idx val="3"/>
          <c:order val="3"/>
          <c:tx>
            <c:strRef>
              <c:f>'Figure 2.1 Production'!$E$4</c:f>
              <c:strCache>
                <c:ptCount val="1"/>
                <c:pt idx="0">
                  <c:v>Gaz classique ailleurs au Canada</c:v>
                </c:pt>
              </c:strCache>
            </c:strRef>
          </c:tx>
          <c:spPr>
            <a:solidFill>
              <a:srgbClr val="0099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Production'!$E$5:$E$45</c:f>
              <c:numCache>
                <c:formatCode>0.00</c:formatCode>
                <c:ptCount val="41"/>
                <c:pt idx="0">
                  <c:v>0.48959501424051266</c:v>
                </c:pt>
                <c:pt idx="1">
                  <c:v>0.67075919776925508</c:v>
                </c:pt>
                <c:pt idx="2">
                  <c:v>0.66025272206309082</c:v>
                </c:pt>
                <c:pt idx="3">
                  <c:v>0.55647677351923464</c:v>
                </c:pt>
                <c:pt idx="4">
                  <c:v>0.50756574068065607</c:v>
                </c:pt>
                <c:pt idx="5">
                  <c:v>0.46997053562150753</c:v>
                </c:pt>
                <c:pt idx="6">
                  <c:v>0.41157684029315394</c:v>
                </c:pt>
                <c:pt idx="7">
                  <c:v>0.46456175749124301</c:v>
                </c:pt>
                <c:pt idx="8">
                  <c:v>0.48165882559980344</c:v>
                </c:pt>
                <c:pt idx="9">
                  <c:v>0.38674766903522262</c:v>
                </c:pt>
                <c:pt idx="10">
                  <c:v>0.34900000000000003</c:v>
                </c:pt>
                <c:pt idx="11">
                  <c:v>0.30200000000000005</c:v>
                </c:pt>
                <c:pt idx="12">
                  <c:v>0.23400000000000004</c:v>
                </c:pt>
                <c:pt idx="13">
                  <c:v>0.20600000000000004</c:v>
                </c:pt>
                <c:pt idx="14">
                  <c:v>0.35200000000000004</c:v>
                </c:pt>
                <c:pt idx="15">
                  <c:v>0.21800000000000003</c:v>
                </c:pt>
                <c:pt idx="16">
                  <c:v>0.19400000000000003</c:v>
                </c:pt>
                <c:pt idx="17">
                  <c:v>0.16500000000000001</c:v>
                </c:pt>
                <c:pt idx="18">
                  <c:v>0.13100000000000001</c:v>
                </c:pt>
                <c:pt idx="19">
                  <c:v>0.10100000000000001</c:v>
                </c:pt>
                <c:pt idx="20">
                  <c:v>7.7000000000000013E-2</c:v>
                </c:pt>
                <c:pt idx="21">
                  <c:v>8.0000000000000002E-3</c:v>
                </c:pt>
                <c:pt idx="22">
                  <c:v>6.0000000000000001E-3</c:v>
                </c:pt>
                <c:pt idx="23">
                  <c:v>5.0000000000000001E-3</c:v>
                </c:pt>
                <c:pt idx="24">
                  <c:v>5.0000000000000001E-3</c:v>
                </c:pt>
                <c:pt idx="25">
                  <c:v>4.0000000000000001E-3</c:v>
                </c:pt>
                <c:pt idx="26">
                  <c:v>3.0000000000000001E-3</c:v>
                </c:pt>
                <c:pt idx="27">
                  <c:v>3.0000000000000001E-3</c:v>
                </c:pt>
                <c:pt idx="28">
                  <c:v>2E-3</c:v>
                </c:pt>
                <c:pt idx="29">
                  <c:v>2E-3</c:v>
                </c:pt>
                <c:pt idx="30">
                  <c:v>2E-3</c:v>
                </c:pt>
                <c:pt idx="31">
                  <c:v>2E-3</c:v>
                </c:pt>
                <c:pt idx="32">
                  <c:v>2E-3</c:v>
                </c:pt>
                <c:pt idx="33">
                  <c:v>1E-3</c:v>
                </c:pt>
                <c:pt idx="34">
                  <c:v>1E-3</c:v>
                </c:pt>
                <c:pt idx="35">
                  <c:v>1E-3</c:v>
                </c:pt>
                <c:pt idx="36">
                  <c:v>1E-3</c:v>
                </c:pt>
                <c:pt idx="37">
                  <c:v>1E-3</c:v>
                </c:pt>
                <c:pt idx="38">
                  <c:v>1E-3</c:v>
                </c:pt>
                <c:pt idx="39">
                  <c:v>1E-3</c:v>
                </c:pt>
                <c:pt idx="40">
                  <c:v>1E-3</c:v>
                </c:pt>
              </c:numCache>
            </c:numRef>
          </c:val>
        </c:ser>
        <c:ser>
          <c:idx val="4"/>
          <c:order val="4"/>
          <c:tx>
            <c:strRef>
              <c:f>'Figure 2.1 Production'!$F$4</c:f>
              <c:strCache>
                <c:ptCount val="1"/>
                <c:pt idx="0">
                  <c:v>Gaz de réservoirs étanches de la formation de Montney en Alberta</c:v>
                </c:pt>
              </c:strCache>
            </c:strRef>
          </c:tx>
          <c:spPr>
            <a:solidFill>
              <a:srgbClr val="33CCFF"/>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Production'!$F$5:$F$45</c:f>
              <c:numCache>
                <c:formatCode>0.00</c:formatCode>
                <c:ptCount val="41"/>
                <c:pt idx="0">
                  <c:v>0</c:v>
                </c:pt>
                <c:pt idx="1">
                  <c:v>0</c:v>
                </c:pt>
                <c:pt idx="2">
                  <c:v>0</c:v>
                </c:pt>
                <c:pt idx="3">
                  <c:v>0</c:v>
                </c:pt>
                <c:pt idx="4">
                  <c:v>0</c:v>
                </c:pt>
                <c:pt idx="5">
                  <c:v>2.5037371216913491E-3</c:v>
                </c:pt>
                <c:pt idx="6">
                  <c:v>1.0634241058203609E-2</c:v>
                </c:pt>
                <c:pt idx="7">
                  <c:v>2.2508983582595649E-2</c:v>
                </c:pt>
                <c:pt idx="8">
                  <c:v>7.994848056352305E-2</c:v>
                </c:pt>
                <c:pt idx="9">
                  <c:v>0.14893430317980996</c:v>
                </c:pt>
                <c:pt idx="10">
                  <c:v>0.27765485794159717</c:v>
                </c:pt>
                <c:pt idx="11">
                  <c:v>0.38640432800165286</c:v>
                </c:pt>
                <c:pt idx="12">
                  <c:v>0.46882431638222988</c:v>
                </c:pt>
                <c:pt idx="13">
                  <c:v>0.5398215530475704</c:v>
                </c:pt>
                <c:pt idx="14">
                  <c:v>0.75904736684510643</c:v>
                </c:pt>
                <c:pt idx="15">
                  <c:v>1.0163936154396029</c:v>
                </c:pt>
                <c:pt idx="16">
                  <c:v>1.2520835450351999</c:v>
                </c:pt>
                <c:pt idx="17">
                  <c:v>1.4472561975486034</c:v>
                </c:pt>
                <c:pt idx="18">
                  <c:v>1.5101540776561548</c:v>
                </c:pt>
                <c:pt idx="19">
                  <c:v>1.5646311371249948</c:v>
                </c:pt>
                <c:pt idx="20">
                  <c:v>1.6146465328979183</c:v>
                </c:pt>
                <c:pt idx="21">
                  <c:v>1.665295295811815</c:v>
                </c:pt>
                <c:pt idx="22">
                  <c:v>1.7114454484795631</c:v>
                </c:pt>
                <c:pt idx="23">
                  <c:v>1.7584830557972435</c:v>
                </c:pt>
                <c:pt idx="24">
                  <c:v>1.8087630879218783</c:v>
                </c:pt>
                <c:pt idx="25">
                  <c:v>1.8611594499206365</c:v>
                </c:pt>
                <c:pt idx="26">
                  <c:v>1.9127242632017485</c:v>
                </c:pt>
                <c:pt idx="27">
                  <c:v>1.9647295909625115</c:v>
                </c:pt>
                <c:pt idx="28">
                  <c:v>2.0167383924650966</c:v>
                </c:pt>
                <c:pt idx="29">
                  <c:v>2.0718124487973522</c:v>
                </c:pt>
                <c:pt idx="30">
                  <c:v>2.1286977672640783</c:v>
                </c:pt>
                <c:pt idx="31">
                  <c:v>2.1841011708424163</c:v>
                </c:pt>
                <c:pt idx="32">
                  <c:v>2.2390125318912464</c:v>
                </c:pt>
                <c:pt idx="33">
                  <c:v>2.2968652522446664</c:v>
                </c:pt>
                <c:pt idx="34">
                  <c:v>2.3565214283354949</c:v>
                </c:pt>
                <c:pt idx="35">
                  <c:v>2.4145322841312535</c:v>
                </c:pt>
                <c:pt idx="36">
                  <c:v>2.470481609507226</c:v>
                </c:pt>
                <c:pt idx="37">
                  <c:v>2.5244002464521622</c:v>
                </c:pt>
                <c:pt idx="38">
                  <c:v>2.5765755738748282</c:v>
                </c:pt>
                <c:pt idx="39">
                  <c:v>2.6270314617161992</c:v>
                </c:pt>
                <c:pt idx="40">
                  <c:v>2.6755975678567938</c:v>
                </c:pt>
              </c:numCache>
            </c:numRef>
          </c:val>
        </c:ser>
        <c:ser>
          <c:idx val="5"/>
          <c:order val="5"/>
          <c:tx>
            <c:strRef>
              <c:f>'Figure 2.1 Production'!$G$4</c:f>
              <c:strCache>
                <c:ptCount val="1"/>
                <c:pt idx="0">
                  <c:v>Gaz de réservoirs étanches de la formation de Montney en Colombie-Britannique</c:v>
                </c:pt>
              </c:strCache>
            </c:strRef>
          </c:tx>
          <c:spPr>
            <a:solidFill>
              <a:srgbClr val="0099FF"/>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Production'!$G$5:$G$45</c:f>
              <c:numCache>
                <c:formatCode>0.00</c:formatCode>
                <c:ptCount val="41"/>
                <c:pt idx="0">
                  <c:v>0</c:v>
                </c:pt>
                <c:pt idx="1">
                  <c:v>0</c:v>
                </c:pt>
                <c:pt idx="2">
                  <c:v>0</c:v>
                </c:pt>
                <c:pt idx="3">
                  <c:v>0</c:v>
                </c:pt>
                <c:pt idx="4">
                  <c:v>0</c:v>
                </c:pt>
                <c:pt idx="5">
                  <c:v>1.7174749074692966E-3</c:v>
                </c:pt>
                <c:pt idx="6">
                  <c:v>1.2114505188788753E-2</c:v>
                </c:pt>
                <c:pt idx="7">
                  <c:v>7.5222549492351881E-2</c:v>
                </c:pt>
                <c:pt idx="8">
                  <c:v>0.16418351293123273</c:v>
                </c:pt>
                <c:pt idx="9">
                  <c:v>0.32861163326120857</c:v>
                </c:pt>
                <c:pt idx="10">
                  <c:v>0.6388003327190428</c:v>
                </c:pt>
                <c:pt idx="11">
                  <c:v>1.1225889084127283</c:v>
                </c:pt>
                <c:pt idx="12">
                  <c:v>1.4526048314090503</c:v>
                </c:pt>
                <c:pt idx="13">
                  <c:v>1.7540962281624795</c:v>
                </c:pt>
                <c:pt idx="14">
                  <c:v>2.203094463504724</c:v>
                </c:pt>
                <c:pt idx="15">
                  <c:v>2.7095859194320084</c:v>
                </c:pt>
                <c:pt idx="16">
                  <c:v>3.277410748675305</c:v>
                </c:pt>
                <c:pt idx="17">
                  <c:v>3.518927833616972</c:v>
                </c:pt>
                <c:pt idx="18">
                  <c:v>3.6351870745649508</c:v>
                </c:pt>
                <c:pt idx="19">
                  <c:v>3.7466819806007043</c:v>
                </c:pt>
                <c:pt idx="20">
                  <c:v>3.8476372551385278</c:v>
                </c:pt>
                <c:pt idx="21">
                  <c:v>3.9470250832309453</c:v>
                </c:pt>
                <c:pt idx="22">
                  <c:v>4.0320180953414759</c:v>
                </c:pt>
                <c:pt idx="23">
                  <c:v>4.1133794768530505</c:v>
                </c:pt>
                <c:pt idx="24">
                  <c:v>4.194355320253754</c:v>
                </c:pt>
                <c:pt idx="25">
                  <c:v>4.2726441491678813</c:v>
                </c:pt>
                <c:pt idx="26">
                  <c:v>4.3432416954297599</c:v>
                </c:pt>
                <c:pt idx="27">
                  <c:v>4.4093644046296738</c:v>
                </c:pt>
                <c:pt idx="28">
                  <c:v>4.4719134635219913</c:v>
                </c:pt>
                <c:pt idx="29">
                  <c:v>4.5374342457866819</c:v>
                </c:pt>
                <c:pt idx="30">
                  <c:v>4.6053917395254063</c:v>
                </c:pt>
                <c:pt idx="31">
                  <c:v>4.6679022545914242</c:v>
                </c:pt>
                <c:pt idx="32">
                  <c:v>4.7278327456223046</c:v>
                </c:pt>
                <c:pt idx="33">
                  <c:v>4.7928830625336509</c:v>
                </c:pt>
                <c:pt idx="34">
                  <c:v>4.8617656050097455</c:v>
                </c:pt>
                <c:pt idx="35">
                  <c:v>4.9265120837791745</c:v>
                </c:pt>
                <c:pt idx="36">
                  <c:v>4.9864577684632208</c:v>
                </c:pt>
                <c:pt idx="37">
                  <c:v>5.0417966648599641</c:v>
                </c:pt>
                <c:pt idx="38">
                  <c:v>5.0932825616805362</c:v>
                </c:pt>
                <c:pt idx="39">
                  <c:v>5.1412261280323808</c:v>
                </c:pt>
                <c:pt idx="40">
                  <c:v>5.1854480848587094</c:v>
                </c:pt>
              </c:numCache>
            </c:numRef>
          </c:val>
        </c:ser>
        <c:ser>
          <c:idx val="6"/>
          <c:order val="6"/>
          <c:tx>
            <c:strRef>
              <c:f>'Figure 2.1 Production'!$H$4</c:f>
              <c:strCache>
                <c:ptCount val="1"/>
                <c:pt idx="0">
                  <c:v>Gaz de réservoirs étanches de la zone Deep Basin en Alberta</c:v>
                </c:pt>
              </c:strCache>
            </c:strRef>
          </c:tx>
          <c:spPr>
            <a:solidFill>
              <a:srgbClr val="00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Production'!$H$5:$H$45</c:f>
              <c:numCache>
                <c:formatCode>0.00</c:formatCode>
                <c:ptCount val="41"/>
                <c:pt idx="0">
                  <c:v>1.4583208650959472</c:v>
                </c:pt>
                <c:pt idx="1">
                  <c:v>1.6238896477753251</c:v>
                </c:pt>
                <c:pt idx="2">
                  <c:v>1.6747301162954984</c:v>
                </c:pt>
                <c:pt idx="3">
                  <c:v>1.7808469661268624</c:v>
                </c:pt>
                <c:pt idx="4">
                  <c:v>2.0061175084458198</c:v>
                </c:pt>
                <c:pt idx="5">
                  <c:v>2.1936476750075777</c:v>
                </c:pt>
                <c:pt idx="6">
                  <c:v>2.4490524043067019</c:v>
                </c:pt>
                <c:pt idx="7">
                  <c:v>2.6270346700813225</c:v>
                </c:pt>
                <c:pt idx="8">
                  <c:v>2.6350751899747</c:v>
                </c:pt>
                <c:pt idx="9">
                  <c:v>2.5379770144657341</c:v>
                </c:pt>
                <c:pt idx="10">
                  <c:v>2.5790843723734218</c:v>
                </c:pt>
                <c:pt idx="11">
                  <c:v>2.70756551288892</c:v>
                </c:pt>
                <c:pt idx="12">
                  <c:v>2.7757244086896589</c:v>
                </c:pt>
                <c:pt idx="13">
                  <c:v>2.8155131921344836</c:v>
                </c:pt>
                <c:pt idx="14">
                  <c:v>3.0290274085768218</c:v>
                </c:pt>
                <c:pt idx="15">
                  <c:v>3.3305359097839156</c:v>
                </c:pt>
                <c:pt idx="16">
                  <c:v>3.3870700193378833</c:v>
                </c:pt>
                <c:pt idx="17">
                  <c:v>3.414208096903288</c:v>
                </c:pt>
                <c:pt idx="18">
                  <c:v>3.4083713860977185</c:v>
                </c:pt>
                <c:pt idx="19">
                  <c:v>3.3948438896047777</c:v>
                </c:pt>
                <c:pt idx="20">
                  <c:v>3.3823973256059201</c:v>
                </c:pt>
                <c:pt idx="21">
                  <c:v>3.3770912202837717</c:v>
                </c:pt>
                <c:pt idx="22">
                  <c:v>3.3706572566581485</c:v>
                </c:pt>
                <c:pt idx="23">
                  <c:v>3.3702679304588492</c:v>
                </c:pt>
                <c:pt idx="24">
                  <c:v>3.376952762239974</c:v>
                </c:pt>
                <c:pt idx="25">
                  <c:v>3.3882198933446639</c:v>
                </c:pt>
                <c:pt idx="26">
                  <c:v>3.3991567719850115</c:v>
                </c:pt>
                <c:pt idx="27">
                  <c:v>3.4125900079596394</c:v>
                </c:pt>
                <c:pt idx="28">
                  <c:v>3.4280912983020282</c:v>
                </c:pt>
                <c:pt idx="29">
                  <c:v>3.4515239926512242</c:v>
                </c:pt>
                <c:pt idx="30">
                  <c:v>3.4806466591202754</c:v>
                </c:pt>
                <c:pt idx="31">
                  <c:v>3.5098312604767945</c:v>
                </c:pt>
                <c:pt idx="32">
                  <c:v>3.540687456378302</c:v>
                </c:pt>
                <c:pt idx="33">
                  <c:v>3.5796344957608768</c:v>
                </c:pt>
                <c:pt idx="34">
                  <c:v>3.6246004599929096</c:v>
                </c:pt>
                <c:pt idx="35">
                  <c:v>3.6693333274568647</c:v>
                </c:pt>
                <c:pt idx="36">
                  <c:v>3.7129639856768937</c:v>
                </c:pt>
                <c:pt idx="37">
                  <c:v>3.7556235006864402</c:v>
                </c:pt>
                <c:pt idx="38">
                  <c:v>3.7979166586247866</c:v>
                </c:pt>
                <c:pt idx="39">
                  <c:v>3.8399314019199937</c:v>
                </c:pt>
                <c:pt idx="40">
                  <c:v>3.8813474905529821</c:v>
                </c:pt>
              </c:numCache>
            </c:numRef>
          </c:val>
        </c:ser>
        <c:ser>
          <c:idx val="7"/>
          <c:order val="7"/>
          <c:tx>
            <c:strRef>
              <c:f>'Figure 2.1 Production'!$I$4</c:f>
              <c:strCache>
                <c:ptCount val="1"/>
                <c:pt idx="0">
                  <c:v>Gaz d’autres réservoirs étanches dans l’Ouest canadien</c:v>
                </c:pt>
              </c:strCache>
            </c:strRef>
          </c:tx>
          <c:spPr>
            <a:solidFill>
              <a:srgbClr val="0000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Production'!$I$5:$I$45</c:f>
              <c:numCache>
                <c:formatCode>0.00</c:formatCode>
                <c:ptCount val="41"/>
                <c:pt idx="0">
                  <c:v>1.619834110721363</c:v>
                </c:pt>
                <c:pt idx="1">
                  <c:v>1.765666840038965</c:v>
                </c:pt>
                <c:pt idx="2">
                  <c:v>1.8487462064684017</c:v>
                </c:pt>
                <c:pt idx="3">
                  <c:v>2.0390965342773875</c:v>
                </c:pt>
                <c:pt idx="4">
                  <c:v>2.42885021476356</c:v>
                </c:pt>
                <c:pt idx="5">
                  <c:v>2.466637656223742</c:v>
                </c:pt>
                <c:pt idx="6">
                  <c:v>2.5200009581339682</c:v>
                </c:pt>
                <c:pt idx="7">
                  <c:v>2.3583885839921073</c:v>
                </c:pt>
                <c:pt idx="8">
                  <c:v>2.2760753222349996</c:v>
                </c:pt>
                <c:pt idx="9">
                  <c:v>2.0822252408460056</c:v>
                </c:pt>
                <c:pt idx="10">
                  <c:v>1.7884604369659387</c:v>
                </c:pt>
                <c:pt idx="11">
                  <c:v>1.625441250696698</c:v>
                </c:pt>
                <c:pt idx="12">
                  <c:v>1.3558464435190616</c:v>
                </c:pt>
                <c:pt idx="13">
                  <c:v>1.2715690266554667</c:v>
                </c:pt>
                <c:pt idx="14">
                  <c:v>1.1308307610733475</c:v>
                </c:pt>
                <c:pt idx="15">
                  <c:v>1.0184845553444721</c:v>
                </c:pt>
                <c:pt idx="16">
                  <c:v>0.94843568695161062</c:v>
                </c:pt>
                <c:pt idx="17">
                  <c:v>0.87660787193113654</c:v>
                </c:pt>
                <c:pt idx="18">
                  <c:v>0.7982874616811757</c:v>
                </c:pt>
                <c:pt idx="19">
                  <c:v>0.7278429926695229</c:v>
                </c:pt>
                <c:pt idx="20">
                  <c:v>0.66531888635763536</c:v>
                </c:pt>
                <c:pt idx="21">
                  <c:v>0.60958840067347042</c:v>
                </c:pt>
                <c:pt idx="22">
                  <c:v>0.55787919952081122</c:v>
                </c:pt>
                <c:pt idx="23">
                  <c:v>0.51286953689085779</c:v>
                </c:pt>
                <c:pt idx="24">
                  <c:v>0.47192882958439375</c:v>
                </c:pt>
                <c:pt idx="25">
                  <c:v>0.43397650756681783</c:v>
                </c:pt>
                <c:pt idx="26">
                  <c:v>0.40087726938347856</c:v>
                </c:pt>
                <c:pt idx="27">
                  <c:v>0.3703159964481757</c:v>
                </c:pt>
                <c:pt idx="28">
                  <c:v>0.34225684571088388</c:v>
                </c:pt>
                <c:pt idx="29">
                  <c:v>0.31822931276474087</c:v>
                </c:pt>
                <c:pt idx="30">
                  <c:v>0.2962638340902406</c:v>
                </c:pt>
                <c:pt idx="31">
                  <c:v>0.2761653140893654</c:v>
                </c:pt>
                <c:pt idx="32">
                  <c:v>0.25946726610814652</c:v>
                </c:pt>
                <c:pt idx="33">
                  <c:v>0.24361718946080613</c:v>
                </c:pt>
                <c:pt idx="34">
                  <c:v>0.22911250666185001</c:v>
                </c:pt>
                <c:pt idx="35">
                  <c:v>0.21562230463270682</c:v>
                </c:pt>
                <c:pt idx="36">
                  <c:v>0.20409663635265973</c:v>
                </c:pt>
                <c:pt idx="37">
                  <c:v>0.19317958800143442</c:v>
                </c:pt>
                <c:pt idx="38">
                  <c:v>0.18422520581984791</c:v>
                </c:pt>
                <c:pt idx="39">
                  <c:v>0.17581100833142438</c:v>
                </c:pt>
                <c:pt idx="40">
                  <c:v>0.16860685673151377</c:v>
                </c:pt>
              </c:numCache>
            </c:numRef>
          </c:val>
        </c:ser>
        <c:ser>
          <c:idx val="8"/>
          <c:order val="8"/>
          <c:tx>
            <c:strRef>
              <c:f>'Figure 2.1 Production'!$J$4</c:f>
              <c:strCache>
                <c:ptCount val="1"/>
                <c:pt idx="0">
                  <c:v>Gaz de la formation schisteuse de Duvernay</c:v>
                </c:pt>
              </c:strCache>
            </c:strRef>
          </c:tx>
          <c:spPr>
            <a:solidFill>
              <a:srgbClr val="FF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Production'!$J$5:$J$45</c:f>
              <c:numCache>
                <c:formatCode>0.00</c:formatCode>
                <c:ptCount val="41"/>
                <c:pt idx="0">
                  <c:v>0</c:v>
                </c:pt>
                <c:pt idx="1">
                  <c:v>0</c:v>
                </c:pt>
                <c:pt idx="2">
                  <c:v>0</c:v>
                </c:pt>
                <c:pt idx="3">
                  <c:v>0</c:v>
                </c:pt>
                <c:pt idx="4">
                  <c:v>0</c:v>
                </c:pt>
                <c:pt idx="5">
                  <c:v>0</c:v>
                </c:pt>
                <c:pt idx="6">
                  <c:v>0</c:v>
                </c:pt>
                <c:pt idx="7">
                  <c:v>0</c:v>
                </c:pt>
                <c:pt idx="8">
                  <c:v>0</c:v>
                </c:pt>
                <c:pt idx="9">
                  <c:v>0</c:v>
                </c:pt>
                <c:pt idx="10">
                  <c:v>1.2241085023296216E-5</c:v>
                </c:pt>
                <c:pt idx="11">
                  <c:v>1.4352636676372237E-3</c:v>
                </c:pt>
                <c:pt idx="12">
                  <c:v>8.7802622017409317E-3</c:v>
                </c:pt>
                <c:pt idx="13">
                  <c:v>2.6507361967398869E-2</c:v>
                </c:pt>
                <c:pt idx="14">
                  <c:v>6.1421644131481747E-2</c:v>
                </c:pt>
                <c:pt idx="15">
                  <c:v>0.10559569337846057</c:v>
                </c:pt>
                <c:pt idx="16">
                  <c:v>0.20083886269765563</c:v>
                </c:pt>
                <c:pt idx="17">
                  <c:v>0.24493483052352499</c:v>
                </c:pt>
                <c:pt idx="18">
                  <c:v>0.27734287582739908</c:v>
                </c:pt>
                <c:pt idx="19">
                  <c:v>0.3060190480409537</c:v>
                </c:pt>
                <c:pt idx="20">
                  <c:v>0.33171132939772768</c:v>
                </c:pt>
                <c:pt idx="21">
                  <c:v>0.35676649059275978</c:v>
                </c:pt>
                <c:pt idx="22">
                  <c:v>0.38040301394891418</c:v>
                </c:pt>
                <c:pt idx="23">
                  <c:v>0.40413461090890196</c:v>
                </c:pt>
                <c:pt idx="24">
                  <c:v>0.4285663679292534</c:v>
                </c:pt>
                <c:pt idx="25">
                  <c:v>0.4534000612540528</c:v>
                </c:pt>
                <c:pt idx="26">
                  <c:v>0.47786106006090923</c:v>
                </c:pt>
                <c:pt idx="27">
                  <c:v>0.50235848433176833</c:v>
                </c:pt>
                <c:pt idx="28">
                  <c:v>0.52683166200861353</c:v>
                </c:pt>
                <c:pt idx="29">
                  <c:v>0.55222753559554105</c:v>
                </c:pt>
                <c:pt idx="30">
                  <c:v>0.57826119347478211</c:v>
                </c:pt>
                <c:pt idx="31">
                  <c:v>0.60393448271574524</c:v>
                </c:pt>
                <c:pt idx="32">
                  <c:v>0.62958064422662041</c:v>
                </c:pt>
                <c:pt idx="33">
                  <c:v>0.65631818749761639</c:v>
                </c:pt>
                <c:pt idx="34">
                  <c:v>0.68385789860750501</c:v>
                </c:pt>
                <c:pt idx="35">
                  <c:v>0.71109914550535036</c:v>
                </c:pt>
                <c:pt idx="36">
                  <c:v>0.73791383842282998</c:v>
                </c:pt>
                <c:pt idx="37">
                  <c:v>0.76431612266354387</c:v>
                </c:pt>
                <c:pt idx="38">
                  <c:v>0.79040550396317255</c:v>
                </c:pt>
                <c:pt idx="39">
                  <c:v>0.8161963837625168</c:v>
                </c:pt>
                <c:pt idx="40">
                  <c:v>0.84163218148445562</c:v>
                </c:pt>
              </c:numCache>
            </c:numRef>
          </c:val>
        </c:ser>
        <c:ser>
          <c:idx val="9"/>
          <c:order val="9"/>
          <c:tx>
            <c:strRef>
              <c:f>'Figure 2.1 Production'!$K$4</c:f>
              <c:strCache>
                <c:ptCount val="1"/>
                <c:pt idx="0">
                  <c:v>Gaz de la formation schisteuse de Horn River</c:v>
                </c:pt>
              </c:strCache>
            </c:strRef>
          </c:tx>
          <c:spPr>
            <a:solidFill>
              <a:srgbClr val="99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Production'!$K$5:$K$45</c:f>
              <c:numCache>
                <c:formatCode>0.00</c:formatCode>
                <c:ptCount val="41"/>
                <c:pt idx="0">
                  <c:v>0</c:v>
                </c:pt>
                <c:pt idx="1">
                  <c:v>0</c:v>
                </c:pt>
                <c:pt idx="2">
                  <c:v>0</c:v>
                </c:pt>
                <c:pt idx="3">
                  <c:v>0</c:v>
                </c:pt>
                <c:pt idx="4">
                  <c:v>0</c:v>
                </c:pt>
                <c:pt idx="5">
                  <c:v>0</c:v>
                </c:pt>
                <c:pt idx="6">
                  <c:v>2.2168698945263852E-4</c:v>
                </c:pt>
                <c:pt idx="7">
                  <c:v>9.6788239576310218E-4</c:v>
                </c:pt>
                <c:pt idx="8">
                  <c:v>2.1767258067043955E-2</c:v>
                </c:pt>
                <c:pt idx="9">
                  <c:v>7.3269961624787175E-2</c:v>
                </c:pt>
                <c:pt idx="10">
                  <c:v>0.17556888539319956</c:v>
                </c:pt>
                <c:pt idx="11">
                  <c:v>0.38771800223678793</c:v>
                </c:pt>
                <c:pt idx="12">
                  <c:v>0.42888083084191458</c:v>
                </c:pt>
                <c:pt idx="13">
                  <c:v>0.53932194392290433</c:v>
                </c:pt>
                <c:pt idx="14">
                  <c:v>0.49154858005224672</c:v>
                </c:pt>
                <c:pt idx="15">
                  <c:v>0.36616477286181343</c:v>
                </c:pt>
                <c:pt idx="16">
                  <c:v>0.27935485761956957</c:v>
                </c:pt>
                <c:pt idx="17">
                  <c:v>0.2590925659835473</c:v>
                </c:pt>
                <c:pt idx="18">
                  <c:v>0.23389997993371955</c:v>
                </c:pt>
                <c:pt idx="19">
                  <c:v>0.21278102038632277</c:v>
                </c:pt>
                <c:pt idx="20">
                  <c:v>0.19512683632196717</c:v>
                </c:pt>
                <c:pt idx="21">
                  <c:v>0.18102456629603886</c:v>
                </c:pt>
                <c:pt idx="22">
                  <c:v>0.16924294879796492</c:v>
                </c:pt>
                <c:pt idx="23">
                  <c:v>0.15966280619248779</c:v>
                </c:pt>
                <c:pt idx="24">
                  <c:v>0.152187049778469</c:v>
                </c:pt>
                <c:pt idx="25">
                  <c:v>0.14641404368324093</c:v>
                </c:pt>
                <c:pt idx="26">
                  <c:v>0.14192475896250065</c:v>
                </c:pt>
                <c:pt idx="27">
                  <c:v>0.13852459641477594</c:v>
                </c:pt>
                <c:pt idx="28">
                  <c:v>0.13612247986819978</c:v>
                </c:pt>
                <c:pt idx="29">
                  <c:v>0.13469125184757211</c:v>
                </c:pt>
                <c:pt idx="30">
                  <c:v>0.1341882047615777</c:v>
                </c:pt>
                <c:pt idx="31">
                  <c:v>0.13416500407906459</c:v>
                </c:pt>
                <c:pt idx="32">
                  <c:v>0.13462052522379619</c:v>
                </c:pt>
                <c:pt idx="33">
                  <c:v>0.13571179366069377</c:v>
                </c:pt>
                <c:pt idx="34">
                  <c:v>0.13740943023619651</c:v>
                </c:pt>
                <c:pt idx="35">
                  <c:v>0.13933178603546847</c:v>
                </c:pt>
                <c:pt idx="36">
                  <c:v>0.14138782315480353</c:v>
                </c:pt>
                <c:pt idx="37">
                  <c:v>0.14354536575513108</c:v>
                </c:pt>
                <c:pt idx="38">
                  <c:v>0.14580283150946677</c:v>
                </c:pt>
                <c:pt idx="39">
                  <c:v>0.1481467462211227</c:v>
                </c:pt>
                <c:pt idx="40">
                  <c:v>0.15054410403021851</c:v>
                </c:pt>
              </c:numCache>
            </c:numRef>
          </c:val>
        </c:ser>
        <c:ser>
          <c:idx val="10"/>
          <c:order val="10"/>
          <c:tx>
            <c:strRef>
              <c:f>'Figure 2.1 Production'!$L$4</c:f>
              <c:strCache>
                <c:ptCount val="1"/>
                <c:pt idx="0">
                  <c:v>Gaz d’autres formations schisteuses dans l’Ouest canadien</c:v>
                </c:pt>
              </c:strCache>
            </c:strRef>
          </c:tx>
          <c:spPr>
            <a:solidFill>
              <a:srgbClr val="7030A0"/>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Production'!$L$5:$L$45</c:f>
              <c:numCache>
                <c:formatCode>0.00</c:formatCode>
                <c:ptCount val="41"/>
                <c:pt idx="0">
                  <c:v>0</c:v>
                </c:pt>
                <c:pt idx="1">
                  <c:v>0</c:v>
                </c:pt>
                <c:pt idx="2">
                  <c:v>0</c:v>
                </c:pt>
                <c:pt idx="3">
                  <c:v>0</c:v>
                </c:pt>
                <c:pt idx="4">
                  <c:v>0</c:v>
                </c:pt>
                <c:pt idx="5">
                  <c:v>0</c:v>
                </c:pt>
                <c:pt idx="6">
                  <c:v>0</c:v>
                </c:pt>
                <c:pt idx="7">
                  <c:v>0</c:v>
                </c:pt>
                <c:pt idx="8">
                  <c:v>0</c:v>
                </c:pt>
                <c:pt idx="9">
                  <c:v>0</c:v>
                </c:pt>
                <c:pt idx="10">
                  <c:v>3.4311146068004283E-3</c:v>
                </c:pt>
                <c:pt idx="11">
                  <c:v>1.3281997763212094E-2</c:v>
                </c:pt>
                <c:pt idx="12">
                  <c:v>3.1119169158085436E-2</c:v>
                </c:pt>
                <c:pt idx="13">
                  <c:v>3.9678056077095625E-2</c:v>
                </c:pt>
                <c:pt idx="14">
                  <c:v>3.2451419947753302E-2</c:v>
                </c:pt>
                <c:pt idx="15">
                  <c:v>2.5835227138186589E-2</c:v>
                </c:pt>
                <c:pt idx="16">
                  <c:v>5.6645142380430447E-2</c:v>
                </c:pt>
                <c:pt idx="17">
                  <c:v>3.8907434016452691E-2</c:v>
                </c:pt>
                <c:pt idx="18">
                  <c:v>3.5100020066280463E-2</c:v>
                </c:pt>
                <c:pt idx="19">
                  <c:v>3.2218979613677229E-2</c:v>
                </c:pt>
                <c:pt idx="20">
                  <c:v>2.9873163678032832E-2</c:v>
                </c:pt>
                <c:pt idx="21">
                  <c:v>2.6975433703961132E-2</c:v>
                </c:pt>
                <c:pt idx="22">
                  <c:v>2.5757051202035086E-2</c:v>
                </c:pt>
                <c:pt idx="23">
                  <c:v>2.3337193807512202E-2</c:v>
                </c:pt>
                <c:pt idx="24">
                  <c:v>2.1812950221530986E-2</c:v>
                </c:pt>
                <c:pt idx="25">
                  <c:v>2.058595631675908E-2</c:v>
                </c:pt>
                <c:pt idx="26">
                  <c:v>1.9075241037499358E-2</c:v>
                </c:pt>
                <c:pt idx="27">
                  <c:v>1.7475403585224064E-2</c:v>
                </c:pt>
                <c:pt idx="28">
                  <c:v>1.6877520131800217E-2</c:v>
                </c:pt>
                <c:pt idx="29">
                  <c:v>1.5308748152427887E-2</c:v>
                </c:pt>
                <c:pt idx="30">
                  <c:v>1.4811795238422298E-2</c:v>
                </c:pt>
                <c:pt idx="31">
                  <c:v>1.38349959209354E-2</c:v>
                </c:pt>
                <c:pt idx="32">
                  <c:v>1.2379474776203797E-2</c:v>
                </c:pt>
                <c:pt idx="33">
                  <c:v>1.1288206339306217E-2</c:v>
                </c:pt>
                <c:pt idx="34">
                  <c:v>1.0590569763803487E-2</c:v>
                </c:pt>
                <c:pt idx="35">
                  <c:v>1.066821396453152E-2</c:v>
                </c:pt>
                <c:pt idx="36">
                  <c:v>9.6121768451964684E-3</c:v>
                </c:pt>
                <c:pt idx="37">
                  <c:v>9.4546342448689202E-3</c:v>
                </c:pt>
                <c:pt idx="38">
                  <c:v>8.1971684905332298E-3</c:v>
                </c:pt>
                <c:pt idx="39">
                  <c:v>7.8532537788773005E-3</c:v>
                </c:pt>
                <c:pt idx="40">
                  <c:v>7.4558959697814953E-3</c:v>
                </c:pt>
              </c:numCache>
            </c:numRef>
          </c:val>
        </c:ser>
        <c:dLbls>
          <c:showLegendKey val="0"/>
          <c:showVal val="0"/>
          <c:showCatName val="0"/>
          <c:showSerName val="0"/>
          <c:showPercent val="0"/>
          <c:showBubbleSize val="0"/>
        </c:dLbls>
        <c:axId val="419241776"/>
        <c:axId val="419236680"/>
      </c:areaChart>
      <c:lineChart>
        <c:grouping val="standard"/>
        <c:varyColors val="0"/>
        <c:ser>
          <c:idx val="12"/>
          <c:order val="11"/>
          <c:tx>
            <c:strRef>
              <c:f>'Figure 2.1 gas prices'!$B$5</c:f>
              <c:strCache>
                <c:ptCount val="1"/>
                <c:pt idx="0">
                  <c:v>Prix du gaz selon le scénario de référence</c:v>
                </c:pt>
              </c:strCache>
            </c:strRef>
          </c:tx>
          <c:spPr>
            <a:ln w="25400">
              <a:solidFill>
                <a:schemeClr val="tx1"/>
              </a:solidFill>
            </a:ln>
          </c:spPr>
          <c:marker>
            <c:symbol val="none"/>
          </c:marker>
          <c:val>
            <c:numRef>
              <c:f>'Figure 2.1 gas prices'!$B$6:$B$46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dLbls>
          <c:showLegendKey val="0"/>
          <c:showVal val="0"/>
          <c:showCatName val="0"/>
          <c:showSerName val="0"/>
          <c:showPercent val="0"/>
          <c:showBubbleSize val="0"/>
        </c:dLbls>
        <c:marker val="1"/>
        <c:smooth val="0"/>
        <c:axId val="419236288"/>
        <c:axId val="419242168"/>
      </c:lineChart>
      <c:catAx>
        <c:axId val="419241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9236680"/>
        <c:crosses val="autoZero"/>
        <c:auto val="1"/>
        <c:lblAlgn val="ctr"/>
        <c:lblOffset val="100"/>
        <c:tickLblSkip val="5"/>
        <c:noMultiLvlLbl val="0"/>
      </c:catAx>
      <c:valAx>
        <c:axId val="419236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Gpi³/j</a:t>
                </a:r>
                <a:endParaRPr lang="en-US" sz="1600" b="0"/>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9241776"/>
        <c:crosses val="autoZero"/>
        <c:crossBetween val="between"/>
      </c:valAx>
      <c:valAx>
        <c:axId val="419242168"/>
        <c:scaling>
          <c:orientation val="minMax"/>
          <c:max val="10"/>
        </c:scaling>
        <c:delete val="0"/>
        <c:axPos val="r"/>
        <c:title>
          <c:tx>
            <c:rich>
              <a:bodyPr/>
              <a:lstStyle/>
              <a:p>
                <a:pPr>
                  <a:defRPr sz="1600" b="0"/>
                </a:pPr>
                <a:r>
                  <a:rPr lang="fr-CA" sz="1600" b="0" i="0" u="none" strike="noStrike" baseline="0">
                    <a:effectLst/>
                  </a:rPr>
                  <a:t>Prix du gaz naturel en Alberta – $ CAN de 2016/MBTU</a:t>
                </a:r>
                <a:endParaRPr lang="en-US" sz="1600" b="0"/>
              </a:p>
            </c:rich>
          </c:tx>
          <c:overlay val="0"/>
        </c:title>
        <c:numFmt formatCode="0" sourceLinked="0"/>
        <c:majorTickMark val="out"/>
        <c:minorTickMark val="none"/>
        <c:tickLblPos val="nextTo"/>
        <c:txPr>
          <a:bodyPr/>
          <a:lstStyle/>
          <a:p>
            <a:pPr>
              <a:defRPr sz="1400"/>
            </a:pPr>
            <a:endParaRPr lang="en-US"/>
          </a:p>
        </c:txPr>
        <c:crossAx val="419236288"/>
        <c:crosses val="max"/>
        <c:crossBetween val="between"/>
      </c:valAx>
      <c:catAx>
        <c:axId val="419236288"/>
        <c:scaling>
          <c:orientation val="minMax"/>
        </c:scaling>
        <c:delete val="1"/>
        <c:axPos val="b"/>
        <c:majorTickMark val="out"/>
        <c:minorTickMark val="none"/>
        <c:tickLblPos val="nextTo"/>
        <c:crossAx val="419242168"/>
        <c:crosses val="autoZero"/>
        <c:auto val="1"/>
        <c:lblAlgn val="ctr"/>
        <c:lblOffset val="100"/>
        <c:noMultiLvlLbl val="0"/>
      </c:catAx>
      <c:spPr>
        <a:noFill/>
        <a:ln w="25400">
          <a:noFill/>
        </a:ln>
      </c:spPr>
    </c:plotArea>
    <c:legend>
      <c:legendPos val="b"/>
      <c:layout>
        <c:manualLayout>
          <c:xMode val="edge"/>
          <c:yMode val="edge"/>
          <c:x val="0.14346390684157992"/>
          <c:y val="0.52055190043370403"/>
          <c:w val="0.71307207080561108"/>
          <c:h val="0.46728593675707258"/>
        </c:manualLayout>
      </c:layout>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2.2 data'!$B$4</c:f>
              <c:strCache>
                <c:ptCount val="1"/>
                <c:pt idx="0">
                  <c:v>Colombie-Britannique</c:v>
                </c:pt>
              </c:strCache>
            </c:strRef>
          </c:tx>
          <c:spPr>
            <a:solidFill>
              <a:srgbClr val="FFFF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data'!$B$5:$B$45</c:f>
              <c:numCache>
                <c:formatCode>0.00</c:formatCode>
                <c:ptCount val="41"/>
                <c:pt idx="0">
                  <c:v>2.0382690950760702</c:v>
                </c:pt>
                <c:pt idx="1">
                  <c:v>2.3897183996951075</c:v>
                </c:pt>
                <c:pt idx="2">
                  <c:v>2.6459537283984234</c:v>
                </c:pt>
                <c:pt idx="3">
                  <c:v>2.4369120427356443</c:v>
                </c:pt>
                <c:pt idx="4">
                  <c:v>2.5204320470701727</c:v>
                </c:pt>
                <c:pt idx="5">
                  <c:v>2.6226455641980482</c:v>
                </c:pt>
                <c:pt idx="6">
                  <c:v>2.604271818641577</c:v>
                </c:pt>
                <c:pt idx="7">
                  <c:v>2.6136583765724524</c:v>
                </c:pt>
                <c:pt idx="8">
                  <c:v>2.674238558466846</c:v>
                </c:pt>
                <c:pt idx="9">
                  <c:v>2.6730903055437789</c:v>
                </c:pt>
                <c:pt idx="10">
                  <c:v>2.8912821283957371</c:v>
                </c:pt>
                <c:pt idx="11">
                  <c:v>3.4383515987569768</c:v>
                </c:pt>
                <c:pt idx="12">
                  <c:v>3.4458136471937326</c:v>
                </c:pt>
                <c:pt idx="13">
                  <c:v>3.7386909130066561</c:v>
                </c:pt>
                <c:pt idx="14">
                  <c:v>3.9875264904882863</c:v>
                </c:pt>
                <c:pt idx="15">
                  <c:v>4.191139669188428</c:v>
                </c:pt>
                <c:pt idx="16">
                  <c:v>4.4530000000000003</c:v>
                </c:pt>
                <c:pt idx="17">
                  <c:v>4.5600000000000005</c:v>
                </c:pt>
                <c:pt idx="18">
                  <c:v>4.57</c:v>
                </c:pt>
                <c:pt idx="19">
                  <c:v>4.5910000000000002</c:v>
                </c:pt>
                <c:pt idx="20">
                  <c:v>4.6149999999999993</c:v>
                </c:pt>
                <c:pt idx="21">
                  <c:v>4.649</c:v>
                </c:pt>
                <c:pt idx="22">
                  <c:v>4.6790000000000003</c:v>
                </c:pt>
                <c:pt idx="23">
                  <c:v>4.7119999999999997</c:v>
                </c:pt>
                <c:pt idx="24">
                  <c:v>4.7510000000000003</c:v>
                </c:pt>
                <c:pt idx="25">
                  <c:v>4.7929999999999993</c:v>
                </c:pt>
                <c:pt idx="26">
                  <c:v>4.8330000000000002</c:v>
                </c:pt>
                <c:pt idx="27">
                  <c:v>4.8709999999999996</c:v>
                </c:pt>
                <c:pt idx="28">
                  <c:v>4.9109999999999996</c:v>
                </c:pt>
                <c:pt idx="29">
                  <c:v>4.9550000000000001</c:v>
                </c:pt>
                <c:pt idx="30">
                  <c:v>5.0069999999999997</c:v>
                </c:pt>
                <c:pt idx="31">
                  <c:v>5.0540000000000003</c:v>
                </c:pt>
                <c:pt idx="32">
                  <c:v>5.101</c:v>
                </c:pt>
                <c:pt idx="33">
                  <c:v>5.1560000000000006</c:v>
                </c:pt>
                <c:pt idx="34">
                  <c:v>5.2149999999999999</c:v>
                </c:pt>
                <c:pt idx="35">
                  <c:v>5.2730000000000006</c:v>
                </c:pt>
                <c:pt idx="36">
                  <c:v>5.327</c:v>
                </c:pt>
                <c:pt idx="37">
                  <c:v>5.3779999999999992</c:v>
                </c:pt>
                <c:pt idx="38">
                  <c:v>5.4249999999999998</c:v>
                </c:pt>
                <c:pt idx="39">
                  <c:v>5.4709999999999992</c:v>
                </c:pt>
                <c:pt idx="40">
                  <c:v>5.5129999999999999</c:v>
                </c:pt>
              </c:numCache>
            </c:numRef>
          </c:val>
        </c:ser>
        <c:ser>
          <c:idx val="1"/>
          <c:order val="1"/>
          <c:tx>
            <c:strRef>
              <c:f>'Figure 2.2 data'!$C$4</c:f>
              <c:strCache>
                <c:ptCount val="1"/>
                <c:pt idx="0">
                  <c:v>Alberta</c:v>
                </c:pt>
              </c:strCache>
            </c:strRef>
          </c:tx>
          <c:spPr>
            <a:solidFill>
              <a:srgbClr val="FF00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data'!$C$5:$C$45</c:f>
              <c:numCache>
                <c:formatCode>0.00</c:formatCode>
                <c:ptCount val="41"/>
                <c:pt idx="0">
                  <c:v>13.583393071472777</c:v>
                </c:pt>
                <c:pt idx="1">
                  <c:v>13.79504280085631</c:v>
                </c:pt>
                <c:pt idx="2">
                  <c:v>13.403673244598695</c:v>
                </c:pt>
                <c:pt idx="3">
                  <c:v>13.053838479626537</c:v>
                </c:pt>
                <c:pt idx="4">
                  <c:v>13.19910573345334</c:v>
                </c:pt>
                <c:pt idx="5">
                  <c:v>13.22484020838127</c:v>
                </c:pt>
                <c:pt idx="6">
                  <c:v>13.379616517889719</c:v>
                </c:pt>
                <c:pt idx="7">
                  <c:v>13.093395006133701</c:v>
                </c:pt>
                <c:pt idx="8">
                  <c:v>12.360699425176122</c:v>
                </c:pt>
                <c:pt idx="9">
                  <c:v>11.479999001816562</c:v>
                </c:pt>
                <c:pt idx="10">
                  <c:v>10.848112856291538</c:v>
                </c:pt>
                <c:pt idx="11">
                  <c:v>10.38146064900288</c:v>
                </c:pt>
                <c:pt idx="12">
                  <c:v>9.8042021420375693</c:v>
                </c:pt>
                <c:pt idx="13">
                  <c:v>9.687057762859915</c:v>
                </c:pt>
                <c:pt idx="14">
                  <c:v>9.8997394493173196</c:v>
                </c:pt>
                <c:pt idx="15">
                  <c:v>10.131260582926581</c:v>
                </c:pt>
                <c:pt idx="16">
                  <c:v>10.170000000000002</c:v>
                </c:pt>
                <c:pt idx="17">
                  <c:v>10.203999999999999</c:v>
                </c:pt>
                <c:pt idx="18">
                  <c:v>10.049999999999999</c:v>
                </c:pt>
                <c:pt idx="19">
                  <c:v>9.8979999999999997</c:v>
                </c:pt>
                <c:pt idx="20">
                  <c:v>9.7740000000000009</c:v>
                </c:pt>
                <c:pt idx="21">
                  <c:v>9.6950000000000003</c:v>
                </c:pt>
                <c:pt idx="22">
                  <c:v>9.6330000000000009</c:v>
                </c:pt>
                <c:pt idx="23">
                  <c:v>9.5980000000000008</c:v>
                </c:pt>
                <c:pt idx="24">
                  <c:v>9.5879999999999992</c:v>
                </c:pt>
                <c:pt idx="25">
                  <c:v>9.5970000000000013</c:v>
                </c:pt>
                <c:pt idx="26">
                  <c:v>9.618999999999998</c:v>
                </c:pt>
                <c:pt idx="27">
                  <c:v>9.6530000000000022</c:v>
                </c:pt>
                <c:pt idx="28">
                  <c:v>9.6969999999999992</c:v>
                </c:pt>
                <c:pt idx="29">
                  <c:v>9.7619999999999987</c:v>
                </c:pt>
                <c:pt idx="30">
                  <c:v>9.8399999999999981</c:v>
                </c:pt>
                <c:pt idx="31">
                  <c:v>9.9259999999999984</c:v>
                </c:pt>
                <c:pt idx="32">
                  <c:v>10.016</c:v>
                </c:pt>
                <c:pt idx="33">
                  <c:v>10.124000000000002</c:v>
                </c:pt>
                <c:pt idx="34">
                  <c:v>10.247999999999999</c:v>
                </c:pt>
                <c:pt idx="35">
                  <c:v>10.373000000000001</c:v>
                </c:pt>
                <c:pt idx="36">
                  <c:v>10.497999999999999</c:v>
                </c:pt>
                <c:pt idx="37">
                  <c:v>10.62</c:v>
                </c:pt>
                <c:pt idx="38">
                  <c:v>10.744</c:v>
                </c:pt>
                <c:pt idx="39">
                  <c:v>10.869000000000002</c:v>
                </c:pt>
                <c:pt idx="40">
                  <c:v>10.993</c:v>
                </c:pt>
              </c:numCache>
            </c:numRef>
          </c:val>
        </c:ser>
        <c:ser>
          <c:idx val="2"/>
          <c:order val="2"/>
          <c:tx>
            <c:strRef>
              <c:f>'Figure 2.2 data'!$D$4</c:f>
              <c:strCache>
                <c:ptCount val="1"/>
                <c:pt idx="0">
                  <c:v>Saskatchewan</c:v>
                </c:pt>
              </c:strCache>
            </c:strRef>
          </c:tx>
          <c:spPr>
            <a:solidFill>
              <a:srgbClr val="00FF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data'!$D$5:$D$45</c:f>
              <c:numCache>
                <c:formatCode>0.00</c:formatCode>
                <c:ptCount val="41"/>
                <c:pt idx="0">
                  <c:v>0.60295662337782718</c:v>
                </c:pt>
                <c:pt idx="1">
                  <c:v>0.61274937000768037</c:v>
                </c:pt>
                <c:pt idx="2">
                  <c:v>0.60963624167946751</c:v>
                </c:pt>
                <c:pt idx="3">
                  <c:v>0.67510468266769064</c:v>
                </c:pt>
                <c:pt idx="4">
                  <c:v>0.71337889732199855</c:v>
                </c:pt>
                <c:pt idx="5">
                  <c:v>0.70284771187664952</c:v>
                </c:pt>
                <c:pt idx="6">
                  <c:v>0.71015989733950313</c:v>
                </c:pt>
                <c:pt idx="7">
                  <c:v>0.65826242415547009</c:v>
                </c:pt>
                <c:pt idx="8">
                  <c:v>0.61502465836359033</c:v>
                </c:pt>
                <c:pt idx="9">
                  <c:v>0.56751585361048373</c:v>
                </c:pt>
                <c:pt idx="10">
                  <c:v>0.50276616893540771</c:v>
                </c:pt>
                <c:pt idx="11">
                  <c:v>0.45927982534933681</c:v>
                </c:pt>
                <c:pt idx="12">
                  <c:v>0.42788149834865952</c:v>
                </c:pt>
                <c:pt idx="13">
                  <c:v>0.41378547652214598</c:v>
                </c:pt>
                <c:pt idx="14">
                  <c:v>0.43470282811546351</c:v>
                </c:pt>
                <c:pt idx="15">
                  <c:v>0.43206644951331274</c:v>
                </c:pt>
                <c:pt idx="16">
                  <c:v>0.41</c:v>
                </c:pt>
                <c:pt idx="17">
                  <c:v>0.39599999999999996</c:v>
                </c:pt>
                <c:pt idx="18">
                  <c:v>0.4</c:v>
                </c:pt>
                <c:pt idx="19">
                  <c:v>0.39300000000000002</c:v>
                </c:pt>
                <c:pt idx="20">
                  <c:v>0.38900000000000001</c:v>
                </c:pt>
                <c:pt idx="21">
                  <c:v>0.39199999999999996</c:v>
                </c:pt>
                <c:pt idx="22">
                  <c:v>0.39399999999999996</c:v>
                </c:pt>
                <c:pt idx="23">
                  <c:v>0.39699999999999996</c:v>
                </c:pt>
                <c:pt idx="24">
                  <c:v>0.39800000000000002</c:v>
                </c:pt>
                <c:pt idx="25">
                  <c:v>0.39800000000000002</c:v>
                </c:pt>
                <c:pt idx="26">
                  <c:v>0.4</c:v>
                </c:pt>
                <c:pt idx="27">
                  <c:v>0.40100000000000002</c:v>
                </c:pt>
                <c:pt idx="28">
                  <c:v>0.40200000000000002</c:v>
                </c:pt>
                <c:pt idx="29">
                  <c:v>0.40400000000000003</c:v>
                </c:pt>
                <c:pt idx="30">
                  <c:v>0.40800000000000003</c:v>
                </c:pt>
                <c:pt idx="31">
                  <c:v>0.41000000000000003</c:v>
                </c:pt>
                <c:pt idx="32">
                  <c:v>0.41500000000000004</c:v>
                </c:pt>
                <c:pt idx="33">
                  <c:v>0.41900000000000004</c:v>
                </c:pt>
                <c:pt idx="34">
                  <c:v>0.42100000000000004</c:v>
                </c:pt>
                <c:pt idx="35">
                  <c:v>0.42200000000000004</c:v>
                </c:pt>
                <c:pt idx="36">
                  <c:v>0.42300000000000004</c:v>
                </c:pt>
                <c:pt idx="37">
                  <c:v>0.42500000000000004</c:v>
                </c:pt>
                <c:pt idx="38">
                  <c:v>0.42799999999999999</c:v>
                </c:pt>
                <c:pt idx="39">
                  <c:v>0.42899999999999999</c:v>
                </c:pt>
                <c:pt idx="40">
                  <c:v>0.432</c:v>
                </c:pt>
              </c:numCache>
            </c:numRef>
          </c:val>
        </c:ser>
        <c:ser>
          <c:idx val="3"/>
          <c:order val="3"/>
          <c:tx>
            <c:strRef>
              <c:f>'Figure 2.2 data'!$E$4</c:f>
              <c:strCache>
                <c:ptCount val="1"/>
                <c:pt idx="0">
                  <c:v>Nord du Canada</c:v>
                </c:pt>
              </c:strCache>
            </c:strRef>
          </c:tx>
          <c:spPr>
            <a:solidFill>
              <a:srgbClr val="9966FF"/>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data'!$E$5:$E$45</c:f>
              <c:numCache>
                <c:formatCode>0.00</c:formatCode>
                <c:ptCount val="41"/>
                <c:pt idx="0">
                  <c:v>0.10144762751452087</c:v>
                </c:pt>
                <c:pt idx="1">
                  <c:v>0.14492344802527155</c:v>
                </c:pt>
                <c:pt idx="2">
                  <c:v>0.12053266714757628</c:v>
                </c:pt>
                <c:pt idx="3">
                  <c:v>9.4768165933762361E-2</c:v>
                </c:pt>
                <c:pt idx="4">
                  <c:v>7.6643382090739523E-2</c:v>
                </c:pt>
                <c:pt idx="5">
                  <c:v>5.6204224435005376E-2</c:v>
                </c:pt>
                <c:pt idx="6">
                  <c:v>3.6301564197092795E-2</c:v>
                </c:pt>
                <c:pt idx="7">
                  <c:v>3.1578051726486832E-2</c:v>
                </c:pt>
                <c:pt idx="8">
                  <c:v>2.2538047704033531E-2</c:v>
                </c:pt>
                <c:pt idx="9">
                  <c:v>2.1082192968747984E-2</c:v>
                </c:pt>
                <c:pt idx="10">
                  <c:v>1.9882727969197919E-2</c:v>
                </c:pt>
                <c:pt idx="11">
                  <c:v>1.8047339248140927E-2</c:v>
                </c:pt>
                <c:pt idx="12">
                  <c:v>1.6984089999974711E-2</c:v>
                </c:pt>
                <c:pt idx="13">
                  <c:v>1.2096822750421439E-2</c:v>
                </c:pt>
                <c:pt idx="14">
                  <c:v>1.0949368147314247E-2</c:v>
                </c:pt>
                <c:pt idx="15">
                  <c:v>8.1668405422981177E-3</c:v>
                </c:pt>
                <c:pt idx="16">
                  <c:v>8.0000000000000002E-3</c:v>
                </c:pt>
                <c:pt idx="17">
                  <c:v>6.0000000000000001E-3</c:v>
                </c:pt>
                <c:pt idx="18">
                  <c:v>4.0000000000000001E-3</c:v>
                </c:pt>
                <c:pt idx="19">
                  <c:v>3.0000000000000001E-3</c:v>
                </c:pt>
                <c:pt idx="20">
                  <c:v>2E-3</c:v>
                </c:pt>
                <c:pt idx="21">
                  <c:v>2E-3</c:v>
                </c:pt>
                <c:pt idx="22">
                  <c:v>1E-3</c:v>
                </c:pt>
                <c:pt idx="23">
                  <c:v>1E-3</c:v>
                </c:pt>
                <c:pt idx="24">
                  <c:v>1E-3</c:v>
                </c:pt>
                <c:pt idx="25">
                  <c:v>1E-3</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4"/>
          <c:order val="4"/>
          <c:tx>
            <c:strRef>
              <c:f>'Figure 2.2 data'!$F$4</c:f>
              <c:strCache>
                <c:ptCount val="1"/>
                <c:pt idx="0">
                  <c:v>Ontario</c:v>
                </c:pt>
              </c:strCache>
            </c:strRef>
          </c:tx>
          <c:spPr>
            <a:solidFill>
              <a:srgbClr val="00B0F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data'!$F$5:$F$45</c:f>
              <c:numCache>
                <c:formatCode>0.00</c:formatCode>
                <c:ptCount val="41"/>
                <c:pt idx="0">
                  <c:v>5.5982697997775298E-2</c:v>
                </c:pt>
                <c:pt idx="1">
                  <c:v>3.4283904953917047E-2</c:v>
                </c:pt>
                <c:pt idx="2">
                  <c:v>3.5740142921146946E-2</c:v>
                </c:pt>
                <c:pt idx="3">
                  <c:v>2.8600252496159752E-2</c:v>
                </c:pt>
                <c:pt idx="4">
                  <c:v>2.6323750123594111E-2</c:v>
                </c:pt>
                <c:pt idx="5">
                  <c:v>2.4614226382488478E-2</c:v>
                </c:pt>
                <c:pt idx="6">
                  <c:v>2.5086723118279565E-2</c:v>
                </c:pt>
                <c:pt idx="7">
                  <c:v>2.0586537954429083E-2</c:v>
                </c:pt>
                <c:pt idx="8">
                  <c:v>1.8818344487702386E-2</c:v>
                </c:pt>
                <c:pt idx="9">
                  <c:v>1.7478967613927292E-2</c:v>
                </c:pt>
                <c:pt idx="10">
                  <c:v>1.6461720302099334E-2</c:v>
                </c:pt>
                <c:pt idx="11">
                  <c:v>1.5243187980030718E-2</c:v>
                </c:pt>
                <c:pt idx="12">
                  <c:v>1.4083373686812508E-2</c:v>
                </c:pt>
                <c:pt idx="13">
                  <c:v>1.2288597862263183E-2</c:v>
                </c:pt>
                <c:pt idx="14">
                  <c:v>1.0435347862263186E-2</c:v>
                </c:pt>
                <c:pt idx="15">
                  <c:v>1.0841465053763441E-2</c:v>
                </c:pt>
                <c:pt idx="16">
                  <c:v>7.0000000000000001E-3</c:v>
                </c:pt>
                <c:pt idx="17">
                  <c:v>4.0000000000000001E-3</c:v>
                </c:pt>
                <c:pt idx="18">
                  <c:v>3.0000000000000001E-3</c:v>
                </c:pt>
                <c:pt idx="19">
                  <c:v>2E-3</c:v>
                </c:pt>
                <c:pt idx="20">
                  <c:v>1E-3</c:v>
                </c:pt>
                <c:pt idx="21">
                  <c:v>1E-3</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5"/>
          <c:order val="5"/>
          <c:tx>
            <c:strRef>
              <c:f>'Figure 2.2 data'!$G$4</c:f>
              <c:strCache>
                <c:ptCount val="1"/>
                <c:pt idx="0">
                  <c:v>Nouveau-Brunswick</c:v>
                </c:pt>
              </c:strCache>
            </c:strRef>
          </c:tx>
          <c:spPr>
            <a:solidFill>
              <a:srgbClr val="0070C0"/>
            </a:solidFill>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data'!$G$5:$G$45</c:f>
              <c:numCache>
                <c:formatCode>0.00</c:formatCode>
                <c:ptCount val="41"/>
                <c:pt idx="0">
                  <c:v>0</c:v>
                </c:pt>
                <c:pt idx="1">
                  <c:v>0</c:v>
                </c:pt>
                <c:pt idx="2">
                  <c:v>0</c:v>
                </c:pt>
                <c:pt idx="3">
                  <c:v>1.5140078621462367E-3</c:v>
                </c:pt>
                <c:pt idx="4">
                  <c:v>1.8332081662201889E-3</c:v>
                </c:pt>
                <c:pt idx="5">
                  <c:v>1.7518626853678765E-3</c:v>
                </c:pt>
                <c:pt idx="6">
                  <c:v>1.6608401707563171E-3</c:v>
                </c:pt>
                <c:pt idx="7">
                  <c:v>1.5386821549397849E-2</c:v>
                </c:pt>
                <c:pt idx="8">
                  <c:v>2.6595764543118277E-2</c:v>
                </c:pt>
                <c:pt idx="9">
                  <c:v>2.3069744199072578E-2</c:v>
                </c:pt>
                <c:pt idx="10">
                  <c:v>1.7750310866209675E-2</c:v>
                </c:pt>
                <c:pt idx="11">
                  <c:v>1.5758346901303764E-2</c:v>
                </c:pt>
                <c:pt idx="12">
                  <c:v>1.2054768071379309E-2</c:v>
                </c:pt>
                <c:pt idx="13">
                  <c:v>1.081349687625E-2</c:v>
                </c:pt>
                <c:pt idx="14">
                  <c:v>9.3276189286559136E-3</c:v>
                </c:pt>
                <c:pt idx="15">
                  <c:v>5.5112635399059149E-3</c:v>
                </c:pt>
                <c:pt idx="16">
                  <c:v>8.9999999999999993E-3</c:v>
                </c:pt>
                <c:pt idx="17">
                  <c:v>8.0000000000000002E-3</c:v>
                </c:pt>
                <c:pt idx="18">
                  <c:v>7.0000000000000001E-3</c:v>
                </c:pt>
                <c:pt idx="19">
                  <c:v>6.0000000000000001E-3</c:v>
                </c:pt>
                <c:pt idx="20">
                  <c:v>6.0000000000000001E-3</c:v>
                </c:pt>
                <c:pt idx="21">
                  <c:v>5.0000000000000001E-3</c:v>
                </c:pt>
                <c:pt idx="22">
                  <c:v>5.0000000000000001E-3</c:v>
                </c:pt>
                <c:pt idx="23">
                  <c:v>4.0000000000000001E-3</c:v>
                </c:pt>
                <c:pt idx="24">
                  <c:v>4.0000000000000001E-3</c:v>
                </c:pt>
                <c:pt idx="25">
                  <c:v>3.0000000000000001E-3</c:v>
                </c:pt>
                <c:pt idx="26">
                  <c:v>3.0000000000000001E-3</c:v>
                </c:pt>
                <c:pt idx="27">
                  <c:v>3.0000000000000001E-3</c:v>
                </c:pt>
                <c:pt idx="28">
                  <c:v>2E-3</c:v>
                </c:pt>
                <c:pt idx="29">
                  <c:v>2E-3</c:v>
                </c:pt>
                <c:pt idx="30">
                  <c:v>2E-3</c:v>
                </c:pt>
                <c:pt idx="31">
                  <c:v>2E-3</c:v>
                </c:pt>
                <c:pt idx="32">
                  <c:v>2E-3</c:v>
                </c:pt>
                <c:pt idx="33">
                  <c:v>1E-3</c:v>
                </c:pt>
                <c:pt idx="34">
                  <c:v>1E-3</c:v>
                </c:pt>
                <c:pt idx="35">
                  <c:v>1E-3</c:v>
                </c:pt>
                <c:pt idx="36">
                  <c:v>1E-3</c:v>
                </c:pt>
                <c:pt idx="37">
                  <c:v>1E-3</c:v>
                </c:pt>
                <c:pt idx="38">
                  <c:v>1E-3</c:v>
                </c:pt>
                <c:pt idx="39">
                  <c:v>1E-3</c:v>
                </c:pt>
                <c:pt idx="40">
                  <c:v>1E-3</c:v>
                </c:pt>
              </c:numCache>
            </c:numRef>
          </c:val>
        </c:ser>
        <c:ser>
          <c:idx val="6"/>
          <c:order val="6"/>
          <c:tx>
            <c:strRef>
              <c:f>'Figure 2.2 data'!$H$4</c:f>
              <c:strCache>
                <c:ptCount val="1"/>
                <c:pt idx="0">
                  <c:v>Nouvelle-Écosse</c:v>
                </c:pt>
              </c:strCache>
            </c:strRef>
          </c:tx>
          <c:spPr>
            <a:solidFill>
              <a:srgbClr val="FF9933"/>
            </a:solidFill>
            <a:effectLst/>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data'!$H$5:$H$45</c:f>
              <c:numCache>
                <c:formatCode>0.00</c:formatCode>
                <c:ptCount val="41"/>
                <c:pt idx="0">
                  <c:v>0.3321740984927698</c:v>
                </c:pt>
                <c:pt idx="1">
                  <c:v>0.49156576977150535</c:v>
                </c:pt>
                <c:pt idx="2">
                  <c:v>0.50399418904569904</c:v>
                </c:pt>
                <c:pt idx="3">
                  <c:v>0.43202929118279576</c:v>
                </c:pt>
                <c:pt idx="4">
                  <c:v>0.40277686201705598</c:v>
                </c:pt>
                <c:pt idx="5">
                  <c:v>0.38741124625702561</c:v>
                </c:pt>
                <c:pt idx="6">
                  <c:v>0.3485376331626337</c:v>
                </c:pt>
                <c:pt idx="7">
                  <c:v>0.39702202890024402</c:v>
                </c:pt>
                <c:pt idx="8">
                  <c:v>0.41371914202170318</c:v>
                </c:pt>
                <c:pt idx="9">
                  <c:v>0.32512662789394092</c:v>
                </c:pt>
                <c:pt idx="10">
                  <c:v>0.29525587280667814</c:v>
                </c:pt>
                <c:pt idx="11">
                  <c:v>0.25319076138059715</c:v>
                </c:pt>
                <c:pt idx="12">
                  <c:v>0.19144679911164214</c:v>
                </c:pt>
                <c:pt idx="13">
                  <c:v>0.17138584172504251</c:v>
                </c:pt>
                <c:pt idx="14">
                  <c:v>0.32186098146880199</c:v>
                </c:pt>
                <c:pt idx="15">
                  <c:v>0.19349095378253309</c:v>
                </c:pt>
                <c:pt idx="16">
                  <c:v>0.17</c:v>
                </c:pt>
                <c:pt idx="17">
                  <c:v>0.14699999999999999</c:v>
                </c:pt>
                <c:pt idx="18">
                  <c:v>0.11700000000000001</c:v>
                </c:pt>
                <c:pt idx="19">
                  <c:v>0.09</c:v>
                </c:pt>
                <c:pt idx="20">
                  <c:v>6.8000000000000005E-2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7"/>
          <c:order val="7"/>
          <c:tx>
            <c:strRef>
              <c:f>'Figure 2.2 data'!$I$4</c:f>
              <c:strCache>
                <c:ptCount val="1"/>
                <c:pt idx="0">
                  <c:v>Terre-Neuve</c:v>
                </c:pt>
              </c:strCache>
            </c:strRef>
          </c:tx>
          <c:spPr>
            <a:solidFill>
              <a:schemeClr val="tx1">
                <a:lumMod val="65000"/>
                <a:lumOff val="35000"/>
              </a:schemeClr>
            </a:solidFill>
            <a:effectLst/>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data'!$I$5:$I$45</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axId val="419235896"/>
        <c:axId val="419237072"/>
      </c:areaChart>
      <c:catAx>
        <c:axId val="419235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9237072"/>
        <c:crosses val="autoZero"/>
        <c:auto val="1"/>
        <c:lblAlgn val="ctr"/>
        <c:lblOffset val="100"/>
        <c:tickLblSkip val="5"/>
        <c:noMultiLvlLbl val="0"/>
      </c:catAx>
      <c:valAx>
        <c:axId val="41923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Gpi³/j</a:t>
                </a:r>
                <a:endParaRPr lang="en-US" sz="1600" b="0"/>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9235896"/>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039526423885303E-2"/>
          <c:y val="2.7444035759042064E-2"/>
          <c:w val="0.86603875523173013"/>
          <c:h val="0.78061219850145136"/>
        </c:manualLayout>
      </c:layout>
      <c:areaChart>
        <c:grouping val="stacked"/>
        <c:varyColors val="0"/>
        <c:ser>
          <c:idx val="6"/>
          <c:order val="0"/>
          <c:tx>
            <c:strRef>
              <c:f>'Figure 2.3 data'!$B$5</c:f>
              <c:strCache>
                <c:ptCount val="1"/>
                <c:pt idx="0">
                  <c:v>Gaz dissous</c:v>
                </c:pt>
              </c:strCache>
            </c:strRef>
          </c:tx>
          <c:spPr>
            <a:solidFill>
              <a:schemeClr val="bg1">
                <a:lumMod val="65000"/>
              </a:schemeClr>
            </a:solidFill>
            <a:ln w="25400">
              <a:noFill/>
            </a:ln>
            <a:effectLst/>
          </c:spPr>
          <c:val>
            <c:numRef>
              <c:f>'Figure 2.3 data'!$B$6:$B$31</c:f>
              <c:numCache>
                <c:formatCode>0.00</c:formatCode>
                <c:ptCount val="26"/>
                <c:pt idx="0">
                  <c:v>1.931</c:v>
                </c:pt>
                <c:pt idx="1">
                  <c:v>1.87</c:v>
                </c:pt>
                <c:pt idx="2">
                  <c:v>1.8440000000000001</c:v>
                </c:pt>
                <c:pt idx="3">
                  <c:v>1.798</c:v>
                </c:pt>
                <c:pt idx="4">
                  <c:v>1.7509999999999999</c:v>
                </c:pt>
                <c:pt idx="5">
                  <c:v>1.7279999999999998</c:v>
                </c:pt>
                <c:pt idx="6">
                  <c:v>1.738</c:v>
                </c:pt>
                <c:pt idx="7">
                  <c:v>1.7609999999999999</c:v>
                </c:pt>
                <c:pt idx="8">
                  <c:v>1.7909999999999999</c:v>
                </c:pt>
                <c:pt idx="9">
                  <c:v>1.819</c:v>
                </c:pt>
                <c:pt idx="10">
                  <c:v>1.8499999999999999</c:v>
                </c:pt>
                <c:pt idx="11">
                  <c:v>1.8859999999999999</c:v>
                </c:pt>
                <c:pt idx="12">
                  <c:v>1.921</c:v>
                </c:pt>
                <c:pt idx="13">
                  <c:v>1.958</c:v>
                </c:pt>
                <c:pt idx="14">
                  <c:v>1.9929999999999999</c:v>
                </c:pt>
                <c:pt idx="15">
                  <c:v>2.0299999999999998</c:v>
                </c:pt>
                <c:pt idx="16">
                  <c:v>2.0680000000000001</c:v>
                </c:pt>
                <c:pt idx="17">
                  <c:v>2.1059999999999999</c:v>
                </c:pt>
                <c:pt idx="18">
                  <c:v>2.1440000000000001</c:v>
                </c:pt>
                <c:pt idx="19">
                  <c:v>2.1800000000000002</c:v>
                </c:pt>
                <c:pt idx="20">
                  <c:v>2.2160000000000002</c:v>
                </c:pt>
                <c:pt idx="21">
                  <c:v>2.2530000000000001</c:v>
                </c:pt>
                <c:pt idx="22">
                  <c:v>2.29</c:v>
                </c:pt>
                <c:pt idx="23">
                  <c:v>2.3279999999999998</c:v>
                </c:pt>
                <c:pt idx="24">
                  <c:v>2.367</c:v>
                </c:pt>
                <c:pt idx="25">
                  <c:v>2.4060000000000001</c:v>
                </c:pt>
              </c:numCache>
            </c:numRef>
          </c:val>
        </c:ser>
        <c:ser>
          <c:idx val="0"/>
          <c:order val="1"/>
          <c:tx>
            <c:strRef>
              <c:f>'Figure 2.3 data'!$C$5</c:f>
              <c:strCache>
                <c:ptCount val="1"/>
                <c:pt idx="0">
                  <c:v>Puits existants</c:v>
                </c:pt>
              </c:strCache>
            </c:strRef>
          </c:tx>
          <c:spPr>
            <a:solidFill>
              <a:schemeClr val="accent1"/>
            </a:solidFill>
            <a:ln w="25400">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data'!$C$6:$C$31</c:f>
              <c:numCache>
                <c:formatCode>0.00</c:formatCode>
                <c:ptCount val="26"/>
                <c:pt idx="0">
                  <c:v>12.823466701628323</c:v>
                </c:pt>
                <c:pt idx="1">
                  <c:v>13.161037690916737</c:v>
                </c:pt>
                <c:pt idx="2">
                  <c:v>11.380877641319467</c:v>
                </c:pt>
                <c:pt idx="3">
                  <c:v>10.176234010444063</c:v>
                </c:pt>
                <c:pt idx="4">
                  <c:v>9.1409162023478991</c:v>
                </c:pt>
                <c:pt idx="5">
                  <c:v>8.2514452873330857</c:v>
                </c:pt>
                <c:pt idx="6">
                  <c:v>7.4695094378447999</c:v>
                </c:pt>
                <c:pt idx="7">
                  <c:v>6.766458635043378</c:v>
                </c:pt>
                <c:pt idx="8">
                  <c:v>6.1321187904166061</c:v>
                </c:pt>
                <c:pt idx="9">
                  <c:v>5.5595833225350617</c:v>
                </c:pt>
                <c:pt idx="10">
                  <c:v>5.0426568146231032</c:v>
                </c:pt>
                <c:pt idx="11">
                  <c:v>4.5757800400514359</c:v>
                </c:pt>
                <c:pt idx="12">
                  <c:v>4.1539630915183663</c:v>
                </c:pt>
                <c:pt idx="13">
                  <c:v>3.7727257139722563</c:v>
                </c:pt>
                <c:pt idx="14">
                  <c:v>3.4280440442355227</c:v>
                </c:pt>
                <c:pt idx="15">
                  <c:v>3.116303051063916</c:v>
                </c:pt>
                <c:pt idx="16">
                  <c:v>2.83425404948997</c:v>
                </c:pt>
                <c:pt idx="17">
                  <c:v>2.578976734046992</c:v>
                </c:pt>
                <c:pt idx="18">
                  <c:v>2.3478452379799952</c:v>
                </c:pt>
                <c:pt idx="19">
                  <c:v>2.1384977808115164</c:v>
                </c:pt>
                <c:pt idx="20">
                  <c:v>1.9488095155103395</c:v>
                </c:pt>
                <c:pt idx="21">
                  <c:v>1.7768682297695959</c:v>
                </c:pt>
                <c:pt idx="22">
                  <c:v>1.6209525942041645</c:v>
                </c:pt>
                <c:pt idx="23">
                  <c:v>1.4795126842108686</c:v>
                </c:pt>
                <c:pt idx="24">
                  <c:v>1.351152532312454</c:v>
                </c:pt>
                <c:pt idx="25">
                  <c:v>1.2346144944793576</c:v>
                </c:pt>
              </c:numCache>
            </c:numRef>
          </c:val>
        </c:ser>
        <c:ser>
          <c:idx val="1"/>
          <c:order val="2"/>
          <c:tx>
            <c:strRef>
              <c:f>'Figure 2.3 data'!$D$5</c:f>
              <c:strCache>
                <c:ptCount val="1"/>
                <c:pt idx="0">
                  <c:v>Puits projetés : 2016-2020</c:v>
                </c:pt>
              </c:strCache>
            </c:strRef>
          </c:tx>
          <c:spPr>
            <a:solidFill>
              <a:schemeClr val="accent2"/>
            </a:solidFill>
            <a:ln w="25400">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data'!$D$6:$D$31</c:f>
              <c:numCache>
                <c:formatCode>0.00</c:formatCode>
                <c:ptCount val="26"/>
                <c:pt idx="0">
                  <c:v>0</c:v>
                </c:pt>
                <c:pt idx="1">
                  <c:v>0.29313040294059572</c:v>
                </c:pt>
                <c:pt idx="2">
                  <c:v>1.9380588282293638</c:v>
                </c:pt>
                <c:pt idx="3">
                  <c:v>3.0495670971122495</c:v>
                </c:pt>
                <c:pt idx="4">
                  <c:v>3.9935127841309637</c:v>
                </c:pt>
                <c:pt idx="5">
                  <c:v>4.8010071728279806</c:v>
                </c:pt>
                <c:pt idx="6">
                  <c:v>4.4852851833000349</c:v>
                </c:pt>
                <c:pt idx="7">
                  <c:v>3.5493475815374094</c:v>
                </c:pt>
                <c:pt idx="8">
                  <c:v>2.9589326597688252</c:v>
                </c:pt>
                <c:pt idx="9">
                  <c:v>2.5318547191059055</c:v>
                </c:pt>
                <c:pt idx="10">
                  <c:v>2.2147379320174903</c:v>
                </c:pt>
                <c:pt idx="11">
                  <c:v>1.9638988232024728</c:v>
                </c:pt>
                <c:pt idx="12">
                  <c:v>1.7676440994489437</c:v>
                </c:pt>
                <c:pt idx="13">
                  <c:v>1.6161507860629791</c:v>
                </c:pt>
                <c:pt idx="14">
                  <c:v>1.4882174498622553</c:v>
                </c:pt>
                <c:pt idx="15">
                  <c:v>1.3714598129722302</c:v>
                </c:pt>
                <c:pt idx="16">
                  <c:v>1.2646918059914336</c:v>
                </c:pt>
                <c:pt idx="17">
                  <c:v>1.1670070458483572</c:v>
                </c:pt>
                <c:pt idx="18">
                  <c:v>1.077584432317453</c:v>
                </c:pt>
                <c:pt idx="19">
                  <c:v>0.9956799447526008</c:v>
                </c:pt>
                <c:pt idx="20">
                  <c:v>0.92061923903232634</c:v>
                </c:pt>
                <c:pt idx="21">
                  <c:v>0.85179096587866832</c:v>
                </c:pt>
                <c:pt idx="22">
                  <c:v>0.78864073954143843</c:v>
                </c:pt>
                <c:pt idx="23">
                  <c:v>0.73066569288614569</c:v>
                </c:pt>
                <c:pt idx="24">
                  <c:v>0.67740956126602181</c:v>
                </c:pt>
                <c:pt idx="25">
                  <c:v>0.6284582432672644</c:v>
                </c:pt>
              </c:numCache>
            </c:numRef>
          </c:val>
        </c:ser>
        <c:ser>
          <c:idx val="2"/>
          <c:order val="3"/>
          <c:tx>
            <c:strRef>
              <c:f>'Figure 2.3 data'!$E$5</c:f>
              <c:strCache>
                <c:ptCount val="1"/>
                <c:pt idx="0">
                  <c:v>Puits projetés : 2021-2025</c:v>
                </c:pt>
              </c:strCache>
            </c:strRef>
          </c:tx>
          <c:spPr>
            <a:solidFill>
              <a:srgbClr val="FF99FF"/>
            </a:solidFill>
            <a:ln w="25400">
              <a:noFill/>
            </a:ln>
            <a:effectLst/>
          </c:spPr>
          <c:val>
            <c:numRef>
              <c:f>'Figure 2.3 data'!$E$6:$E$31</c:f>
              <c:numCache>
                <c:formatCode>0.00</c:formatCode>
                <c:ptCount val="26"/>
                <c:pt idx="0">
                  <c:v>0</c:v>
                </c:pt>
                <c:pt idx="1">
                  <c:v>0</c:v>
                </c:pt>
                <c:pt idx="2">
                  <c:v>0</c:v>
                </c:pt>
                <c:pt idx="3">
                  <c:v>0</c:v>
                </c:pt>
                <c:pt idx="4">
                  <c:v>0</c:v>
                </c:pt>
                <c:pt idx="5">
                  <c:v>0</c:v>
                </c:pt>
                <c:pt idx="6">
                  <c:v>1.047648065260729</c:v>
                </c:pt>
                <c:pt idx="7">
                  <c:v>2.6339117905854268</c:v>
                </c:pt>
                <c:pt idx="8">
                  <c:v>3.8295348755411966</c:v>
                </c:pt>
                <c:pt idx="9">
                  <c:v>4.8303928559891141</c:v>
                </c:pt>
                <c:pt idx="10">
                  <c:v>5.6871044190071904</c:v>
                </c:pt>
                <c:pt idx="11">
                  <c:v>5.2781622245898365</c:v>
                </c:pt>
                <c:pt idx="12">
                  <c:v>4.1911995488551916</c:v>
                </c:pt>
                <c:pt idx="13">
                  <c:v>3.4983177407297705</c:v>
                </c:pt>
                <c:pt idx="14">
                  <c:v>2.9974139102808701</c:v>
                </c:pt>
                <c:pt idx="15">
                  <c:v>2.6260314054690381</c:v>
                </c:pt>
                <c:pt idx="16">
                  <c:v>2.331555543658268</c:v>
                </c:pt>
                <c:pt idx="17">
                  <c:v>2.1000056253344432</c:v>
                </c:pt>
                <c:pt idx="18">
                  <c:v>1.9198821260606189</c:v>
                </c:pt>
                <c:pt idx="19">
                  <c:v>1.7670701346369271</c:v>
                </c:pt>
                <c:pt idx="20">
                  <c:v>1.6276466923765553</c:v>
                </c:pt>
                <c:pt idx="21">
                  <c:v>1.5002014192665654</c:v>
                </c:pt>
                <c:pt idx="22">
                  <c:v>1.3836445917331168</c:v>
                </c:pt>
                <c:pt idx="23">
                  <c:v>1.2769891921326382</c:v>
                </c:pt>
                <c:pt idx="24">
                  <c:v>1.179341018759994</c:v>
                </c:pt>
                <c:pt idx="25">
                  <c:v>1.089889761366265</c:v>
                </c:pt>
              </c:numCache>
            </c:numRef>
          </c:val>
        </c:ser>
        <c:ser>
          <c:idx val="3"/>
          <c:order val="4"/>
          <c:tx>
            <c:strRef>
              <c:f>'Figure 2.3 data'!$F$5</c:f>
              <c:strCache>
                <c:ptCount val="1"/>
                <c:pt idx="0">
                  <c:v>Puits projetés : 2026-2030</c:v>
                </c:pt>
              </c:strCache>
            </c:strRef>
          </c:tx>
          <c:spPr>
            <a:solidFill>
              <a:schemeClr val="accent4"/>
            </a:solidFill>
            <a:ln w="25400">
              <a:noFill/>
            </a:ln>
            <a:effectLst/>
          </c:spPr>
          <c:val>
            <c:numRef>
              <c:f>'Figure 2.3 data'!$F$6:$F$31</c:f>
              <c:numCache>
                <c:formatCode>0.00</c:formatCode>
                <c:ptCount val="26"/>
                <c:pt idx="0">
                  <c:v>0</c:v>
                </c:pt>
                <c:pt idx="1">
                  <c:v>0</c:v>
                </c:pt>
                <c:pt idx="2">
                  <c:v>0</c:v>
                </c:pt>
                <c:pt idx="3">
                  <c:v>0</c:v>
                </c:pt>
                <c:pt idx="4">
                  <c:v>0</c:v>
                </c:pt>
                <c:pt idx="5">
                  <c:v>0</c:v>
                </c:pt>
                <c:pt idx="6">
                  <c:v>0</c:v>
                </c:pt>
                <c:pt idx="7">
                  <c:v>0</c:v>
                </c:pt>
                <c:pt idx="8">
                  <c:v>0</c:v>
                </c:pt>
                <c:pt idx="9">
                  <c:v>0</c:v>
                </c:pt>
                <c:pt idx="10">
                  <c:v>0</c:v>
                </c:pt>
                <c:pt idx="11">
                  <c:v>1.1535572968760073</c:v>
                </c:pt>
                <c:pt idx="12">
                  <c:v>2.8969414361794588</c:v>
                </c:pt>
                <c:pt idx="13">
                  <c:v>4.1709467242391156</c:v>
                </c:pt>
                <c:pt idx="14">
                  <c:v>5.2202053853995789</c:v>
                </c:pt>
                <c:pt idx="15">
                  <c:v>6.1171571586721036</c:v>
                </c:pt>
                <c:pt idx="16">
                  <c:v>5.6661106357536966</c:v>
                </c:pt>
                <c:pt idx="17">
                  <c:v>4.5021174893325924</c:v>
                </c:pt>
                <c:pt idx="18">
                  <c:v>3.758425830555387</c:v>
                </c:pt>
                <c:pt idx="19">
                  <c:v>3.2209672506525506</c:v>
                </c:pt>
                <c:pt idx="20">
                  <c:v>2.8227765455923834</c:v>
                </c:pt>
                <c:pt idx="21">
                  <c:v>2.5070356239471252</c:v>
                </c:pt>
                <c:pt idx="22">
                  <c:v>2.2585452990045702</c:v>
                </c:pt>
                <c:pt idx="23">
                  <c:v>2.0649305780582021</c:v>
                </c:pt>
                <c:pt idx="24">
                  <c:v>1.9004935915044461</c:v>
                </c:pt>
                <c:pt idx="25">
                  <c:v>1.7504679543488018</c:v>
                </c:pt>
              </c:numCache>
            </c:numRef>
          </c:val>
        </c:ser>
        <c:ser>
          <c:idx val="4"/>
          <c:order val="5"/>
          <c:tx>
            <c:strRef>
              <c:f>'Figure 2.3 data'!$G$5</c:f>
              <c:strCache>
                <c:ptCount val="1"/>
                <c:pt idx="0">
                  <c:v>Puits projetés : 2031-2035</c:v>
                </c:pt>
              </c:strCache>
            </c:strRef>
          </c:tx>
          <c:spPr>
            <a:solidFill>
              <a:schemeClr val="accent5"/>
            </a:solidFill>
            <a:ln w="25400">
              <a:noFill/>
            </a:ln>
            <a:effectLst/>
          </c:spPr>
          <c:val>
            <c:numRef>
              <c:f>'Figure 2.3 data'!$G$6:$G$31</c:f>
              <c:numCache>
                <c:formatCode>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1.231679005794565</c:v>
                </c:pt>
                <c:pt idx="17">
                  <c:v>3.0835173770554194</c:v>
                </c:pt>
                <c:pt idx="18">
                  <c:v>4.4574309907177785</c:v>
                </c:pt>
                <c:pt idx="19">
                  <c:v>5.588561997803227</c:v>
                </c:pt>
                <c:pt idx="20">
                  <c:v>6.538858806740059</c:v>
                </c:pt>
                <c:pt idx="21">
                  <c:v>6.0542719242739702</c:v>
                </c:pt>
                <c:pt idx="22">
                  <c:v>4.8096203694746169</c:v>
                </c:pt>
                <c:pt idx="23">
                  <c:v>4.0145183145658487</c:v>
                </c:pt>
                <c:pt idx="24">
                  <c:v>3.4401653337615641</c:v>
                </c:pt>
                <c:pt idx="25">
                  <c:v>3.0146324187213445</c:v>
                </c:pt>
              </c:numCache>
            </c:numRef>
          </c:val>
        </c:ser>
        <c:ser>
          <c:idx val="5"/>
          <c:order val="6"/>
          <c:tx>
            <c:strRef>
              <c:f>'Figure 2.3 data'!$H$5</c:f>
              <c:strCache>
                <c:ptCount val="1"/>
                <c:pt idx="0">
                  <c:v>Puits projetés : 2036-2040</c:v>
                </c:pt>
              </c:strCache>
            </c:strRef>
          </c:tx>
          <c:spPr>
            <a:solidFill>
              <a:schemeClr val="accent6"/>
            </a:solidFill>
            <a:ln w="25400">
              <a:noFill/>
            </a:ln>
            <a:effectLst/>
          </c:spPr>
          <c:val>
            <c:numRef>
              <c:f>'Figure 2.3 data'!$H$6:$H$31</c:f>
              <c:numCache>
                <c:formatCode>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1.3119585205538979</c:v>
                </c:pt>
                <c:pt idx="22">
                  <c:v>3.2795726713773279</c:v>
                </c:pt>
                <c:pt idx="23">
                  <c:v>4.7101733154501586</c:v>
                </c:pt>
                <c:pt idx="24">
                  <c:v>5.8611067759472197</c:v>
                </c:pt>
                <c:pt idx="25">
                  <c:v>6.8203911550893466</c:v>
                </c:pt>
              </c:numCache>
            </c:numRef>
          </c:val>
        </c:ser>
        <c:dLbls>
          <c:showLegendKey val="0"/>
          <c:showVal val="0"/>
          <c:showCatName val="0"/>
          <c:showSerName val="0"/>
          <c:showPercent val="0"/>
          <c:showBubbleSize val="0"/>
        </c:dLbls>
        <c:axId val="419238248"/>
        <c:axId val="416449880"/>
      </c:areaChart>
      <c:catAx>
        <c:axId val="41923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49880"/>
        <c:crosses val="autoZero"/>
        <c:auto val="1"/>
        <c:lblAlgn val="ctr"/>
        <c:lblOffset val="100"/>
        <c:tickLblSkip val="5"/>
        <c:noMultiLvlLbl val="0"/>
      </c:catAx>
      <c:valAx>
        <c:axId val="41644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Production de gaz naturel commercialisable dans l’Ouest canadien – Gpi</a:t>
                </a:r>
                <a:r>
                  <a:rPr lang="fr-CA" sz="1600" b="0" i="0" u="none" strike="noStrike" baseline="30000">
                    <a:effectLst/>
                  </a:rPr>
                  <a:t>3</a:t>
                </a:r>
                <a:r>
                  <a:rPr lang="fr-CA" sz="1600" b="0" i="0" u="none" strike="noStrike" baseline="0">
                    <a:effectLst/>
                  </a:rPr>
                  <a:t>/j</a:t>
                </a:r>
                <a:endParaRPr lang="en-US" sz="1600">
                  <a:effectLst/>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9238248"/>
        <c:crosses val="autoZero"/>
        <c:crossBetween val="midCat"/>
      </c:valAx>
      <c:spPr>
        <a:noFill/>
        <a:ln>
          <a:noFill/>
        </a:ln>
        <a:effectLst/>
      </c:spPr>
    </c:plotArea>
    <c:legend>
      <c:legendPos val="b"/>
      <c:layout>
        <c:manualLayout>
          <c:xMode val="edge"/>
          <c:yMode val="edge"/>
          <c:x val="6.5192158922946566E-2"/>
          <c:y val="0.86606217389258089"/>
          <c:w val="0.91206077272124519"/>
          <c:h val="0.121806171442063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2"/>
          <c:order val="0"/>
          <c:tx>
            <c:strRef>
              <c:f>'Figure 2.3 data'!$L$5</c:f>
              <c:strCache>
                <c:ptCount val="1"/>
                <c:pt idx="0">
                  <c:v>Gaz dissous</c:v>
                </c:pt>
              </c:strCache>
            </c:strRef>
          </c:tx>
          <c:spPr>
            <a:solidFill>
              <a:schemeClr val="accent3"/>
            </a:solidFill>
            <a:ln>
              <a:noFill/>
            </a:ln>
            <a:effectLst/>
          </c:spPr>
          <c:val>
            <c:numRef>
              <c:f>'Figure 2.3 data'!$L$6:$L$31</c:f>
              <c:numCache>
                <c:formatCode>0.00</c:formatCode>
                <c:ptCount val="26"/>
                <c:pt idx="0">
                  <c:v>1.931</c:v>
                </c:pt>
                <c:pt idx="1">
                  <c:v>1.87</c:v>
                </c:pt>
                <c:pt idx="2">
                  <c:v>1.8440000000000001</c:v>
                </c:pt>
                <c:pt idx="3">
                  <c:v>1.798</c:v>
                </c:pt>
                <c:pt idx="4">
                  <c:v>1.7509999999999999</c:v>
                </c:pt>
                <c:pt idx="5">
                  <c:v>1.7279999999999998</c:v>
                </c:pt>
                <c:pt idx="6">
                  <c:v>1.738</c:v>
                </c:pt>
                <c:pt idx="7">
                  <c:v>1.7609999999999999</c:v>
                </c:pt>
                <c:pt idx="8">
                  <c:v>1.7909999999999999</c:v>
                </c:pt>
                <c:pt idx="9">
                  <c:v>1.819</c:v>
                </c:pt>
                <c:pt idx="10">
                  <c:v>1.8499999999999999</c:v>
                </c:pt>
                <c:pt idx="11">
                  <c:v>1.8859999999999999</c:v>
                </c:pt>
                <c:pt idx="12">
                  <c:v>1.921</c:v>
                </c:pt>
                <c:pt idx="13">
                  <c:v>1.958</c:v>
                </c:pt>
                <c:pt idx="14">
                  <c:v>1.9929999999999999</c:v>
                </c:pt>
                <c:pt idx="15">
                  <c:v>2.0299999999999998</c:v>
                </c:pt>
                <c:pt idx="16">
                  <c:v>2.0680000000000001</c:v>
                </c:pt>
                <c:pt idx="17">
                  <c:v>2.1059999999999999</c:v>
                </c:pt>
                <c:pt idx="18">
                  <c:v>2.1440000000000001</c:v>
                </c:pt>
                <c:pt idx="19">
                  <c:v>2.1800000000000002</c:v>
                </c:pt>
                <c:pt idx="20">
                  <c:v>2.2160000000000002</c:v>
                </c:pt>
                <c:pt idx="21">
                  <c:v>2.2530000000000001</c:v>
                </c:pt>
                <c:pt idx="22">
                  <c:v>2.29</c:v>
                </c:pt>
                <c:pt idx="23">
                  <c:v>2.3279999999999998</c:v>
                </c:pt>
                <c:pt idx="24">
                  <c:v>2.367</c:v>
                </c:pt>
                <c:pt idx="25">
                  <c:v>2.4060000000000001</c:v>
                </c:pt>
              </c:numCache>
            </c:numRef>
          </c:val>
        </c:ser>
        <c:ser>
          <c:idx val="0"/>
          <c:order val="1"/>
          <c:tx>
            <c:strRef>
              <c:f>'Figure 2.3 data'!$M$5</c:f>
              <c:strCache>
                <c:ptCount val="1"/>
                <c:pt idx="0">
                  <c:v>Puits existants</c:v>
                </c:pt>
              </c:strCache>
            </c:strRef>
          </c:tx>
          <c:spPr>
            <a:solidFill>
              <a:schemeClr val="accent1"/>
            </a:solidFill>
            <a:ln>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data'!$M$6:$M$31</c:f>
              <c:numCache>
                <c:formatCode>0.00</c:formatCode>
                <c:ptCount val="26"/>
                <c:pt idx="0">
                  <c:v>12.823466701628323</c:v>
                </c:pt>
                <c:pt idx="1">
                  <c:v>13.161037690916737</c:v>
                </c:pt>
                <c:pt idx="2">
                  <c:v>11.380877641319467</c:v>
                </c:pt>
                <c:pt idx="3">
                  <c:v>10.176234010444063</c:v>
                </c:pt>
                <c:pt idx="4">
                  <c:v>9.1409162023478991</c:v>
                </c:pt>
                <c:pt idx="5">
                  <c:v>8.2514452873330857</c:v>
                </c:pt>
                <c:pt idx="6">
                  <c:v>7.4695094378447999</c:v>
                </c:pt>
                <c:pt idx="7">
                  <c:v>6.766458635043378</c:v>
                </c:pt>
                <c:pt idx="8">
                  <c:v>6.1321187904166061</c:v>
                </c:pt>
                <c:pt idx="9">
                  <c:v>5.5595833225350617</c:v>
                </c:pt>
                <c:pt idx="10">
                  <c:v>5.0426568146231032</c:v>
                </c:pt>
                <c:pt idx="11">
                  <c:v>4.5757800400514359</c:v>
                </c:pt>
                <c:pt idx="12">
                  <c:v>4.1539630915183663</c:v>
                </c:pt>
                <c:pt idx="13">
                  <c:v>3.7727257139722563</c:v>
                </c:pt>
                <c:pt idx="14">
                  <c:v>3.4280440442355227</c:v>
                </c:pt>
                <c:pt idx="15">
                  <c:v>3.116303051063916</c:v>
                </c:pt>
                <c:pt idx="16">
                  <c:v>2.83425404948997</c:v>
                </c:pt>
                <c:pt idx="17">
                  <c:v>2.578976734046992</c:v>
                </c:pt>
                <c:pt idx="18">
                  <c:v>2.3478452379799952</c:v>
                </c:pt>
                <c:pt idx="19">
                  <c:v>2.1384977808115164</c:v>
                </c:pt>
                <c:pt idx="20">
                  <c:v>1.9488095155103395</c:v>
                </c:pt>
                <c:pt idx="21">
                  <c:v>1.7768682297695959</c:v>
                </c:pt>
                <c:pt idx="22">
                  <c:v>1.6209525942041645</c:v>
                </c:pt>
                <c:pt idx="23">
                  <c:v>1.4795126842108686</c:v>
                </c:pt>
                <c:pt idx="24">
                  <c:v>1.351152532312454</c:v>
                </c:pt>
                <c:pt idx="25">
                  <c:v>1.2346144944793576</c:v>
                </c:pt>
              </c:numCache>
            </c:numRef>
          </c:val>
        </c:ser>
        <c:ser>
          <c:idx val="1"/>
          <c:order val="2"/>
          <c:tx>
            <c:strRef>
              <c:f>'Figure 2.3 data'!$N$5</c:f>
              <c:strCache>
                <c:ptCount val="1"/>
                <c:pt idx="0">
                  <c:v>Puits projetés</c:v>
                </c:pt>
              </c:strCache>
            </c:strRef>
          </c:tx>
          <c:spPr>
            <a:solidFill>
              <a:schemeClr val="accent2"/>
            </a:solidFill>
            <a:ln>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data'!$N$6:$N$31</c:f>
              <c:numCache>
                <c:formatCode>0.00</c:formatCode>
                <c:ptCount val="26"/>
                <c:pt idx="0">
                  <c:v>0</c:v>
                </c:pt>
                <c:pt idx="1">
                  <c:v>0</c:v>
                </c:pt>
                <c:pt idx="2">
                  <c:v>1.9364964613401159</c:v>
                </c:pt>
                <c:pt idx="3">
                  <c:v>3.0472157713351624</c:v>
                </c:pt>
                <c:pt idx="4">
                  <c:v>3.9905621178180701</c:v>
                </c:pt>
                <c:pt idx="5">
                  <c:v>4.7975875651222131</c:v>
                </c:pt>
                <c:pt idx="6">
                  <c:v>5.5290957569211647</c:v>
                </c:pt>
                <c:pt idx="7">
                  <c:v>6.1790548344181326</c:v>
                </c:pt>
                <c:pt idx="8">
                  <c:v>6.7839193452832491</c:v>
                </c:pt>
                <c:pt idx="9">
                  <c:v>7.3573775964818449</c:v>
                </c:pt>
                <c:pt idx="10">
                  <c:v>7.8966829077870635</c:v>
                </c:pt>
                <c:pt idx="11">
                  <c:v>8.3902107581457521</c:v>
                </c:pt>
                <c:pt idx="12">
                  <c:v>8.850160818808142</c:v>
                </c:pt>
                <c:pt idx="13">
                  <c:v>9.2796011292882881</c:v>
                </c:pt>
                <c:pt idx="14">
                  <c:v>9.6998448635642092</c:v>
                </c:pt>
                <c:pt idx="15">
                  <c:v>10.108491420418803</c:v>
                </c:pt>
                <c:pt idx="16">
                  <c:v>10.487740753494268</c:v>
                </c:pt>
                <c:pt idx="17">
                  <c:v>10.846230602261585</c:v>
                </c:pt>
                <c:pt idx="18">
                  <c:v>11.206788775612207</c:v>
                </c:pt>
                <c:pt idx="19">
                  <c:v>11.565631899813706</c:v>
                </c:pt>
                <c:pt idx="20">
                  <c:v>11.903159217769906</c:v>
                </c:pt>
                <c:pt idx="21">
                  <c:v>12.218439442217917</c:v>
                </c:pt>
                <c:pt idx="22">
                  <c:v>12.513143328019281</c:v>
                </c:pt>
                <c:pt idx="23">
                  <c:v>12.790348137245461</c:v>
                </c:pt>
                <c:pt idx="24">
                  <c:v>13.051549959478914</c:v>
                </c:pt>
                <c:pt idx="25">
                  <c:v>13.296846756323678</c:v>
                </c:pt>
              </c:numCache>
            </c:numRef>
          </c:val>
        </c:ser>
        <c:dLbls>
          <c:showLegendKey val="0"/>
          <c:showVal val="0"/>
          <c:showCatName val="0"/>
          <c:showSerName val="0"/>
          <c:showPercent val="0"/>
          <c:showBubbleSize val="0"/>
        </c:dLbls>
        <c:axId val="416454192"/>
        <c:axId val="416451056"/>
      </c:areaChart>
      <c:catAx>
        <c:axId val="41645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1056"/>
        <c:crosses val="autoZero"/>
        <c:auto val="1"/>
        <c:lblAlgn val="ctr"/>
        <c:lblOffset val="100"/>
        <c:tickLblSkip val="5"/>
        <c:noMultiLvlLbl val="0"/>
      </c:catAx>
      <c:valAx>
        <c:axId val="41645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Production de gaz naturel commercialisable dans l’Ouest canadien – Gpi</a:t>
                </a:r>
                <a:r>
                  <a:rPr lang="fr-CA" sz="1600" b="0" i="0" u="none" strike="noStrike" baseline="30000">
                    <a:effectLst/>
                  </a:rPr>
                  <a:t>3</a:t>
                </a:r>
                <a:r>
                  <a:rPr lang="fr-CA" sz="1600" b="0" i="0" u="none" strike="noStrike" baseline="0">
                    <a:effectLst/>
                  </a:rPr>
                  <a:t>/j</a:t>
                </a:r>
                <a:endParaRPr lang="en-US" sz="1600">
                  <a:effectLst/>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4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2243529678025"/>
          <c:y val="2.7444035759042064E-2"/>
          <c:w val="0.81228982915346992"/>
          <c:h val="0.85567635306908907"/>
        </c:manualLayout>
      </c:layout>
      <c:lineChart>
        <c:grouping val="standard"/>
        <c:varyColors val="0"/>
        <c:ser>
          <c:idx val="2"/>
          <c:order val="0"/>
          <c:tx>
            <c:strRef>
              <c:f>'Figure 2.4 data'!$A$6</c:f>
              <c:strCache>
                <c:ptCount val="1"/>
                <c:pt idx="0">
                  <c:v>Production initiale moyenne globale par puits</c:v>
                </c:pt>
              </c:strCache>
            </c:strRef>
          </c:tx>
          <c:spPr>
            <a:ln w="28575" cap="rnd">
              <a:solidFill>
                <a:srgbClr val="FF9933"/>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data'!$B$6:$AP$6</c:f>
              <c:numCache>
                <c:formatCode>0.00</c:formatCode>
                <c:ptCount val="41"/>
                <c:pt idx="0">
                  <c:v>1.1729101810439804</c:v>
                </c:pt>
                <c:pt idx="1">
                  <c:v>1.0640003358733432</c:v>
                </c:pt>
                <c:pt idx="2">
                  <c:v>1.0557583503393573</c:v>
                </c:pt>
                <c:pt idx="3">
                  <c:v>0.85415500727162164</c:v>
                </c:pt>
                <c:pt idx="4">
                  <c:v>0.71876427329347115</c:v>
                </c:pt>
                <c:pt idx="5">
                  <c:v>0.83146066193238133</c:v>
                </c:pt>
                <c:pt idx="6">
                  <c:v>0.54083931847933941</c:v>
                </c:pt>
                <c:pt idx="7">
                  <c:v>0.77613066970645217</c:v>
                </c:pt>
                <c:pt idx="8">
                  <c:v>0.81328820884688868</c:v>
                </c:pt>
                <c:pt idx="9">
                  <c:v>0.88028029358173121</c:v>
                </c:pt>
                <c:pt idx="10">
                  <c:v>0.94072849523968127</c:v>
                </c:pt>
                <c:pt idx="11">
                  <c:v>1.0423953760420277</c:v>
                </c:pt>
                <c:pt idx="12">
                  <c:v>1.3958862452352676</c:v>
                </c:pt>
                <c:pt idx="13">
                  <c:v>1.5656241161204802</c:v>
                </c:pt>
                <c:pt idx="14">
                  <c:v>1.6911431253102562</c:v>
                </c:pt>
                <c:pt idx="15">
                  <c:v>2.4375253638741508</c:v>
                </c:pt>
                <c:pt idx="16">
                  <c:v>2.2091934689270967</c:v>
                </c:pt>
                <c:pt idx="17">
                  <c:v>2.2033137319340983</c:v>
                </c:pt>
                <c:pt idx="18">
                  <c:v>2.2470180758441707</c:v>
                </c:pt>
                <c:pt idx="19">
                  <c:v>2.2682065672828795</c:v>
                </c:pt>
                <c:pt idx="20">
                  <c:v>2.2885297967587293</c:v>
                </c:pt>
                <c:pt idx="21">
                  <c:v>2.2983720243597592</c:v>
                </c:pt>
                <c:pt idx="22">
                  <c:v>2.3080628473463469</c:v>
                </c:pt>
                <c:pt idx="23">
                  <c:v>2.3103318486568178</c:v>
                </c:pt>
                <c:pt idx="24">
                  <c:v>2.3126061556094735</c:v>
                </c:pt>
                <c:pt idx="25">
                  <c:v>2.3148857868355006</c:v>
                </c:pt>
                <c:pt idx="26">
                  <c:v>2.3171707610534189</c:v>
                </c:pt>
                <c:pt idx="27">
                  <c:v>2.3194610970695981</c:v>
                </c:pt>
                <c:pt idx="28">
                  <c:v>2.3217568137787681</c:v>
                </c:pt>
                <c:pt idx="29">
                  <c:v>2.3240579301645452</c:v>
                </c:pt>
                <c:pt idx="30">
                  <c:v>2.3155629062125569</c:v>
                </c:pt>
                <c:pt idx="31">
                  <c:v>2.3108291541592529</c:v>
                </c:pt>
                <c:pt idx="32">
                  <c:v>2.3131201538965911</c:v>
                </c:pt>
                <c:pt idx="33">
                  <c:v>2.3219670314912899</c:v>
                </c:pt>
                <c:pt idx="34">
                  <c:v>2.3215577066895627</c:v>
                </c:pt>
                <c:pt idx="35">
                  <c:v>2.3379790961023756</c:v>
                </c:pt>
                <c:pt idx="36">
                  <c:v>2.340318549342661</c:v>
                </c:pt>
                <c:pt idx="37">
                  <c:v>2.3426635573918522</c:v>
                </c:pt>
                <c:pt idx="38">
                  <c:v>2.3450141400575131</c:v>
                </c:pt>
                <c:pt idx="39">
                  <c:v>2.3473703172414901</c:v>
                </c:pt>
                <c:pt idx="40">
                  <c:v>2.3497321089404837</c:v>
                </c:pt>
              </c:numCache>
            </c:numRef>
          </c:val>
          <c:smooth val="0"/>
        </c:ser>
        <c:dLbls>
          <c:showLegendKey val="0"/>
          <c:showVal val="0"/>
          <c:showCatName val="0"/>
          <c:showSerName val="0"/>
          <c:showPercent val="0"/>
          <c:showBubbleSize val="0"/>
        </c:dLbls>
        <c:smooth val="0"/>
        <c:axId val="416451840"/>
        <c:axId val="416452232"/>
      </c:lineChart>
      <c:catAx>
        <c:axId val="4164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2232"/>
        <c:crosses val="autoZero"/>
        <c:auto val="1"/>
        <c:lblAlgn val="ctr"/>
        <c:lblOffset val="100"/>
        <c:tickLblSkip val="5"/>
        <c:noMultiLvlLbl val="0"/>
      </c:catAx>
      <c:valAx>
        <c:axId val="416452232"/>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Mpi³/j</a:t>
                </a:r>
                <a:endParaRPr lang="en-US" sz="1600"/>
              </a:p>
            </c:rich>
          </c:tx>
          <c:layout>
            <c:manualLayout>
              <c:xMode val="edge"/>
              <c:yMode val="edge"/>
              <c:x val="1.7588663820392977E-2"/>
              <c:y val="0.3983840922741057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93908453750974"/>
          <c:y val="2.7415478993541256E-2"/>
          <c:w val="0.87194369934527416"/>
          <c:h val="0.74674170153479258"/>
        </c:manualLayout>
      </c:layout>
      <c:barChart>
        <c:barDir val="col"/>
        <c:grouping val="stacked"/>
        <c:varyColors val="0"/>
        <c:ser>
          <c:idx val="0"/>
          <c:order val="0"/>
          <c:tx>
            <c:strRef>
              <c:f>'Figure 2.5 2.6 data'!$B$4</c:f>
              <c:strCache>
                <c:ptCount val="1"/>
                <c:pt idx="0">
                  <c:v>Méthane de houille</c:v>
                </c:pt>
              </c:strCache>
            </c:strRef>
          </c:tx>
          <c:spPr>
            <a:solidFill>
              <a:srgbClr val="FF6600"/>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data'!$B$5:$B$6</c:f>
              <c:numCache>
                <c:formatCode>0.00</c:formatCode>
                <c:ptCount val="2"/>
                <c:pt idx="0">
                  <c:v>47.599243687374774</c:v>
                </c:pt>
                <c:pt idx="1">
                  <c:v>2.0556799999999993</c:v>
                </c:pt>
              </c:numCache>
            </c:numRef>
          </c:val>
        </c:ser>
        <c:ser>
          <c:idx val="1"/>
          <c:order val="1"/>
          <c:tx>
            <c:strRef>
              <c:f>'Figure 2.5 2.6 data'!$C$4</c:f>
              <c:strCache>
                <c:ptCount val="1"/>
                <c:pt idx="0">
                  <c:v>Gaz classique dans l’Ouest canadien</c:v>
                </c:pt>
              </c:strCache>
            </c:strRef>
          </c:tx>
          <c:spPr>
            <a:solidFill>
              <a:srgbClr val="00FF00"/>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data'!$C$5:$C$6</c:f>
              <c:numCache>
                <c:formatCode>0.00</c:formatCode>
                <c:ptCount val="2"/>
                <c:pt idx="0">
                  <c:v>66.91424125137371</c:v>
                </c:pt>
                <c:pt idx="1">
                  <c:v>35.292580000000001</c:v>
                </c:pt>
              </c:numCache>
            </c:numRef>
          </c:val>
        </c:ser>
        <c:ser>
          <c:idx val="2"/>
          <c:order val="2"/>
          <c:tx>
            <c:strRef>
              <c:f>'Figure 2.5 2.6 data'!$D$4</c:f>
              <c:strCache>
                <c:ptCount val="1"/>
                <c:pt idx="0">
                  <c:v>Gaz classique ailleurs au Canada</c:v>
                </c:pt>
              </c:strCache>
            </c:strRef>
          </c:tx>
          <c:spPr>
            <a:solidFill>
              <a:srgbClr val="008000"/>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data'!$D$5:$D$6</c:f>
              <c:numCache>
                <c:formatCode>0.00</c:formatCode>
                <c:ptCount val="2"/>
                <c:pt idx="0">
                  <c:v>231.65313112339663</c:v>
                </c:pt>
                <c:pt idx="1">
                  <c:v>0.19199000000000002</c:v>
                </c:pt>
              </c:numCache>
            </c:numRef>
          </c:val>
        </c:ser>
        <c:ser>
          <c:idx val="3"/>
          <c:order val="3"/>
          <c:tx>
            <c:strRef>
              <c:f>'Figure 2.5 2.6 data'!$E$4</c:f>
              <c:strCache>
                <c:ptCount val="1"/>
                <c:pt idx="0">
                  <c:v>Gaz de réservoirs étanches de la formation de Montney</c:v>
                </c:pt>
              </c:strCache>
            </c:strRef>
          </c:tx>
          <c:spPr>
            <a:solidFill>
              <a:srgbClr val="0099FF"/>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data'!$E$5:$E$6</c:f>
              <c:numCache>
                <c:formatCode>0.00</c:formatCode>
                <c:ptCount val="2"/>
                <c:pt idx="0">
                  <c:v>444.65905273016921</c:v>
                </c:pt>
                <c:pt idx="1">
                  <c:v>57.123217097175072</c:v>
                </c:pt>
              </c:numCache>
            </c:numRef>
          </c:val>
        </c:ser>
        <c:ser>
          <c:idx val="4"/>
          <c:order val="4"/>
          <c:tx>
            <c:strRef>
              <c:f>'Figure 2.5 2.6 data'!$F$4</c:f>
              <c:strCache>
                <c:ptCount val="1"/>
                <c:pt idx="0">
                  <c:v>Gaz d’autres réservoirs étanches </c:v>
                </c:pt>
              </c:strCache>
            </c:strRef>
          </c:tx>
          <c:spPr>
            <a:solidFill>
              <a:schemeClr val="accent1">
                <a:lumMod val="75000"/>
              </a:schemeClr>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data'!$F$5:$F$6</c:f>
              <c:numCache>
                <c:formatCode>0.00</c:formatCode>
                <c:ptCount val="2"/>
                <c:pt idx="0">
                  <c:v>63.700405407936216</c:v>
                </c:pt>
                <c:pt idx="1">
                  <c:v>34.34614790282491</c:v>
                </c:pt>
              </c:numCache>
            </c:numRef>
          </c:val>
        </c:ser>
        <c:ser>
          <c:idx val="5"/>
          <c:order val="5"/>
          <c:tx>
            <c:strRef>
              <c:f>'Figure 2.5 2.6 data'!$G$4</c:f>
              <c:strCache>
                <c:ptCount val="1"/>
                <c:pt idx="0">
                  <c:v>Gaz d’autres formations schisteuses </c:v>
                </c:pt>
              </c:strCache>
            </c:strRef>
          </c:tx>
          <c:spPr>
            <a:solidFill>
              <a:schemeClr val="accent2">
                <a:lumMod val="60000"/>
                <a:lumOff val="40000"/>
              </a:schemeClr>
            </a:solidFill>
          </c:spPr>
          <c:invertIfNegative val="0"/>
          <c:cat>
            <c:strRef>
              <c:f>'Figure 2.5 2.6 data'!$A$5:$A$6</c:f>
              <c:strCache>
                <c:ptCount val="2"/>
                <c:pt idx="0">
                  <c:v>Ressources commercialisables restantes à la fin de 2016</c:v>
                </c:pt>
                <c:pt idx="1">
                  <c:v>Production commercialisable cumulative 2017-2040</c:v>
                </c:pt>
              </c:strCache>
            </c:strRef>
          </c:cat>
          <c:val>
            <c:numRef>
              <c:f>'Figure 2.5 2.6 data'!$G$5:$G$6</c:f>
              <c:numCache>
                <c:formatCode>0.00</c:formatCode>
                <c:ptCount val="2"/>
                <c:pt idx="0">
                  <c:v>370.32517490512726</c:v>
                </c:pt>
                <c:pt idx="1">
                  <c:v>6.3148916277517291</c:v>
                </c:pt>
              </c:numCache>
            </c:numRef>
          </c:val>
        </c:ser>
        <c:dLbls>
          <c:showLegendKey val="0"/>
          <c:showVal val="0"/>
          <c:showCatName val="0"/>
          <c:showSerName val="0"/>
          <c:showPercent val="0"/>
          <c:showBubbleSize val="0"/>
        </c:dLbls>
        <c:gapWidth val="150"/>
        <c:overlap val="100"/>
        <c:axId val="416452624"/>
        <c:axId val="416453408"/>
      </c:barChart>
      <c:catAx>
        <c:axId val="416452624"/>
        <c:scaling>
          <c:orientation val="minMax"/>
        </c:scaling>
        <c:delete val="0"/>
        <c:axPos val="b"/>
        <c:numFmt formatCode="General" sourceLinked="1"/>
        <c:majorTickMark val="out"/>
        <c:minorTickMark val="none"/>
        <c:tickLblPos val="nextTo"/>
        <c:txPr>
          <a:bodyPr/>
          <a:lstStyle/>
          <a:p>
            <a:pPr>
              <a:defRPr sz="1200"/>
            </a:pPr>
            <a:endParaRPr lang="en-US"/>
          </a:p>
        </c:txPr>
        <c:crossAx val="416453408"/>
        <c:crosses val="autoZero"/>
        <c:auto val="1"/>
        <c:lblAlgn val="ctr"/>
        <c:lblOffset val="100"/>
        <c:noMultiLvlLbl val="0"/>
      </c:catAx>
      <c:valAx>
        <c:axId val="416453408"/>
        <c:scaling>
          <c:orientation val="minMax"/>
        </c:scaling>
        <c:delete val="0"/>
        <c:axPos val="l"/>
        <c:majorGridlines/>
        <c:title>
          <c:tx>
            <c:rich>
              <a:bodyPr rot="-5400000" vert="horz"/>
              <a:lstStyle/>
              <a:p>
                <a:pPr>
                  <a:defRPr sz="1600" b="0"/>
                </a:pPr>
                <a:r>
                  <a:rPr lang="fr-CA" sz="1600" b="0" i="0" u="none" strike="noStrike" baseline="0">
                    <a:effectLst/>
                  </a:rPr>
                  <a:t>Tpi³</a:t>
                </a:r>
                <a:endParaRPr lang="en-US" sz="1600" b="0"/>
              </a:p>
            </c:rich>
          </c:tx>
          <c:layout>
            <c:manualLayout>
              <c:xMode val="edge"/>
              <c:yMode val="edge"/>
              <c:x val="1.4652014652014652E-2"/>
              <c:y val="0.41912895081339119"/>
            </c:manualLayout>
          </c:layout>
          <c:overlay val="0"/>
        </c:title>
        <c:numFmt formatCode="0" sourceLinked="0"/>
        <c:majorTickMark val="out"/>
        <c:minorTickMark val="none"/>
        <c:tickLblPos val="nextTo"/>
        <c:txPr>
          <a:bodyPr/>
          <a:lstStyle/>
          <a:p>
            <a:pPr>
              <a:defRPr sz="1400"/>
            </a:pPr>
            <a:endParaRPr lang="en-US"/>
          </a:p>
        </c:txPr>
        <c:crossAx val="416452624"/>
        <c:crosses val="autoZero"/>
        <c:crossBetween val="between"/>
      </c:valAx>
    </c:plotArea>
    <c:legend>
      <c:legendPos val="b"/>
      <c:layout>
        <c:manualLayout>
          <c:xMode val="edge"/>
          <c:yMode val="edge"/>
          <c:x val="2.9928528164748638E-2"/>
          <c:y val="0.84614526453823147"/>
          <c:w val="0.94893415246171153"/>
          <c:h val="0.14171052342191381"/>
        </c:manualLayout>
      </c:layout>
      <c:overlay val="0"/>
      <c:txPr>
        <a:bodyPr/>
        <a:lstStyle/>
        <a:p>
          <a:pPr>
            <a:defRPr sz="1200"/>
          </a:pPr>
          <a:endParaRPr lang="en-US"/>
        </a:p>
      </c:txPr>
    </c:legend>
    <c:plotVisOnly val="1"/>
    <c:dispBlanksAs val="gap"/>
    <c:showDLblsOverMax val="0"/>
  </c:chart>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'Figure 2.5 2.6 data'!$A$15</c:f>
              <c:strCache>
                <c:ptCount val="1"/>
                <c:pt idx="0">
                  <c:v>Ressources commercialisables restantes à la fin de 2016</c:v>
                </c:pt>
              </c:strCache>
            </c:strRef>
          </c:tx>
          <c:dPt>
            <c:idx val="0"/>
            <c:bubble3D val="0"/>
            <c:spPr>
              <a:solidFill>
                <a:srgbClr val="FF0000"/>
              </a:solidFill>
            </c:spPr>
          </c:dPt>
          <c:dPt>
            <c:idx val="1"/>
            <c:bubble3D val="0"/>
          </c:dPt>
          <c:dPt>
            <c:idx val="2"/>
            <c:bubble3D val="0"/>
          </c:dPt>
          <c:dPt>
            <c:idx val="3"/>
            <c:bubble3D val="0"/>
          </c:dPt>
          <c:dPt>
            <c:idx val="4"/>
            <c:bubble3D val="0"/>
          </c:dPt>
          <c:dPt>
            <c:idx val="5"/>
            <c:bubble3D val="0"/>
          </c:dPt>
          <c:dPt>
            <c:idx val="6"/>
            <c:bubble3D val="0"/>
            <c:spPr>
              <a:solidFill>
                <a:srgbClr val="FF99FF"/>
              </a:solidFill>
            </c:spPr>
          </c:dPt>
          <c:dLbls>
            <c:dLbl>
              <c:idx val="0"/>
              <c:layout>
                <c:manualLayout>
                  <c:x val="-5.8340332828139873E-5"/>
                  <c:y val="5.958900413937207E-2"/>
                </c:manualLayout>
              </c:layout>
              <c:tx>
                <c:rich>
                  <a:bodyPr/>
                  <a:lstStyle/>
                  <a:p>
                    <a:r>
                      <a:rPr lang="en-US"/>
                      <a:t>1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1"/>
              <c:layout>
                <c:manualLayout>
                  <c:x val="-1.5771605667774864E-2"/>
                  <c:y val="0.11072370650392489"/>
                </c:manualLayout>
              </c:layout>
              <c:tx>
                <c:rich>
                  <a:bodyPr/>
                  <a:lstStyle/>
                  <a:p>
                    <a:r>
                      <a:rPr lang="en-US"/>
                      <a:t>7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2"/>
              <c:layout>
                <c:manualLayout>
                  <c:x val="-1.6002084571576152E-3"/>
                  <c:y val="5.3552718302257406E-2"/>
                </c:manualLayout>
              </c:layout>
              <c:tx>
                <c:rich>
                  <a:bodyPr/>
                  <a:lstStyle/>
                  <a:p>
                    <a:r>
                      <a:rPr lang="en-US"/>
                      <a:t>1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3"/>
              <c:layout>
                <c:manualLayout>
                  <c:x val="-0.16974327371128106"/>
                  <c:y val="4.1664299105642882E-3"/>
                </c:manualLayout>
              </c:layout>
              <c:tx>
                <c:rich>
                  <a:bodyPr/>
                  <a:lstStyle/>
                  <a:p>
                    <a:r>
                      <a:rPr lang="en-US"/>
                      <a:t>90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4"/>
              <c:layout>
                <c:manualLayout>
                  <c:x val="6.3977611609034479E-2"/>
                  <c:y val="-0.19486483574219735"/>
                </c:manualLayout>
              </c:layout>
              <c:tx>
                <c:rich>
                  <a:bodyPr/>
                  <a:lstStyle/>
                  <a:p>
                    <a:r>
                      <a:rPr lang="en-US"/>
                      <a:t>76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5"/>
              <c:layout>
                <c:manualLayout>
                  <c:x val="9.251946647419737E-2"/>
                  <c:y val="8.1507446397224695E-2"/>
                </c:manualLayout>
              </c:layout>
              <c:tx>
                <c:rich>
                  <a:bodyPr/>
                  <a:lstStyle/>
                  <a:p>
                    <a:r>
                      <a:rPr lang="en-US"/>
                      <a:t>40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6"/>
              <c:layout>
                <c:manualLayout>
                  <c:x val="3.2364011393659464E-2"/>
                  <c:y val="0.1328387160131641"/>
                </c:manualLayout>
              </c:layout>
              <c:tx>
                <c:rich>
                  <a:bodyPr/>
                  <a:lstStyle/>
                  <a:p>
                    <a:r>
                      <a:rPr lang="en-US"/>
                      <a:t>17 </a:t>
                    </a:r>
                    <a:r>
                      <a:rPr lang="en-US" sz="1600" b="0" i="0" u="none" strike="noStrike" baseline="0">
                        <a:effectLst/>
                      </a:rPr>
                      <a:t>Tpi³</a:t>
                    </a:r>
                    <a:endParaRPr lang="en-US"/>
                  </a:p>
                </c:rich>
              </c:tx>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'Figure 2.5 2.6 data'!$B$14:$H$14</c:f>
              <c:strCache>
                <c:ptCount val="7"/>
                <c:pt idx="0">
                  <c:v>Ontario</c:v>
                </c:pt>
                <c:pt idx="1">
                  <c:v>Québec</c:v>
                </c:pt>
                <c:pt idx="2">
                  <c:v>Bassin des Maritimes</c:v>
                </c:pt>
                <c:pt idx="3">
                  <c:v>NS + NL + NB</c:v>
                </c:pt>
                <c:pt idx="4">
                  <c:v>Mackenzie-Beaufort </c:v>
                </c:pt>
                <c:pt idx="5">
                  <c:v>Îles de l’Arctique</c:v>
                </c:pt>
                <c:pt idx="6">
                  <c:v>Zone extracôtière sur la côte Ouest</c:v>
                </c:pt>
              </c:strCache>
            </c:strRef>
          </c:cat>
          <c:val>
            <c:numRef>
              <c:f>'Figure 2.5 2.6 data'!$B$15:$H$15</c:f>
              <c:numCache>
                <c:formatCode>0.00</c:formatCode>
                <c:ptCount val="7"/>
                <c:pt idx="0">
                  <c:v>0.97865841255934349</c:v>
                </c:pt>
                <c:pt idx="1">
                  <c:v>7</c:v>
                </c:pt>
                <c:pt idx="2">
                  <c:v>1</c:v>
                </c:pt>
                <c:pt idx="3">
                  <c:v>89.674472710837307</c:v>
                </c:pt>
                <c:pt idx="4">
                  <c:v>76</c:v>
                </c:pt>
                <c:pt idx="5">
                  <c:v>40</c:v>
                </c:pt>
                <c:pt idx="6">
                  <c:v>17</c:v>
                </c:pt>
              </c:numCache>
            </c:numRef>
          </c:val>
        </c:ser>
        <c:ser>
          <c:idx val="1"/>
          <c:order val="1"/>
          <c:tx>
            <c:strRef>
              <c:f>'Figure 2.5 2.6 data'!$A$16</c:f>
              <c:strCache>
                <c:ptCount val="1"/>
                <c:pt idx="0">
                  <c:v>Production commercialisable cumulative 2017-2040</c:v>
                </c:pt>
              </c:strCache>
            </c:strRef>
          </c:tx>
          <c:dPt>
            <c:idx val="0"/>
            <c:bubble3D val="0"/>
          </c:dPt>
          <c:dPt>
            <c:idx val="1"/>
            <c:bubble3D val="0"/>
          </c:dPt>
          <c:dPt>
            <c:idx val="2"/>
            <c:bubble3D val="0"/>
          </c:dPt>
          <c:dPt>
            <c:idx val="3"/>
            <c:bubble3D val="0"/>
          </c:dPt>
          <c:dPt>
            <c:idx val="4"/>
            <c:bubble3D val="0"/>
          </c:dPt>
          <c:dPt>
            <c:idx val="5"/>
            <c:bubble3D val="0"/>
          </c:dPt>
          <c:dPt>
            <c:idx val="6"/>
            <c:bubble3D val="0"/>
          </c:dPt>
          <c:cat>
            <c:strRef>
              <c:f>'Figure 2.5 2.6 data'!$B$14:$H$14</c:f>
              <c:strCache>
                <c:ptCount val="7"/>
                <c:pt idx="0">
                  <c:v>Ontario</c:v>
                </c:pt>
                <c:pt idx="1">
                  <c:v>Québec</c:v>
                </c:pt>
                <c:pt idx="2">
                  <c:v>Bassin des Maritimes</c:v>
                </c:pt>
                <c:pt idx="3">
                  <c:v>NS + NL + NB</c:v>
                </c:pt>
                <c:pt idx="4">
                  <c:v>Mackenzie-Beaufort </c:v>
                </c:pt>
                <c:pt idx="5">
                  <c:v>Îles de l’Arctique</c:v>
                </c:pt>
                <c:pt idx="6">
                  <c:v>Zone extracôtière sur la côte Ouest</c:v>
                </c:pt>
              </c:strCache>
            </c:strRef>
          </c:cat>
          <c:val>
            <c:numRef>
              <c:f>'Figure 2.5 2.6 data'!$B$16:$H$16</c:f>
              <c:numCache>
                <c:formatCode>0.00</c:formatCode>
                <c:ptCount val="7"/>
                <c:pt idx="0">
                  <c:v>4.0150000000000012E-3</c:v>
                </c:pt>
                <c:pt idx="1">
                  <c:v>0</c:v>
                </c:pt>
                <c:pt idx="2">
                  <c:v>0</c:v>
                </c:pt>
                <c:pt idx="3">
                  <c:v>0.18031000000000003</c:v>
                </c:pt>
                <c:pt idx="4">
                  <c:v>7.6650000000000017E-3</c:v>
                </c:pt>
                <c:pt idx="5">
                  <c:v>0</c:v>
                </c:pt>
                <c:pt idx="6">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688765827348498"/>
          <c:y val="0.11145129620557674"/>
          <c:w val="0.29431721034870639"/>
          <c:h val="0.77709756690125431"/>
        </c:manualLayout>
      </c:layout>
      <c:overlay val="0"/>
      <c:txPr>
        <a:bodyPr/>
        <a:lstStyle/>
        <a:p>
          <a:pPr>
            <a:defRPr sz="2000"/>
          </a:pPr>
          <a:endParaRPr lang="en-US"/>
        </a:p>
      </c:txPr>
    </c:legend>
    <c:plotVisOnly val="1"/>
    <c:dispBlanksAs val="gap"/>
    <c:showDLblsOverMax val="0"/>
  </c:chart>
  <c:spPr>
    <a:solidFill>
      <a:schemeClr val="bg1"/>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536413717516091E-2"/>
          <c:y val="2.7389493303688357E-2"/>
          <c:w val="0.81249643794525694"/>
          <c:h val="0.58692482732747331"/>
        </c:manualLayout>
      </c:layout>
      <c:lineChart>
        <c:grouping val="standard"/>
        <c:varyColors val="0"/>
        <c:ser>
          <c:idx val="0"/>
          <c:order val="0"/>
          <c:tx>
            <c:strRef>
              <c:f>'Figure 3.1 data'!$B$5</c:f>
              <c:strCache>
                <c:ptCount val="1"/>
                <c:pt idx="0">
                  <c:v>Production selon le scénario de référence</c:v>
                </c:pt>
              </c:strCache>
            </c:strRef>
          </c:tx>
          <c:spPr>
            <a:ln w="28575" cap="rnd">
              <a:solidFill>
                <a:schemeClr val="tx1"/>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data'!$B$6:$B$46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15.151</c:v>
                </c:pt>
                <c:pt idx="19">
                  <c:v>14.982999999999999</c:v>
                </c:pt>
                <c:pt idx="20">
                  <c:v>14.855000000000002</c:v>
                </c:pt>
                <c:pt idx="21">
                  <c:v>14.744000000000002</c:v>
                </c:pt>
                <c:pt idx="22">
                  <c:v>14.712000000000002</c:v>
                </c:pt>
                <c:pt idx="23">
                  <c:v>14.711999999999998</c:v>
                </c:pt>
                <c:pt idx="24">
                  <c:v>14.742000000000001</c:v>
                </c:pt>
                <c:pt idx="25">
                  <c:v>14.792000000000002</c:v>
                </c:pt>
                <c:pt idx="26">
                  <c:v>14.855</c:v>
                </c:pt>
                <c:pt idx="27">
                  <c:v>14.928000000000004</c:v>
                </c:pt>
                <c:pt idx="28">
                  <c:v>15.012</c:v>
                </c:pt>
                <c:pt idx="29">
                  <c:v>15.122999999999999</c:v>
                </c:pt>
                <c:pt idx="30">
                  <c:v>15.257</c:v>
                </c:pt>
                <c:pt idx="31">
                  <c:v>15.391999999999998</c:v>
                </c:pt>
                <c:pt idx="32">
                  <c:v>15.534000000000001</c:v>
                </c:pt>
                <c:pt idx="33">
                  <c:v>15.700000000000003</c:v>
                </c:pt>
                <c:pt idx="34">
                  <c:v>15.884999999999998</c:v>
                </c:pt>
                <c:pt idx="35">
                  <c:v>16.069000000000006</c:v>
                </c:pt>
                <c:pt idx="36">
                  <c:v>16.249000000000002</c:v>
                </c:pt>
                <c:pt idx="37">
                  <c:v>16.423999999999999</c:v>
                </c:pt>
                <c:pt idx="38">
                  <c:v>16.598000000000003</c:v>
                </c:pt>
                <c:pt idx="39">
                  <c:v>16.770000000000003</c:v>
                </c:pt>
                <c:pt idx="40">
                  <c:v>16.939000000000004</c:v>
                </c:pt>
              </c:numCache>
            </c:numRef>
          </c:val>
          <c:smooth val="0"/>
        </c:ser>
        <c:ser>
          <c:idx val="1"/>
          <c:order val="1"/>
          <c:tx>
            <c:strRef>
              <c:f>'Figure 3.1 data'!$C$5</c:f>
              <c:strCache>
                <c:ptCount val="1"/>
                <c:pt idx="0">
                  <c:v>Production selon le scénario de tarification du carbone élevée</c:v>
                </c:pt>
              </c:strCache>
            </c:strRef>
          </c:tx>
          <c:spPr>
            <a:ln w="28575" cap="rnd">
              <a:solidFill>
                <a:srgbClr val="00B050"/>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data'!$C$6:$C$46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15.263999999999996</c:v>
                </c:pt>
                <c:pt idx="18">
                  <c:v>15.032999999999999</c:v>
                </c:pt>
                <c:pt idx="19">
                  <c:v>14.854999999999999</c:v>
                </c:pt>
                <c:pt idx="20">
                  <c:v>14.717000000000001</c:v>
                </c:pt>
                <c:pt idx="21">
                  <c:v>14.598000000000004</c:v>
                </c:pt>
                <c:pt idx="22">
                  <c:v>14.555000000000001</c:v>
                </c:pt>
                <c:pt idx="23">
                  <c:v>14.536000000000001</c:v>
                </c:pt>
                <c:pt idx="24">
                  <c:v>14.538</c:v>
                </c:pt>
                <c:pt idx="25">
                  <c:v>14.547999999999998</c:v>
                </c:pt>
                <c:pt idx="26">
                  <c:v>14.557</c:v>
                </c:pt>
                <c:pt idx="27">
                  <c:v>14.569999999999999</c:v>
                </c:pt>
                <c:pt idx="28">
                  <c:v>14.589</c:v>
                </c:pt>
                <c:pt idx="29">
                  <c:v>14.616</c:v>
                </c:pt>
                <c:pt idx="30">
                  <c:v>14.67</c:v>
                </c:pt>
                <c:pt idx="31">
                  <c:v>14.734</c:v>
                </c:pt>
                <c:pt idx="32">
                  <c:v>14.805999999999999</c:v>
                </c:pt>
                <c:pt idx="33">
                  <c:v>14.875999999999999</c:v>
                </c:pt>
                <c:pt idx="34">
                  <c:v>14.948999999999998</c:v>
                </c:pt>
                <c:pt idx="35">
                  <c:v>15.016999999999998</c:v>
                </c:pt>
                <c:pt idx="36">
                  <c:v>15.084000000000001</c:v>
                </c:pt>
                <c:pt idx="37">
                  <c:v>15.143999999999997</c:v>
                </c:pt>
                <c:pt idx="38">
                  <c:v>15.202999999999999</c:v>
                </c:pt>
                <c:pt idx="39">
                  <c:v>15.26</c:v>
                </c:pt>
                <c:pt idx="40">
                  <c:v>15.314</c:v>
                </c:pt>
              </c:numCache>
            </c:numRef>
          </c:val>
          <c:smooth val="0"/>
        </c:ser>
        <c:ser>
          <c:idx val="2"/>
          <c:order val="2"/>
          <c:tx>
            <c:strRef>
              <c:f>'Figure 3.1 data'!$D$5</c:f>
              <c:strCache>
                <c:ptCount val="1"/>
                <c:pt idx="0">
                  <c:v>Production selon le scénario de tarification du carbone élevée + avancées technologiques</c:v>
                </c:pt>
              </c:strCache>
            </c:strRef>
          </c:tx>
          <c:spPr>
            <a:ln w="28575" cap="rnd">
              <a:solidFill>
                <a:schemeClr val="accent6">
                  <a:lumMod val="75000"/>
                </a:schemeClr>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data'!$D$6:$D$46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15.263999999999996</c:v>
                </c:pt>
                <c:pt idx="18">
                  <c:v>15.032999999999999</c:v>
                </c:pt>
                <c:pt idx="19">
                  <c:v>14.854999999999999</c:v>
                </c:pt>
                <c:pt idx="20">
                  <c:v>14.717000000000001</c:v>
                </c:pt>
                <c:pt idx="21">
                  <c:v>14.598000000000004</c:v>
                </c:pt>
                <c:pt idx="22">
                  <c:v>14.555000000000001</c:v>
                </c:pt>
                <c:pt idx="23">
                  <c:v>14.536000000000001</c:v>
                </c:pt>
                <c:pt idx="24">
                  <c:v>14.533999999999999</c:v>
                </c:pt>
                <c:pt idx="25">
                  <c:v>14.537999999999998</c:v>
                </c:pt>
                <c:pt idx="26">
                  <c:v>14.540000000000003</c:v>
                </c:pt>
                <c:pt idx="27">
                  <c:v>14.543000000000001</c:v>
                </c:pt>
                <c:pt idx="28">
                  <c:v>14.545</c:v>
                </c:pt>
                <c:pt idx="29">
                  <c:v>14.552999999999999</c:v>
                </c:pt>
                <c:pt idx="30">
                  <c:v>14.584999999999999</c:v>
                </c:pt>
                <c:pt idx="31">
                  <c:v>14.622</c:v>
                </c:pt>
                <c:pt idx="32">
                  <c:v>14.659000000000001</c:v>
                </c:pt>
                <c:pt idx="33">
                  <c:v>14.696000000000002</c:v>
                </c:pt>
                <c:pt idx="34">
                  <c:v>14.726999999999997</c:v>
                </c:pt>
                <c:pt idx="35">
                  <c:v>14.747999999999999</c:v>
                </c:pt>
                <c:pt idx="36">
                  <c:v>14.763000000000003</c:v>
                </c:pt>
                <c:pt idx="37">
                  <c:v>14.769999999999998</c:v>
                </c:pt>
                <c:pt idx="38">
                  <c:v>14.770999999999999</c:v>
                </c:pt>
                <c:pt idx="39">
                  <c:v>14.766999999999998</c:v>
                </c:pt>
                <c:pt idx="40">
                  <c:v>14.758999999999995</c:v>
                </c:pt>
              </c:numCache>
            </c:numRef>
          </c:val>
          <c:smooth val="0"/>
        </c:ser>
        <c:ser>
          <c:idx val="3"/>
          <c:order val="3"/>
          <c:tx>
            <c:strRef>
              <c:f>'Figure 3.1 data'!$E$5</c:f>
              <c:strCache>
                <c:ptCount val="1"/>
                <c:pt idx="0">
                  <c:v>Production selon le scénario de référence + avancées technologiques</c:v>
                </c:pt>
              </c:strCache>
            </c:strRef>
          </c:tx>
          <c:spPr>
            <a:ln w="28575" cap="rnd">
              <a:solidFill>
                <a:schemeClr val="bg1">
                  <a:lumMod val="65000"/>
                </a:schemeClr>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data'!$E$6:$E$46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15.151</c:v>
                </c:pt>
                <c:pt idx="19">
                  <c:v>14.982999999999999</c:v>
                </c:pt>
                <c:pt idx="20">
                  <c:v>14.855000000000002</c:v>
                </c:pt>
                <c:pt idx="21">
                  <c:v>14.753000000000002</c:v>
                </c:pt>
                <c:pt idx="22">
                  <c:v>14.739000000000003</c:v>
                </c:pt>
                <c:pt idx="23">
                  <c:v>14.758000000000001</c:v>
                </c:pt>
                <c:pt idx="24">
                  <c:v>14.812000000000001</c:v>
                </c:pt>
                <c:pt idx="25">
                  <c:v>14.876000000000001</c:v>
                </c:pt>
                <c:pt idx="26">
                  <c:v>14.933999999999999</c:v>
                </c:pt>
                <c:pt idx="27">
                  <c:v>15.005000000000001</c:v>
                </c:pt>
                <c:pt idx="28">
                  <c:v>15.081999999999999</c:v>
                </c:pt>
                <c:pt idx="29">
                  <c:v>15.186</c:v>
                </c:pt>
                <c:pt idx="30">
                  <c:v>15.308000000000002</c:v>
                </c:pt>
                <c:pt idx="31">
                  <c:v>15.421999999999997</c:v>
                </c:pt>
                <c:pt idx="32">
                  <c:v>15.535</c:v>
                </c:pt>
                <c:pt idx="33">
                  <c:v>15.670999999999999</c:v>
                </c:pt>
                <c:pt idx="34">
                  <c:v>15.821000000000002</c:v>
                </c:pt>
                <c:pt idx="35">
                  <c:v>15.960999999999999</c:v>
                </c:pt>
                <c:pt idx="36">
                  <c:v>16.090000000000003</c:v>
                </c:pt>
                <c:pt idx="37">
                  <c:v>16.210999999999999</c:v>
                </c:pt>
                <c:pt idx="38">
                  <c:v>16.331000000000003</c:v>
                </c:pt>
                <c:pt idx="39">
                  <c:v>16.439000000000004</c:v>
                </c:pt>
                <c:pt idx="40">
                  <c:v>16.541000000000004</c:v>
                </c:pt>
              </c:numCache>
            </c:numRef>
          </c:val>
          <c:smooth val="0"/>
        </c:ser>
        <c:ser>
          <c:idx val="4"/>
          <c:order val="4"/>
          <c:tx>
            <c:strRef>
              <c:f>'Figure 3.1 data'!$F$5</c:f>
              <c:strCache>
                <c:ptCount val="1"/>
                <c:pt idx="0">
                  <c:v>Production selon le scénario de prix élevé</c:v>
                </c:pt>
              </c:strCache>
            </c:strRef>
          </c:tx>
          <c:spPr>
            <a:ln w="28575" cap="rnd">
              <a:solidFill>
                <a:srgbClr val="FF0000"/>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data'!$F$6:$F$46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15.247000000000002</c:v>
                </c:pt>
                <c:pt idx="19">
                  <c:v>15.305999999999999</c:v>
                </c:pt>
                <c:pt idx="20">
                  <c:v>15.513</c:v>
                </c:pt>
                <c:pt idx="21">
                  <c:v>15.787000000000003</c:v>
                </c:pt>
                <c:pt idx="22">
                  <c:v>16.138000000000002</c:v>
                </c:pt>
                <c:pt idx="23">
                  <c:v>16.523000000000003</c:v>
                </c:pt>
                <c:pt idx="24">
                  <c:v>16.945999999999994</c:v>
                </c:pt>
                <c:pt idx="25">
                  <c:v>17.415999999999997</c:v>
                </c:pt>
                <c:pt idx="26">
                  <c:v>17.954999999999998</c:v>
                </c:pt>
                <c:pt idx="27">
                  <c:v>18.569000000000003</c:v>
                </c:pt>
                <c:pt idx="28">
                  <c:v>19.246999999999993</c:v>
                </c:pt>
                <c:pt idx="29">
                  <c:v>19.987999999999996</c:v>
                </c:pt>
                <c:pt idx="30">
                  <c:v>20.710999999999999</c:v>
                </c:pt>
                <c:pt idx="31">
                  <c:v>21.417999999999999</c:v>
                </c:pt>
                <c:pt idx="32">
                  <c:v>22.154</c:v>
                </c:pt>
                <c:pt idx="33">
                  <c:v>22.887000000000004</c:v>
                </c:pt>
                <c:pt idx="34">
                  <c:v>23.621000000000006</c:v>
                </c:pt>
                <c:pt idx="35">
                  <c:v>24.408999999999999</c:v>
                </c:pt>
                <c:pt idx="36">
                  <c:v>25.291</c:v>
                </c:pt>
                <c:pt idx="37">
                  <c:v>26.269999999999996</c:v>
                </c:pt>
                <c:pt idx="38">
                  <c:v>27.35</c:v>
                </c:pt>
                <c:pt idx="39">
                  <c:v>28.536999999999999</c:v>
                </c:pt>
                <c:pt idx="40">
                  <c:v>29.838000000000001</c:v>
                </c:pt>
              </c:numCache>
            </c:numRef>
          </c:val>
          <c:smooth val="0"/>
        </c:ser>
        <c:ser>
          <c:idx val="5"/>
          <c:order val="5"/>
          <c:tx>
            <c:strRef>
              <c:f>'Figure 3.1 data'!$G$5</c:f>
              <c:strCache>
                <c:ptCount val="1"/>
                <c:pt idx="0">
                  <c:v>Production selon le scénario de prix bas</c:v>
                </c:pt>
              </c:strCache>
            </c:strRef>
          </c:tx>
          <c:spPr>
            <a:ln w="28575" cap="rnd">
              <a:solidFill>
                <a:srgbClr val="0066FF"/>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data'!$G$6:$G$46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15.023</c:v>
                </c:pt>
                <c:pt idx="19">
                  <c:v>14.578999999999999</c:v>
                </c:pt>
                <c:pt idx="20">
                  <c:v>14.090999999999999</c:v>
                </c:pt>
                <c:pt idx="21">
                  <c:v>13.560000000000002</c:v>
                </c:pt>
                <c:pt idx="22">
                  <c:v>13.102000000000002</c:v>
                </c:pt>
                <c:pt idx="23">
                  <c:v>12.659999999999998</c:v>
                </c:pt>
                <c:pt idx="24">
                  <c:v>12.250999999999998</c:v>
                </c:pt>
                <c:pt idx="25">
                  <c:v>11.86</c:v>
                </c:pt>
                <c:pt idx="26">
                  <c:v>11.492000000000001</c:v>
                </c:pt>
                <c:pt idx="27">
                  <c:v>11.139000000000003</c:v>
                </c:pt>
                <c:pt idx="28">
                  <c:v>10.809000000000003</c:v>
                </c:pt>
                <c:pt idx="29">
                  <c:v>10.503</c:v>
                </c:pt>
                <c:pt idx="30">
                  <c:v>10.219000000000001</c:v>
                </c:pt>
                <c:pt idx="31">
                  <c:v>9.9550000000000001</c:v>
                </c:pt>
                <c:pt idx="32">
                  <c:v>9.7060000000000013</c:v>
                </c:pt>
                <c:pt idx="33">
                  <c:v>9.4750000000000014</c:v>
                </c:pt>
                <c:pt idx="34">
                  <c:v>9.2489999999999988</c:v>
                </c:pt>
                <c:pt idx="35">
                  <c:v>9.0459999999999976</c:v>
                </c:pt>
                <c:pt idx="36">
                  <c:v>8.8510000000000009</c:v>
                </c:pt>
                <c:pt idx="37">
                  <c:v>8.6739999999999977</c:v>
                </c:pt>
                <c:pt idx="38">
                  <c:v>8.5059999999999985</c:v>
                </c:pt>
                <c:pt idx="39">
                  <c:v>8.3419999999999987</c:v>
                </c:pt>
                <c:pt idx="40">
                  <c:v>8.1829999999999998</c:v>
                </c:pt>
              </c:numCache>
            </c:numRef>
          </c:val>
          <c:smooth val="0"/>
        </c:ser>
        <c:dLbls>
          <c:showLegendKey val="0"/>
          <c:showVal val="0"/>
          <c:showCatName val="0"/>
          <c:showSerName val="0"/>
          <c:showPercent val="0"/>
          <c:showBubbleSize val="0"/>
        </c:dLbls>
        <c:marker val="1"/>
        <c:smooth val="0"/>
        <c:axId val="416454976"/>
        <c:axId val="416453016"/>
      </c:lineChart>
      <c:lineChart>
        <c:grouping val="standard"/>
        <c:varyColors val="0"/>
        <c:ser>
          <c:idx val="6"/>
          <c:order val="6"/>
          <c:tx>
            <c:strRef>
              <c:f>'Figure 3.1 data'!$H$5</c:f>
              <c:strCache>
                <c:ptCount val="1"/>
                <c:pt idx="0">
                  <c:v>Prix selon le scénario de référence</c:v>
                </c:pt>
              </c:strCache>
            </c:strRef>
          </c:tx>
          <c:spPr>
            <a:ln w="28575" cap="rnd">
              <a:solidFill>
                <a:schemeClr val="tx1"/>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data'!$H$6:$H$46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ser>
          <c:idx val="7"/>
          <c:order val="7"/>
          <c:tx>
            <c:strRef>
              <c:f>'Figure 3.1 data'!$I$5</c:f>
              <c:strCache>
                <c:ptCount val="1"/>
                <c:pt idx="0">
                  <c:v>Prix selon le scénario de tarification du carbone élevée</c:v>
                </c:pt>
              </c:strCache>
            </c:strRef>
          </c:tx>
          <c:spPr>
            <a:ln w="28575" cap="rnd">
              <a:solidFill>
                <a:srgbClr val="00CC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data'!$I$6:$I$46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3.2650431113044425</c:v>
                </c:pt>
                <c:pt idx="21">
                  <c:v>3.4214377708435051</c:v>
                </c:pt>
                <c:pt idx="22">
                  <c:v>3.5781881377244003</c:v>
                </c:pt>
                <c:pt idx="23">
                  <c:v>3.7389555590534207</c:v>
                </c:pt>
                <c:pt idx="24">
                  <c:v>3.8527838825225831</c:v>
                </c:pt>
                <c:pt idx="25">
                  <c:v>3.956392117333412</c:v>
                </c:pt>
                <c:pt idx="26">
                  <c:v>4.0058895446968084</c:v>
                </c:pt>
                <c:pt idx="27">
                  <c:v>4.0579490285873403</c:v>
                </c:pt>
                <c:pt idx="28">
                  <c:v>4.1066802459335339</c:v>
                </c:pt>
                <c:pt idx="29">
                  <c:v>4.1995188081264487</c:v>
                </c:pt>
                <c:pt idx="30">
                  <c:v>4.2552907455221813</c:v>
                </c:pt>
                <c:pt idx="31">
                  <c:v>4.3198200428803766</c:v>
                </c:pt>
                <c:pt idx="32">
                  <c:v>4.3848293402385705</c:v>
                </c:pt>
                <c:pt idx="33">
                  <c:v>4.4503186375967658</c:v>
                </c:pt>
                <c:pt idx="34">
                  <c:v>4.5199928471247359</c:v>
                </c:pt>
                <c:pt idx="35">
                  <c:v>4.590207056652706</c:v>
                </c:pt>
                <c:pt idx="36">
                  <c:v>4.6571963540108996</c:v>
                </c:pt>
                <c:pt idx="37">
                  <c:v>4.7246656513690954</c:v>
                </c:pt>
                <c:pt idx="38">
                  <c:v>4.7964398608970642</c:v>
                </c:pt>
                <c:pt idx="39">
                  <c:v>4.8726089825948078</c:v>
                </c:pt>
                <c:pt idx="40">
                  <c:v>4.9454931921227763</c:v>
                </c:pt>
              </c:numCache>
            </c:numRef>
          </c:val>
          <c:smooth val="0"/>
        </c:ser>
        <c:ser>
          <c:idx val="8"/>
          <c:order val="8"/>
          <c:tx>
            <c:strRef>
              <c:f>'Figure 3.1 data'!$J$5</c:f>
              <c:strCache>
                <c:ptCount val="1"/>
                <c:pt idx="0">
                  <c:v>Prix selon le scénario de tarification du carbone élevée + avancées technologiques</c:v>
                </c:pt>
              </c:strCache>
            </c:strRef>
          </c:tx>
          <c:spPr>
            <a:ln w="28575" cap="rnd">
              <a:solidFill>
                <a:schemeClr val="accent6">
                  <a:lumMod val="7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data'!$J$6:$J$46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3.2650431113044425</c:v>
                </c:pt>
                <c:pt idx="21">
                  <c:v>3.4214377708435051</c:v>
                </c:pt>
                <c:pt idx="22">
                  <c:v>3.5781881377244003</c:v>
                </c:pt>
                <c:pt idx="23">
                  <c:v>3.7389555590534207</c:v>
                </c:pt>
                <c:pt idx="24">
                  <c:v>3.8527838825225831</c:v>
                </c:pt>
                <c:pt idx="25">
                  <c:v>3.956392117333412</c:v>
                </c:pt>
                <c:pt idx="26">
                  <c:v>4.0058895446968084</c:v>
                </c:pt>
                <c:pt idx="27">
                  <c:v>4.0579490285873403</c:v>
                </c:pt>
                <c:pt idx="28">
                  <c:v>4.1066802459335339</c:v>
                </c:pt>
                <c:pt idx="29">
                  <c:v>4.1995188081264487</c:v>
                </c:pt>
                <c:pt idx="30">
                  <c:v>4.2552907455221813</c:v>
                </c:pt>
                <c:pt idx="31">
                  <c:v>4.3198200428803766</c:v>
                </c:pt>
                <c:pt idx="32">
                  <c:v>4.3848293402385705</c:v>
                </c:pt>
                <c:pt idx="33">
                  <c:v>4.4503186375967658</c:v>
                </c:pt>
                <c:pt idx="34">
                  <c:v>4.5199928471247359</c:v>
                </c:pt>
                <c:pt idx="35">
                  <c:v>4.590207056652706</c:v>
                </c:pt>
                <c:pt idx="36">
                  <c:v>4.6571963540108996</c:v>
                </c:pt>
                <c:pt idx="37">
                  <c:v>4.7246656513690954</c:v>
                </c:pt>
                <c:pt idx="38">
                  <c:v>4.7964398608970642</c:v>
                </c:pt>
                <c:pt idx="39">
                  <c:v>4.8726089825948078</c:v>
                </c:pt>
                <c:pt idx="40">
                  <c:v>4.9454931921227763</c:v>
                </c:pt>
              </c:numCache>
            </c:numRef>
          </c:val>
          <c:smooth val="0"/>
        </c:ser>
        <c:ser>
          <c:idx val="9"/>
          <c:order val="9"/>
          <c:tx>
            <c:strRef>
              <c:f>'Figure 3.1 data'!$K$5</c:f>
              <c:strCache>
                <c:ptCount val="1"/>
                <c:pt idx="0">
                  <c:v>Prix selon le scénario de référence + avancées technologiques</c:v>
                </c:pt>
              </c:strCache>
            </c:strRef>
          </c:tx>
          <c:spPr>
            <a:ln w="28575" cap="rnd">
              <a:solidFill>
                <a:schemeClr val="bg1">
                  <a:lumMod val="6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data'!$K$6:$K$46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ser>
          <c:idx val="10"/>
          <c:order val="10"/>
          <c:tx>
            <c:strRef>
              <c:f>'Figure 3.1 data'!$L$5</c:f>
              <c:strCache>
                <c:ptCount val="1"/>
                <c:pt idx="0">
                  <c:v>Prix selon le scénario de prix élevé</c:v>
                </c:pt>
              </c:strCache>
            </c:strRef>
          </c:tx>
          <c:spPr>
            <a:ln w="28575" cap="rnd">
              <a:solidFill>
                <a:srgbClr val="FF00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data'!$L$6:$L$46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3.2214116617838546</c:v>
                </c:pt>
                <c:pt idx="19">
                  <c:v>3.5194949805736537</c:v>
                </c:pt>
                <c:pt idx="20">
                  <c:v>3.823886870908737</c:v>
                </c:pt>
                <c:pt idx="21">
                  <c:v>4.0294377708435052</c:v>
                </c:pt>
                <c:pt idx="22">
                  <c:v>4.2125981377244006</c:v>
                </c:pt>
                <c:pt idx="23">
                  <c:v>4.4207723140796027</c:v>
                </c:pt>
                <c:pt idx="24">
                  <c:v>4.545786649847031</c:v>
                </c:pt>
                <c:pt idx="25">
                  <c:v>4.662627938389778</c:v>
                </c:pt>
                <c:pt idx="26">
                  <c:v>4.8279104650974283</c:v>
                </c:pt>
                <c:pt idx="27">
                  <c:v>4.949606314301489</c:v>
                </c:pt>
                <c:pt idx="28">
                  <c:v>5.0819671656290692</c:v>
                </c:pt>
                <c:pt idx="29">
                  <c:v>5.2438672659754753</c:v>
                </c:pt>
                <c:pt idx="30">
                  <c:v>5.3155825021266958</c:v>
                </c:pt>
                <c:pt idx="31">
                  <c:v>5.3969570629755665</c:v>
                </c:pt>
                <c:pt idx="32">
                  <c:v>5.4788316238244388</c:v>
                </c:pt>
                <c:pt idx="33">
                  <c:v>5.5659110968430854</c:v>
                </c:pt>
                <c:pt idx="34">
                  <c:v>5.6535905698617315</c:v>
                </c:pt>
                <c:pt idx="35">
                  <c:v>5.7466749550501515</c:v>
                </c:pt>
                <c:pt idx="36">
                  <c:v>5.8356044280687973</c:v>
                </c:pt>
                <c:pt idx="37">
                  <c:v>5.9251339010874435</c:v>
                </c:pt>
                <c:pt idx="38">
                  <c:v>6.0202182862758642</c:v>
                </c:pt>
                <c:pt idx="39">
                  <c:v>6.1160026714642841</c:v>
                </c:pt>
                <c:pt idx="40">
                  <c:v>6.2124870566527051</c:v>
                </c:pt>
              </c:numCache>
            </c:numRef>
          </c:val>
          <c:smooth val="0"/>
        </c:ser>
        <c:ser>
          <c:idx val="11"/>
          <c:order val="11"/>
          <c:tx>
            <c:strRef>
              <c:f>'Figure 3.1 data'!$M$5</c:f>
              <c:strCache>
                <c:ptCount val="1"/>
                <c:pt idx="0">
                  <c:v>Prix selon le scénario de prix bas</c:v>
                </c:pt>
              </c:strCache>
            </c:strRef>
          </c:tx>
          <c:spPr>
            <a:ln w="28575" cap="rnd">
              <a:solidFill>
                <a:srgbClr val="0066FF"/>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data'!$M$6:$M$46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2.811811661783854</c:v>
                </c:pt>
                <c:pt idx="19">
                  <c:v>2.656994980573653</c:v>
                </c:pt>
                <c:pt idx="20">
                  <c:v>2.6373268709087365</c:v>
                </c:pt>
                <c:pt idx="21">
                  <c:v>2.6553577708435041</c:v>
                </c:pt>
                <c:pt idx="22">
                  <c:v>2.7163481377243985</c:v>
                </c:pt>
                <c:pt idx="23">
                  <c:v>2.7909923140796016</c:v>
                </c:pt>
                <c:pt idx="24">
                  <c:v>2.8434266498470295</c:v>
                </c:pt>
                <c:pt idx="25">
                  <c:v>2.8746879383897768</c:v>
                </c:pt>
                <c:pt idx="26">
                  <c:v>2.8923804650974265</c:v>
                </c:pt>
                <c:pt idx="27">
                  <c:v>2.923106314301489</c:v>
                </c:pt>
                <c:pt idx="28">
                  <c:v>2.9591671656290681</c:v>
                </c:pt>
                <c:pt idx="29">
                  <c:v>3.0225372659754739</c:v>
                </c:pt>
                <c:pt idx="30">
                  <c:v>3.0516025021266926</c:v>
                </c:pt>
                <c:pt idx="31">
                  <c:v>3.0881170629755643</c:v>
                </c:pt>
                <c:pt idx="32">
                  <c:v>3.1248316238244365</c:v>
                </c:pt>
                <c:pt idx="33">
                  <c:v>3.1644210968430824</c:v>
                </c:pt>
                <c:pt idx="34">
                  <c:v>3.204250569861729</c:v>
                </c:pt>
                <c:pt idx="35">
                  <c:v>3.2470349550501494</c:v>
                </c:pt>
                <c:pt idx="36">
                  <c:v>3.2873644280687953</c:v>
                </c:pt>
                <c:pt idx="37">
                  <c:v>3.3279339010874418</c:v>
                </c:pt>
                <c:pt idx="38">
                  <c:v>3.3715182862758626</c:v>
                </c:pt>
                <c:pt idx="39">
                  <c:v>3.415382671464283</c:v>
                </c:pt>
                <c:pt idx="40">
                  <c:v>3.4595270566527039</c:v>
                </c:pt>
              </c:numCache>
            </c:numRef>
          </c:val>
          <c:smooth val="0"/>
        </c:ser>
        <c:dLbls>
          <c:showLegendKey val="0"/>
          <c:showVal val="0"/>
          <c:showCatName val="0"/>
          <c:showSerName val="0"/>
          <c:showPercent val="0"/>
          <c:showBubbleSize val="0"/>
        </c:dLbls>
        <c:marker val="1"/>
        <c:smooth val="0"/>
        <c:axId val="416450272"/>
        <c:axId val="416449096"/>
      </c:lineChart>
      <c:catAx>
        <c:axId val="41645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3016"/>
        <c:crosses val="autoZero"/>
        <c:auto val="1"/>
        <c:lblAlgn val="ctr"/>
        <c:lblOffset val="100"/>
        <c:tickLblSkip val="5"/>
        <c:noMultiLvlLbl val="0"/>
      </c:catAx>
      <c:valAx>
        <c:axId val="416453016"/>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Production de gaz naturel commercialisable au Canada – Gpi</a:t>
                </a:r>
                <a:r>
                  <a:rPr lang="fr-CA" sz="1600" b="0" i="0" u="none" strike="noStrike" baseline="30000">
                    <a:effectLst/>
                  </a:rPr>
                  <a:t>3</a:t>
                </a:r>
                <a:r>
                  <a:rPr lang="fr-CA" sz="1600" b="0" i="0" u="none" strike="noStrike" baseline="0">
                    <a:effectLst/>
                  </a:rPr>
                  <a:t>/j</a:t>
                </a:r>
                <a:endParaRPr 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4976"/>
        <c:crosses val="autoZero"/>
        <c:crossBetween val="between"/>
      </c:valAx>
      <c:valAx>
        <c:axId val="416449096"/>
        <c:scaling>
          <c:orientation val="minMax"/>
          <c:max val="20"/>
          <c:min val="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Prix du gaz naturel en Alberta – $ CAN de 2016/MBTU</a:t>
                </a:r>
                <a:endParaRPr 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0272"/>
        <c:crosses val="max"/>
        <c:crossBetween val="between"/>
      </c:valAx>
      <c:catAx>
        <c:axId val="416450272"/>
        <c:scaling>
          <c:orientation val="minMax"/>
        </c:scaling>
        <c:delete val="1"/>
        <c:axPos val="b"/>
        <c:numFmt formatCode="General" sourceLinked="1"/>
        <c:majorTickMark val="out"/>
        <c:minorTickMark val="none"/>
        <c:tickLblPos val="nextTo"/>
        <c:crossAx val="416449096"/>
        <c:crosses val="autoZero"/>
        <c:auto val="1"/>
        <c:lblAlgn val="ctr"/>
        <c:lblOffset val="100"/>
        <c:noMultiLvlLbl val="0"/>
      </c:catAx>
      <c:spPr>
        <a:noFill/>
        <a:ln>
          <a:noFill/>
        </a:ln>
        <a:effectLst/>
      </c:spPr>
    </c:plotArea>
    <c:legend>
      <c:legendPos val="b"/>
      <c:layout>
        <c:manualLayout>
          <c:xMode val="edge"/>
          <c:yMode val="edge"/>
          <c:x val="6.3614975045016633E-2"/>
          <c:y val="0.66319047893776073"/>
          <c:w val="0.91382377121052361"/>
          <c:h val="0.33074888988833384"/>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3.2 data'!$B$5</c:f>
              <c:strCache>
                <c:ptCount val="1"/>
                <c:pt idx="0">
                  <c:v>Référence</c:v>
                </c:pt>
              </c:strCache>
            </c:strRef>
          </c:tx>
          <c:spPr>
            <a:ln w="28575" cap="rnd">
              <a:solidFill>
                <a:schemeClr val="tx1"/>
              </a:solidFill>
              <a:round/>
            </a:ln>
            <a:effectLst/>
          </c:spPr>
          <c:marker>
            <c:symbol val="none"/>
          </c:marker>
          <c:cat>
            <c:numRef>
              <c:f>'Figure 3.2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3.2 data'!$B$6:$B$46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1.738</c:v>
                </c:pt>
                <c:pt idx="22">
                  <c:v>1.7609999999999999</c:v>
                </c:pt>
                <c:pt idx="23">
                  <c:v>1.7909999999999999</c:v>
                </c:pt>
                <c:pt idx="24">
                  <c:v>1.819</c:v>
                </c:pt>
                <c:pt idx="25">
                  <c:v>1.8499999999999999</c:v>
                </c:pt>
                <c:pt idx="26">
                  <c:v>1.8859999999999999</c:v>
                </c:pt>
                <c:pt idx="27">
                  <c:v>1.921</c:v>
                </c:pt>
                <c:pt idx="28">
                  <c:v>1.958</c:v>
                </c:pt>
                <c:pt idx="29">
                  <c:v>1.9929999999999999</c:v>
                </c:pt>
                <c:pt idx="30">
                  <c:v>2.0299999999999998</c:v>
                </c:pt>
                <c:pt idx="31">
                  <c:v>2.0680000000000001</c:v>
                </c:pt>
                <c:pt idx="32">
                  <c:v>2.1059999999999999</c:v>
                </c:pt>
                <c:pt idx="33">
                  <c:v>2.1440000000000001</c:v>
                </c:pt>
                <c:pt idx="34">
                  <c:v>2.1800000000000002</c:v>
                </c:pt>
                <c:pt idx="35">
                  <c:v>2.2160000000000002</c:v>
                </c:pt>
                <c:pt idx="36">
                  <c:v>2.2530000000000001</c:v>
                </c:pt>
                <c:pt idx="37">
                  <c:v>2.29</c:v>
                </c:pt>
                <c:pt idx="38">
                  <c:v>2.3279999999999998</c:v>
                </c:pt>
                <c:pt idx="39">
                  <c:v>2.367</c:v>
                </c:pt>
                <c:pt idx="40">
                  <c:v>2.4060000000000001</c:v>
                </c:pt>
              </c:numCache>
            </c:numRef>
          </c:val>
          <c:smooth val="0"/>
        </c:ser>
        <c:ser>
          <c:idx val="1"/>
          <c:order val="1"/>
          <c:tx>
            <c:strRef>
              <c:f>'Figure 3.2 data'!$C$5</c:f>
              <c:strCache>
                <c:ptCount val="1"/>
                <c:pt idx="0">
                  <c:v>Tarification du carbone élevée </c:v>
                </c:pt>
              </c:strCache>
            </c:strRef>
          </c:tx>
          <c:spPr>
            <a:ln w="28575" cap="rnd">
              <a:solidFill>
                <a:srgbClr val="00CC00"/>
              </a:solidFill>
              <a:prstDash val="solid"/>
              <a:round/>
            </a:ln>
            <a:effectLst/>
          </c:spPr>
          <c:marker>
            <c:symbol val="none"/>
          </c:marker>
          <c:cat>
            <c:numRef>
              <c:f>'Figure 3.2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3.2 data'!$C$6:$C$46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1.7850000000000001</c:v>
                </c:pt>
                <c:pt idx="18">
                  <c:v>1.6919999999999999</c:v>
                </c:pt>
                <c:pt idx="19">
                  <c:v>1.6470000000000002</c:v>
                </c:pt>
                <c:pt idx="20">
                  <c:v>1.6260000000000001</c:v>
                </c:pt>
                <c:pt idx="21">
                  <c:v>1.6350000000000002</c:v>
                </c:pt>
                <c:pt idx="22">
                  <c:v>1.657</c:v>
                </c:pt>
                <c:pt idx="23">
                  <c:v>1.6839999999999999</c:v>
                </c:pt>
                <c:pt idx="24">
                  <c:v>1.7100000000000002</c:v>
                </c:pt>
                <c:pt idx="25">
                  <c:v>1.732</c:v>
                </c:pt>
                <c:pt idx="26">
                  <c:v>1.7490000000000001</c:v>
                </c:pt>
                <c:pt idx="27">
                  <c:v>1.7650000000000001</c:v>
                </c:pt>
                <c:pt idx="28">
                  <c:v>1.7809999999999999</c:v>
                </c:pt>
                <c:pt idx="29">
                  <c:v>1.7949999999999999</c:v>
                </c:pt>
                <c:pt idx="30">
                  <c:v>1.8109999999999999</c:v>
                </c:pt>
                <c:pt idx="31">
                  <c:v>1.827</c:v>
                </c:pt>
                <c:pt idx="32">
                  <c:v>1.8439999999999999</c:v>
                </c:pt>
                <c:pt idx="33">
                  <c:v>1.859</c:v>
                </c:pt>
                <c:pt idx="34">
                  <c:v>1.875</c:v>
                </c:pt>
                <c:pt idx="35">
                  <c:v>1.889</c:v>
                </c:pt>
                <c:pt idx="36">
                  <c:v>1.9039999999999999</c:v>
                </c:pt>
                <c:pt idx="37">
                  <c:v>1.919</c:v>
                </c:pt>
                <c:pt idx="38">
                  <c:v>1.9340000000000002</c:v>
                </c:pt>
                <c:pt idx="39">
                  <c:v>1.95</c:v>
                </c:pt>
                <c:pt idx="40">
                  <c:v>1.9650000000000001</c:v>
                </c:pt>
              </c:numCache>
            </c:numRef>
          </c:val>
          <c:smooth val="0"/>
        </c:ser>
        <c:ser>
          <c:idx val="2"/>
          <c:order val="2"/>
          <c:tx>
            <c:strRef>
              <c:f>'Figure 3.2 data'!$D$5</c:f>
              <c:strCache>
                <c:ptCount val="1"/>
                <c:pt idx="0">
                  <c:v>Tarification du carbone élevée + avancées technologiques</c:v>
                </c:pt>
              </c:strCache>
            </c:strRef>
          </c:tx>
          <c:spPr>
            <a:ln w="28575" cap="rnd">
              <a:solidFill>
                <a:schemeClr val="accent6">
                  <a:lumMod val="75000"/>
                </a:schemeClr>
              </a:solidFill>
              <a:round/>
            </a:ln>
            <a:effectLst/>
          </c:spPr>
          <c:marker>
            <c:symbol val="none"/>
          </c:marker>
          <c:val>
            <c:numRef>
              <c:f>'Figure 3.2 data'!$D$6:$D$46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1.7850000000000001</c:v>
                </c:pt>
                <c:pt idx="18">
                  <c:v>1.6919999999999999</c:v>
                </c:pt>
                <c:pt idx="19">
                  <c:v>1.6470000000000002</c:v>
                </c:pt>
                <c:pt idx="20">
                  <c:v>1.6260000000000001</c:v>
                </c:pt>
                <c:pt idx="21">
                  <c:v>1.6350000000000002</c:v>
                </c:pt>
                <c:pt idx="22">
                  <c:v>1.657</c:v>
                </c:pt>
                <c:pt idx="23">
                  <c:v>1.6839999999999999</c:v>
                </c:pt>
                <c:pt idx="24">
                  <c:v>1.7060000000000002</c:v>
                </c:pt>
                <c:pt idx="25">
                  <c:v>1.7230000000000001</c:v>
                </c:pt>
                <c:pt idx="26">
                  <c:v>1.7350000000000001</c:v>
                </c:pt>
                <c:pt idx="27">
                  <c:v>1.7429999999999999</c:v>
                </c:pt>
                <c:pt idx="28">
                  <c:v>1.746</c:v>
                </c:pt>
                <c:pt idx="29">
                  <c:v>1.7470000000000001</c:v>
                </c:pt>
                <c:pt idx="30">
                  <c:v>1.7470000000000001</c:v>
                </c:pt>
                <c:pt idx="31">
                  <c:v>1.7450000000000001</c:v>
                </c:pt>
                <c:pt idx="32">
                  <c:v>1.7390000000000001</c:v>
                </c:pt>
                <c:pt idx="33">
                  <c:v>1.7329999999999999</c:v>
                </c:pt>
                <c:pt idx="34">
                  <c:v>1.7230000000000001</c:v>
                </c:pt>
                <c:pt idx="35">
                  <c:v>1.7090000000000001</c:v>
                </c:pt>
                <c:pt idx="36">
                  <c:v>1.6940000000000002</c:v>
                </c:pt>
                <c:pt idx="37">
                  <c:v>1.677</c:v>
                </c:pt>
                <c:pt idx="38">
                  <c:v>1.6600000000000001</c:v>
                </c:pt>
                <c:pt idx="39">
                  <c:v>1.6439999999999999</c:v>
                </c:pt>
                <c:pt idx="40">
                  <c:v>1.6280000000000001</c:v>
                </c:pt>
              </c:numCache>
            </c:numRef>
          </c:val>
          <c:smooth val="0"/>
        </c:ser>
        <c:ser>
          <c:idx val="3"/>
          <c:order val="3"/>
          <c:tx>
            <c:strRef>
              <c:f>'Figure 3.2 data'!$E$5</c:f>
              <c:strCache>
                <c:ptCount val="1"/>
                <c:pt idx="0">
                  <c:v>Référence + avancées technologiques</c:v>
                </c:pt>
              </c:strCache>
            </c:strRef>
          </c:tx>
          <c:spPr>
            <a:ln w="28575" cap="rnd">
              <a:solidFill>
                <a:schemeClr val="bg1">
                  <a:lumMod val="65000"/>
                </a:schemeClr>
              </a:solidFill>
              <a:round/>
            </a:ln>
            <a:effectLst/>
          </c:spPr>
          <c:marker>
            <c:symbol val="none"/>
          </c:marker>
          <c:val>
            <c:numRef>
              <c:f>'Figure 3.2 data'!$E$6:$E$46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1.746</c:v>
                </c:pt>
                <c:pt idx="22">
                  <c:v>1.7849999999999999</c:v>
                </c:pt>
                <c:pt idx="23">
                  <c:v>1.831</c:v>
                </c:pt>
                <c:pt idx="24">
                  <c:v>1.877</c:v>
                </c:pt>
                <c:pt idx="25">
                  <c:v>1.913</c:v>
                </c:pt>
                <c:pt idx="26">
                  <c:v>1.9390000000000001</c:v>
                </c:pt>
                <c:pt idx="27">
                  <c:v>1.966</c:v>
                </c:pt>
                <c:pt idx="28">
                  <c:v>1.9940000000000002</c:v>
                </c:pt>
                <c:pt idx="29">
                  <c:v>2.02</c:v>
                </c:pt>
                <c:pt idx="30">
                  <c:v>2.044</c:v>
                </c:pt>
                <c:pt idx="31">
                  <c:v>2.0640000000000001</c:v>
                </c:pt>
                <c:pt idx="32">
                  <c:v>2.0779999999999998</c:v>
                </c:pt>
                <c:pt idx="33">
                  <c:v>2.0910000000000002</c:v>
                </c:pt>
                <c:pt idx="34">
                  <c:v>2.101</c:v>
                </c:pt>
                <c:pt idx="35">
                  <c:v>2.1070000000000002</c:v>
                </c:pt>
                <c:pt idx="36">
                  <c:v>2.11</c:v>
                </c:pt>
                <c:pt idx="37">
                  <c:v>2.113</c:v>
                </c:pt>
                <c:pt idx="38">
                  <c:v>2.1179999999999999</c:v>
                </c:pt>
                <c:pt idx="39">
                  <c:v>2.121</c:v>
                </c:pt>
                <c:pt idx="40">
                  <c:v>2.1240000000000001</c:v>
                </c:pt>
              </c:numCache>
            </c:numRef>
          </c:val>
          <c:smooth val="0"/>
        </c:ser>
        <c:ser>
          <c:idx val="4"/>
          <c:order val="4"/>
          <c:tx>
            <c:strRef>
              <c:f>'Figure 3.2 data'!$F$5</c:f>
              <c:strCache>
                <c:ptCount val="1"/>
                <c:pt idx="0">
                  <c:v>Prix élevé</c:v>
                </c:pt>
              </c:strCache>
            </c:strRef>
          </c:tx>
          <c:spPr>
            <a:ln w="28575" cap="rnd">
              <a:solidFill>
                <a:srgbClr val="FF0000"/>
              </a:solidFill>
              <a:round/>
            </a:ln>
            <a:effectLst/>
          </c:spPr>
          <c:marker>
            <c:symbol val="none"/>
          </c:marker>
          <c:val>
            <c:numRef>
              <c:f>'Figure 3.2 data'!$F$6:$F$46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1.821</c:v>
                </c:pt>
                <c:pt idx="19">
                  <c:v>1.8170000000000002</c:v>
                </c:pt>
                <c:pt idx="20">
                  <c:v>1.871</c:v>
                </c:pt>
                <c:pt idx="21">
                  <c:v>1.9929999999999999</c:v>
                </c:pt>
                <c:pt idx="22">
                  <c:v>2.1219999999999999</c:v>
                </c:pt>
                <c:pt idx="23">
                  <c:v>2.25</c:v>
                </c:pt>
                <c:pt idx="24">
                  <c:v>2.3809999999999998</c:v>
                </c:pt>
                <c:pt idx="25">
                  <c:v>2.5219999999999998</c:v>
                </c:pt>
                <c:pt idx="26">
                  <c:v>2.6719999999999997</c:v>
                </c:pt>
                <c:pt idx="27">
                  <c:v>2.831</c:v>
                </c:pt>
                <c:pt idx="28">
                  <c:v>3</c:v>
                </c:pt>
                <c:pt idx="29">
                  <c:v>3.1619999999999999</c:v>
                </c:pt>
                <c:pt idx="30">
                  <c:v>3.3159999999999998</c:v>
                </c:pt>
                <c:pt idx="31">
                  <c:v>3.476</c:v>
                </c:pt>
                <c:pt idx="32">
                  <c:v>3.6440000000000001</c:v>
                </c:pt>
                <c:pt idx="33">
                  <c:v>3.794</c:v>
                </c:pt>
                <c:pt idx="34">
                  <c:v>3.9290000000000003</c:v>
                </c:pt>
                <c:pt idx="35">
                  <c:v>4.0550000000000006</c:v>
                </c:pt>
                <c:pt idx="36">
                  <c:v>4.1769999999999996</c:v>
                </c:pt>
                <c:pt idx="37">
                  <c:v>4.3019999999999996</c:v>
                </c:pt>
                <c:pt idx="38">
                  <c:v>4.4300000000000006</c:v>
                </c:pt>
                <c:pt idx="39">
                  <c:v>4.5629999999999997</c:v>
                </c:pt>
                <c:pt idx="40">
                  <c:v>4.6989999999999998</c:v>
                </c:pt>
              </c:numCache>
            </c:numRef>
          </c:val>
          <c:smooth val="0"/>
        </c:ser>
        <c:ser>
          <c:idx val="5"/>
          <c:order val="5"/>
          <c:tx>
            <c:strRef>
              <c:f>'Figure 3.2 data'!$G$5</c:f>
              <c:strCache>
                <c:ptCount val="1"/>
                <c:pt idx="0">
                  <c:v>Prix bas</c:v>
                </c:pt>
              </c:strCache>
            </c:strRef>
          </c:tx>
          <c:spPr>
            <a:ln w="28575" cap="rnd">
              <a:solidFill>
                <a:srgbClr val="0066FF"/>
              </a:solidFill>
              <a:round/>
            </a:ln>
            <a:effectLst/>
          </c:spPr>
          <c:marker>
            <c:symbol val="none"/>
          </c:marker>
          <c:val>
            <c:numRef>
              <c:f>'Figure 3.2 data'!$G$6:$G$46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1.7489999999999999</c:v>
                </c:pt>
                <c:pt idx="19">
                  <c:v>1.6190000000000002</c:v>
                </c:pt>
                <c:pt idx="20">
                  <c:v>1.4990000000000001</c:v>
                </c:pt>
                <c:pt idx="21">
                  <c:v>1.3880000000000001</c:v>
                </c:pt>
                <c:pt idx="22">
                  <c:v>1.29</c:v>
                </c:pt>
                <c:pt idx="23">
                  <c:v>1.1990000000000001</c:v>
                </c:pt>
                <c:pt idx="24">
                  <c:v>1.117</c:v>
                </c:pt>
                <c:pt idx="25">
                  <c:v>1.0429999999999999</c:v>
                </c:pt>
                <c:pt idx="26">
                  <c:v>0.97599999999999998</c:v>
                </c:pt>
                <c:pt idx="27">
                  <c:v>0.91399999999999992</c:v>
                </c:pt>
                <c:pt idx="28">
                  <c:v>0.8580000000000001</c:v>
                </c:pt>
                <c:pt idx="29">
                  <c:v>0.80600000000000005</c:v>
                </c:pt>
                <c:pt idx="30">
                  <c:v>0.7589999999999999</c:v>
                </c:pt>
                <c:pt idx="31">
                  <c:v>0.71600000000000008</c:v>
                </c:pt>
                <c:pt idx="32">
                  <c:v>0.67600000000000005</c:v>
                </c:pt>
                <c:pt idx="33">
                  <c:v>0.64</c:v>
                </c:pt>
                <c:pt idx="34">
                  <c:v>0.60599999999999998</c:v>
                </c:pt>
                <c:pt idx="35">
                  <c:v>0.57599999999999996</c:v>
                </c:pt>
                <c:pt idx="36">
                  <c:v>0.54700000000000004</c:v>
                </c:pt>
                <c:pt idx="37">
                  <c:v>0.52200000000000002</c:v>
                </c:pt>
                <c:pt idx="38">
                  <c:v>0.498</c:v>
                </c:pt>
                <c:pt idx="39">
                  <c:v>0.47600000000000003</c:v>
                </c:pt>
                <c:pt idx="40">
                  <c:v>0.45500000000000002</c:v>
                </c:pt>
              </c:numCache>
            </c:numRef>
          </c:val>
          <c:smooth val="0"/>
        </c:ser>
        <c:dLbls>
          <c:showLegendKey val="0"/>
          <c:showVal val="0"/>
          <c:showCatName val="0"/>
          <c:showSerName val="0"/>
          <c:showPercent val="0"/>
          <c:showBubbleSize val="0"/>
        </c:dLbls>
        <c:smooth val="0"/>
        <c:axId val="416455368"/>
        <c:axId val="416450664"/>
      </c:lineChart>
      <c:catAx>
        <c:axId val="41645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0664"/>
        <c:crosses val="autoZero"/>
        <c:auto val="1"/>
        <c:lblAlgn val="ctr"/>
        <c:lblOffset val="100"/>
        <c:tickLblSkip val="5"/>
        <c:noMultiLvlLbl val="0"/>
      </c:catAx>
      <c:valAx>
        <c:axId val="41645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fr-CA" sz="1600" b="0" i="0" u="none" strike="noStrike" baseline="0">
                    <a:effectLst/>
                  </a:rPr>
                  <a:t>Production de gaz dissous – Gpi</a:t>
                </a:r>
                <a:r>
                  <a:rPr lang="fr-CA" sz="1600" b="0" i="0" u="none" strike="noStrike" baseline="30000">
                    <a:effectLst/>
                  </a:rPr>
                  <a:t>3</a:t>
                </a:r>
                <a:r>
                  <a:rPr lang="fr-CA" sz="1600" b="0" i="0" u="none" strike="noStrike" baseline="0">
                    <a:effectLst/>
                  </a:rPr>
                  <a:t>/j</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6455368"/>
        <c:crosses val="autoZero"/>
        <c:crossBetween val="between"/>
      </c:valAx>
      <c:spPr>
        <a:noFill/>
        <a:ln>
          <a:noFill/>
        </a:ln>
        <a:effectLst/>
      </c:spPr>
    </c:plotArea>
    <c:legend>
      <c:legendPos val="b"/>
      <c:layout>
        <c:manualLayout>
          <c:xMode val="edge"/>
          <c:yMode val="edge"/>
          <c:x val="3.0759563140290758E-2"/>
          <c:y val="0.74511126783085224"/>
          <c:w val="0.93408613960308162"/>
          <c:h val="0.24275250831219844"/>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0"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104"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80"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66807" cy="62808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6807" cy="62808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7750" cy="62745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0.41955</cdr:x>
      <cdr:y>0.33348</cdr:y>
    </cdr:from>
    <cdr:to>
      <cdr:x>0.77257</cdr:x>
      <cdr:y>0.53765</cdr:y>
    </cdr:to>
    <cdr:sp macro="" textlink="">
      <cdr:nvSpPr>
        <cdr:cNvPr id="2" name="Left Arrow 1"/>
        <cdr:cNvSpPr/>
      </cdr:nvSpPr>
      <cdr:spPr>
        <a:xfrm xmlns:a="http://schemas.openxmlformats.org/drawingml/2006/main" rot="20762382">
          <a:off x="3636548" y="2092450"/>
          <a:ext cx="3059854" cy="1281084"/>
        </a:xfrm>
        <a:prstGeom xmlns:a="http://schemas.openxmlformats.org/drawingml/2006/main" prst="leftArrow">
          <a:avLst/>
        </a:prstGeom>
        <a:solidFill xmlns:a="http://schemas.openxmlformats.org/drawingml/2006/main">
          <a:srgbClr val="0099FF"/>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nchorCtr="0"/>
        <a:lstStyle xmlns:a="http://schemas.openxmlformats.org/drawingml/2006/main"/>
        <a:p xmlns:a="http://schemas.openxmlformats.org/drawingml/2006/main">
          <a:r>
            <a:rPr lang="en-US" sz="2400"/>
            <a:t>Montney</a:t>
          </a:r>
          <a:r>
            <a:rPr lang="en-US" sz="2400" baseline="0"/>
            <a:t> </a:t>
          </a:r>
          <a:r>
            <a:rPr lang="en-US" sz="2400"/>
            <a:t>445 </a:t>
          </a:r>
          <a:r>
            <a:rPr lang="fr-CA" sz="2400">
              <a:solidFill>
                <a:schemeClr val="lt1"/>
              </a:solidFill>
              <a:effectLst/>
              <a:latin typeface="+mn-lt"/>
              <a:ea typeface="+mn-ea"/>
              <a:cs typeface="+mn-cs"/>
            </a:rPr>
            <a:t>Tpi³</a:t>
          </a:r>
          <a:endParaRPr lang="en-US" sz="2400"/>
        </a:p>
      </cdr:txBody>
    </cdr:sp>
  </cdr:relSizeAnchor>
  <cdr:relSizeAnchor xmlns:cdr="http://schemas.openxmlformats.org/drawingml/2006/chartDrawing">
    <cdr:from>
      <cdr:x>0.85683</cdr:x>
      <cdr:y>0.68432</cdr:y>
    </cdr:from>
    <cdr:to>
      <cdr:x>0.99254</cdr:x>
      <cdr:y>0.7455</cdr:y>
    </cdr:to>
    <cdr:sp macro="" textlink="">
      <cdr:nvSpPr>
        <cdr:cNvPr id="3" name="Left Arrow 2"/>
        <cdr:cNvSpPr/>
      </cdr:nvSpPr>
      <cdr:spPr>
        <a:xfrm xmlns:a="http://schemas.openxmlformats.org/drawingml/2006/main" rot="20762382">
          <a:off x="7426822" y="4293829"/>
          <a:ext cx="1176276" cy="383880"/>
        </a:xfrm>
        <a:prstGeom xmlns:a="http://schemas.openxmlformats.org/drawingml/2006/main" prst="leftArrow">
          <a:avLst/>
        </a:prstGeom>
        <a:solidFill xmlns:a="http://schemas.openxmlformats.org/drawingml/2006/main">
          <a:srgbClr val="0099FF"/>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000"/>
            <a:t>Montney 57  </a:t>
          </a:r>
          <a:r>
            <a:rPr lang="fr-CA" sz="1000">
              <a:solidFill>
                <a:schemeClr val="lt1"/>
              </a:solidFill>
              <a:effectLst/>
              <a:latin typeface="+mn-lt"/>
              <a:ea typeface="+mn-ea"/>
              <a:cs typeface="+mn-cs"/>
            </a:rPr>
            <a:t>Tpi³</a:t>
          </a:r>
          <a:endParaRPr lang="en-US" sz="1000"/>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3245" cy="62828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7750" cy="62745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heetViews>
  <sheetFormatPr defaultRowHeight="15" x14ac:dyDescent="0.25"/>
  <cols>
    <col min="2" max="2" width="12.7109375" customWidth="1"/>
    <col min="3" max="8" width="16.7109375" style="2" customWidth="1"/>
  </cols>
  <sheetData>
    <row r="1" spans="1:8" x14ac:dyDescent="0.25">
      <c r="A1" s="38" t="s">
        <v>92</v>
      </c>
    </row>
    <row r="2" spans="1:8" x14ac:dyDescent="0.25">
      <c r="A2" t="s">
        <v>82</v>
      </c>
    </row>
    <row r="4" spans="1:8" ht="15.75" thickBot="1" x14ac:dyDescent="0.3"/>
    <row r="5" spans="1:8" s="8" customFormat="1" ht="15.75" x14ac:dyDescent="0.25">
      <c r="B5" s="9"/>
      <c r="C5" s="55" t="s">
        <v>10</v>
      </c>
      <c r="D5" s="56"/>
      <c r="E5" s="57"/>
      <c r="F5" s="58" t="s">
        <v>11</v>
      </c>
      <c r="G5" s="58"/>
      <c r="H5" s="59"/>
    </row>
    <row r="6" spans="1:8" s="8" customFormat="1" ht="52.5" thickBot="1" x14ac:dyDescent="0.3">
      <c r="B6" s="35" t="s">
        <v>8</v>
      </c>
      <c r="C6" s="10" t="s">
        <v>12</v>
      </c>
      <c r="D6" s="11" t="s">
        <v>13</v>
      </c>
      <c r="E6" s="12" t="s">
        <v>14</v>
      </c>
      <c r="F6" s="13" t="s">
        <v>15</v>
      </c>
      <c r="G6" s="11" t="s">
        <v>16</v>
      </c>
      <c r="H6" s="14" t="s">
        <v>17</v>
      </c>
    </row>
    <row r="7" spans="1:8" x14ac:dyDescent="0.25">
      <c r="B7" s="15" t="s">
        <v>18</v>
      </c>
      <c r="C7" s="16" t="s">
        <v>22</v>
      </c>
      <c r="D7" s="17" t="s">
        <v>22</v>
      </c>
      <c r="E7" s="18" t="s">
        <v>22</v>
      </c>
      <c r="F7" s="19" t="s">
        <v>22</v>
      </c>
      <c r="G7" s="17" t="s">
        <v>23</v>
      </c>
      <c r="H7" s="20" t="s">
        <v>24</v>
      </c>
    </row>
    <row r="8" spans="1:8" x14ac:dyDescent="0.25">
      <c r="B8" s="21" t="s">
        <v>19</v>
      </c>
      <c r="C8" s="22" t="s">
        <v>22</v>
      </c>
      <c r="D8" s="23" t="s">
        <v>22</v>
      </c>
      <c r="E8" s="24" t="s">
        <v>22</v>
      </c>
      <c r="F8" s="25" t="s">
        <v>22</v>
      </c>
      <c r="G8" s="23" t="s">
        <v>23</v>
      </c>
      <c r="H8" s="26" t="s">
        <v>24</v>
      </c>
    </row>
    <row r="9" spans="1:8" ht="63.75" x14ac:dyDescent="0.25">
      <c r="B9" s="32" t="s">
        <v>20</v>
      </c>
      <c r="C9" s="27" t="s">
        <v>25</v>
      </c>
      <c r="D9" s="28" t="s">
        <v>26</v>
      </c>
      <c r="E9" s="28" t="s">
        <v>26</v>
      </c>
      <c r="F9" s="28" t="s">
        <v>25</v>
      </c>
      <c r="G9" s="28" t="s">
        <v>25</v>
      </c>
      <c r="H9" s="37" t="s">
        <v>25</v>
      </c>
    </row>
    <row r="10" spans="1:8" ht="38.25" x14ac:dyDescent="0.25">
      <c r="B10" s="32" t="s">
        <v>21</v>
      </c>
      <c r="C10" s="27" t="s">
        <v>27</v>
      </c>
      <c r="D10" s="28" t="s">
        <v>27</v>
      </c>
      <c r="E10" s="29" t="s">
        <v>6</v>
      </c>
      <c r="F10" s="30" t="s">
        <v>6</v>
      </c>
      <c r="G10" s="28" t="s">
        <v>27</v>
      </c>
      <c r="H10" s="31" t="s">
        <v>27</v>
      </c>
    </row>
    <row r="11" spans="1:8" ht="90" thickBot="1" x14ac:dyDescent="0.3">
      <c r="B11" s="33" t="s">
        <v>7</v>
      </c>
      <c r="C11" s="36" t="s">
        <v>28</v>
      </c>
      <c r="D11" s="34" t="s">
        <v>29</v>
      </c>
      <c r="E11" s="51" t="s">
        <v>30</v>
      </c>
      <c r="F11" s="52"/>
      <c r="G11" s="53" t="s">
        <v>31</v>
      </c>
      <c r="H11" s="54"/>
    </row>
  </sheetData>
  <mergeCells count="4">
    <mergeCell ref="E11:F11"/>
    <mergeCell ref="G11:H11"/>
    <mergeCell ref="C5:E5"/>
    <mergeCell ref="F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5" x14ac:dyDescent="0.25"/>
  <cols>
    <col min="2" max="2" width="48.85546875" style="2" bestFit="1" customWidth="1"/>
    <col min="3" max="3" width="28.42578125" style="2" bestFit="1" customWidth="1"/>
    <col min="4" max="4" width="53.42578125" style="2" bestFit="1" customWidth="1"/>
    <col min="5" max="5" width="35.140625" style="2" bestFit="1" customWidth="1"/>
    <col min="6" max="6" width="9.85546875" style="2" bestFit="1" customWidth="1"/>
    <col min="7" max="7" width="7.85546875" style="2" bestFit="1" customWidth="1"/>
    <col min="8" max="8" width="14.140625" customWidth="1"/>
  </cols>
  <sheetData>
    <row r="1" spans="1:8" x14ac:dyDescent="0.25">
      <c r="A1" s="38" t="s">
        <v>92</v>
      </c>
    </row>
    <row r="2" spans="1:8" x14ac:dyDescent="0.25">
      <c r="A2" s="38" t="s">
        <v>83</v>
      </c>
    </row>
    <row r="3" spans="1:8" x14ac:dyDescent="0.25">
      <c r="C3" s="47"/>
    </row>
    <row r="4" spans="1:8" x14ac:dyDescent="0.25">
      <c r="B4" s="47" t="s">
        <v>32</v>
      </c>
      <c r="C4" s="47"/>
    </row>
    <row r="5" spans="1:8" x14ac:dyDescent="0.25">
      <c r="B5" s="2" t="s">
        <v>33</v>
      </c>
      <c r="C5" s="2" t="s">
        <v>13</v>
      </c>
      <c r="D5" s="2" t="s">
        <v>14</v>
      </c>
      <c r="E5" s="2" t="s">
        <v>15</v>
      </c>
      <c r="F5" s="2" t="s">
        <v>16</v>
      </c>
      <c r="G5" s="2" t="s">
        <v>17</v>
      </c>
    </row>
    <row r="6" spans="1:8" x14ac:dyDescent="0.25">
      <c r="A6">
        <v>2000</v>
      </c>
      <c r="B6" s="5">
        <v>3.0900131021627955</v>
      </c>
      <c r="C6" s="5">
        <v>3.0900131021627955</v>
      </c>
      <c r="D6" s="5">
        <v>3.0900131021627955</v>
      </c>
      <c r="E6" s="5">
        <v>3.0900131021627955</v>
      </c>
      <c r="F6" s="5">
        <v>3.0900131021627955</v>
      </c>
      <c r="G6" s="5">
        <v>3.0900131021627955</v>
      </c>
      <c r="H6" s="7"/>
    </row>
    <row r="7" spans="1:8" x14ac:dyDescent="0.25">
      <c r="A7">
        <v>2001</v>
      </c>
      <c r="B7" s="5">
        <v>3.7839357025532845</v>
      </c>
      <c r="C7" s="5">
        <v>3.7839357025532845</v>
      </c>
      <c r="D7" s="5">
        <v>3.7839357025532845</v>
      </c>
      <c r="E7" s="5">
        <v>3.7839357025532845</v>
      </c>
      <c r="F7" s="5">
        <v>3.7839357025532845</v>
      </c>
      <c r="G7" s="5">
        <v>3.7839357025532845</v>
      </c>
      <c r="H7" s="7"/>
    </row>
    <row r="8" spans="1:8" x14ac:dyDescent="0.25">
      <c r="A8">
        <v>2002</v>
      </c>
      <c r="B8" s="5">
        <v>2.7721462747251797</v>
      </c>
      <c r="C8" s="5">
        <v>2.7721462747251797</v>
      </c>
      <c r="D8" s="5">
        <v>2.7721462747251797</v>
      </c>
      <c r="E8" s="5">
        <v>2.7721462747251797</v>
      </c>
      <c r="F8" s="5">
        <v>2.7721462747251797</v>
      </c>
      <c r="G8" s="5">
        <v>2.7721462747251797</v>
      </c>
      <c r="H8" s="7"/>
    </row>
    <row r="9" spans="1:8" x14ac:dyDescent="0.25">
      <c r="A9">
        <v>2003</v>
      </c>
      <c r="B9" s="5">
        <v>4.4648158216459519</v>
      </c>
      <c r="C9" s="5">
        <v>4.4648158216459519</v>
      </c>
      <c r="D9" s="5">
        <v>4.4648158216459519</v>
      </c>
      <c r="E9" s="5">
        <v>4.4648158216459519</v>
      </c>
      <c r="F9" s="5">
        <v>4.4648158216459519</v>
      </c>
      <c r="G9" s="5">
        <v>4.4648158216459519</v>
      </c>
      <c r="H9" s="7"/>
    </row>
    <row r="10" spans="1:8" x14ac:dyDescent="0.25">
      <c r="A10">
        <v>2004</v>
      </c>
      <c r="B10" s="5">
        <v>4.691952077330992</v>
      </c>
      <c r="C10" s="5">
        <v>4.691952077330992</v>
      </c>
      <c r="D10" s="5">
        <v>4.691952077330992</v>
      </c>
      <c r="E10" s="5">
        <v>4.691952077330992</v>
      </c>
      <c r="F10" s="5">
        <v>4.691952077330992</v>
      </c>
      <c r="G10" s="5">
        <v>4.691952077330992</v>
      </c>
      <c r="H10" s="7"/>
    </row>
    <row r="11" spans="1:8" x14ac:dyDescent="0.25">
      <c r="A11">
        <v>2005</v>
      </c>
      <c r="B11" s="5">
        <v>6.2997539020240181</v>
      </c>
      <c r="C11" s="5">
        <v>6.2997539020240181</v>
      </c>
      <c r="D11" s="5">
        <v>6.2997539020240181</v>
      </c>
      <c r="E11" s="5">
        <v>6.2997539020240181</v>
      </c>
      <c r="F11" s="5">
        <v>6.2997539020240181</v>
      </c>
      <c r="G11" s="5">
        <v>6.2997539020240181</v>
      </c>
      <c r="H11" s="7"/>
    </row>
    <row r="12" spans="1:8" x14ac:dyDescent="0.25">
      <c r="A12">
        <v>2006</v>
      </c>
      <c r="B12" s="5">
        <v>5.0855973288692384</v>
      </c>
      <c r="C12" s="5">
        <v>5.0855973288692384</v>
      </c>
      <c r="D12" s="5">
        <v>5.0855973288692384</v>
      </c>
      <c r="E12" s="5">
        <v>5.0855973288692384</v>
      </c>
      <c r="F12" s="5">
        <v>5.0855973288692384</v>
      </c>
      <c r="G12" s="5">
        <v>5.0855973288692384</v>
      </c>
      <c r="H12" s="7"/>
    </row>
    <row r="13" spans="1:8" x14ac:dyDescent="0.25">
      <c r="A13">
        <v>2007</v>
      </c>
      <c r="B13" s="5">
        <v>4.90382642092883</v>
      </c>
      <c r="C13" s="5">
        <v>4.90382642092883</v>
      </c>
      <c r="D13" s="5">
        <v>4.90382642092883</v>
      </c>
      <c r="E13" s="5">
        <v>4.90382642092883</v>
      </c>
      <c r="F13" s="5">
        <v>4.90382642092883</v>
      </c>
      <c r="G13" s="5">
        <v>4.90382642092883</v>
      </c>
      <c r="H13" s="7"/>
    </row>
    <row r="14" spans="1:8" x14ac:dyDescent="0.25">
      <c r="A14">
        <v>2008</v>
      </c>
      <c r="B14" s="5">
        <v>6.3537818403149666</v>
      </c>
      <c r="C14" s="5">
        <v>6.3537818403149666</v>
      </c>
      <c r="D14" s="5">
        <v>6.3537818403149666</v>
      </c>
      <c r="E14" s="5">
        <v>6.3537818403149666</v>
      </c>
      <c r="F14" s="5">
        <v>6.3537818403149666</v>
      </c>
      <c r="G14" s="5">
        <v>6.3537818403149666</v>
      </c>
      <c r="H14" s="7"/>
    </row>
    <row r="15" spans="1:8" x14ac:dyDescent="0.25">
      <c r="A15">
        <v>2009</v>
      </c>
      <c r="B15" s="5">
        <v>3.1664878825174103</v>
      </c>
      <c r="C15" s="5">
        <v>3.1664878825174103</v>
      </c>
      <c r="D15" s="5">
        <v>3.1664878825174103</v>
      </c>
      <c r="E15" s="5">
        <v>3.1664878825174103</v>
      </c>
      <c r="F15" s="5">
        <v>3.1664878825174103</v>
      </c>
      <c r="G15" s="5">
        <v>3.1664878825174103</v>
      </c>
      <c r="H15" s="7"/>
    </row>
    <row r="16" spans="1:8" x14ac:dyDescent="0.25">
      <c r="A16">
        <v>2010</v>
      </c>
      <c r="B16" s="5">
        <v>3.1624572996844798</v>
      </c>
      <c r="C16" s="5">
        <v>3.1624572996844798</v>
      </c>
      <c r="D16" s="5">
        <v>3.1624572996844798</v>
      </c>
      <c r="E16" s="5">
        <v>3.1624572996844798</v>
      </c>
      <c r="F16" s="5">
        <v>3.1624572996844798</v>
      </c>
      <c r="G16" s="5">
        <v>3.1624572996844798</v>
      </c>
      <c r="H16" s="7"/>
    </row>
    <row r="17" spans="1:8" x14ac:dyDescent="0.25">
      <c r="A17">
        <v>2011</v>
      </c>
      <c r="B17" s="5">
        <v>2.9633536788426666</v>
      </c>
      <c r="C17" s="5">
        <v>2.9633536788426666</v>
      </c>
      <c r="D17" s="5">
        <v>2.9633536788426666</v>
      </c>
      <c r="E17" s="5">
        <v>2.9633536788426666</v>
      </c>
      <c r="F17" s="5">
        <v>2.9633536788426666</v>
      </c>
      <c r="G17" s="5">
        <v>2.9633536788426666</v>
      </c>
      <c r="H17" s="7"/>
    </row>
    <row r="18" spans="1:8" x14ac:dyDescent="0.25">
      <c r="A18">
        <v>2012</v>
      </c>
      <c r="B18" s="5">
        <v>2.0930070830666665</v>
      </c>
      <c r="C18" s="5">
        <v>2.0930070830666665</v>
      </c>
      <c r="D18" s="5">
        <v>2.0930070830666665</v>
      </c>
      <c r="E18" s="5">
        <v>2.0930070830666665</v>
      </c>
      <c r="F18" s="5">
        <v>2.0930070830666665</v>
      </c>
      <c r="G18" s="5">
        <v>2.0930070830666665</v>
      </c>
      <c r="H18" s="7"/>
    </row>
    <row r="19" spans="1:8" x14ac:dyDescent="0.25">
      <c r="A19">
        <v>2013</v>
      </c>
      <c r="B19" s="5">
        <v>2.8369879860000005</v>
      </c>
      <c r="C19" s="5">
        <v>2.8369879860000005</v>
      </c>
      <c r="D19" s="5">
        <v>2.8369879860000005</v>
      </c>
      <c r="E19" s="5">
        <v>2.8369879860000005</v>
      </c>
      <c r="F19" s="5">
        <v>2.8369879860000005</v>
      </c>
      <c r="G19" s="5">
        <v>2.8369879860000005</v>
      </c>
      <c r="H19" s="7"/>
    </row>
    <row r="20" spans="1:8" x14ac:dyDescent="0.25">
      <c r="A20">
        <v>2014</v>
      </c>
      <c r="B20" s="5">
        <v>4.1005078333333334</v>
      </c>
      <c r="C20" s="5">
        <v>4.1005078333333334</v>
      </c>
      <c r="D20" s="5">
        <v>4.1005078333333334</v>
      </c>
      <c r="E20" s="5">
        <v>4.1005078333333334</v>
      </c>
      <c r="F20" s="5">
        <v>4.1005078333333334</v>
      </c>
      <c r="G20" s="5">
        <v>4.1005078333333334</v>
      </c>
      <c r="H20" s="7"/>
    </row>
    <row r="21" spans="1:8" x14ac:dyDescent="0.25">
      <c r="A21">
        <v>2015</v>
      </c>
      <c r="B21" s="5">
        <v>2.7636931182093099</v>
      </c>
      <c r="C21" s="5">
        <v>2.7636931182093099</v>
      </c>
      <c r="D21" s="5">
        <v>2.7636931182093099</v>
      </c>
      <c r="E21" s="5">
        <v>2.7636931182093099</v>
      </c>
      <c r="F21" s="5">
        <v>2.7636931182093099</v>
      </c>
      <c r="G21" s="5">
        <v>2.7636931182093099</v>
      </c>
      <c r="H21" s="1"/>
    </row>
    <row r="22" spans="1:8" x14ac:dyDescent="0.25">
      <c r="A22">
        <v>2016</v>
      </c>
      <c r="B22" s="5">
        <v>2.5055787639141087</v>
      </c>
      <c r="C22" s="5">
        <v>2.5055787639141087</v>
      </c>
      <c r="D22" s="5">
        <v>2.5055787639141087</v>
      </c>
      <c r="E22" s="5">
        <v>2.5055787639141087</v>
      </c>
      <c r="F22" s="5">
        <v>2.5055787639141087</v>
      </c>
      <c r="G22" s="5">
        <v>2.5055787639141087</v>
      </c>
      <c r="H22" s="1"/>
    </row>
    <row r="23" spans="1:8" x14ac:dyDescent="0.25">
      <c r="A23">
        <v>2017</v>
      </c>
      <c r="B23" s="5">
        <v>2.8315137664477028</v>
      </c>
      <c r="C23" s="5">
        <v>2.8315137664477028</v>
      </c>
      <c r="D23" s="5">
        <v>2.8315137664477028</v>
      </c>
      <c r="E23" s="5">
        <v>2.8315137664477028</v>
      </c>
      <c r="F23" s="5">
        <v>2.8315137664477028</v>
      </c>
      <c r="G23" s="5">
        <v>2.8315137664477028</v>
      </c>
      <c r="H23" s="1"/>
    </row>
    <row r="24" spans="1:8" x14ac:dyDescent="0.25">
      <c r="A24">
        <v>2018</v>
      </c>
      <c r="B24" s="5">
        <v>3.029411661783854</v>
      </c>
      <c r="C24" s="5">
        <v>3.029411661783854</v>
      </c>
      <c r="D24" s="5">
        <v>3.029411661783854</v>
      </c>
      <c r="E24" s="5">
        <v>3.029411661783854</v>
      </c>
      <c r="F24" s="5">
        <v>3.2214116617838546</v>
      </c>
      <c r="G24" s="5">
        <v>2.811811661783854</v>
      </c>
      <c r="H24" s="1"/>
    </row>
    <row r="25" spans="1:8" x14ac:dyDescent="0.25">
      <c r="A25">
        <v>2019</v>
      </c>
      <c r="B25" s="5">
        <v>3.0819949805736542</v>
      </c>
      <c r="C25" s="5">
        <v>3.0819949805736542</v>
      </c>
      <c r="D25" s="5">
        <v>3.0819949805736542</v>
      </c>
      <c r="E25" s="5">
        <v>3.0819949805736542</v>
      </c>
      <c r="F25" s="5">
        <v>3.5194949805736537</v>
      </c>
      <c r="G25" s="5">
        <v>2.656994980573653</v>
      </c>
      <c r="H25" s="1"/>
    </row>
    <row r="26" spans="1:8" x14ac:dyDescent="0.25">
      <c r="A26">
        <v>2020</v>
      </c>
      <c r="B26" s="5">
        <v>3.2676868709087374</v>
      </c>
      <c r="C26" s="5">
        <v>3.2650431113044425</v>
      </c>
      <c r="D26" s="5">
        <v>3.2650431113044425</v>
      </c>
      <c r="E26" s="5">
        <v>3.2676868709087374</v>
      </c>
      <c r="F26" s="5">
        <v>3.823886870908737</v>
      </c>
      <c r="G26" s="5">
        <v>2.6373268709087365</v>
      </c>
      <c r="H26" s="1"/>
    </row>
    <row r="27" spans="1:8" x14ac:dyDescent="0.25">
      <c r="A27">
        <v>2021</v>
      </c>
      <c r="B27" s="5">
        <v>3.4214377708435051</v>
      </c>
      <c r="C27" s="5">
        <v>3.4214377708435051</v>
      </c>
      <c r="D27" s="5">
        <v>3.4214377708435051</v>
      </c>
      <c r="E27" s="5">
        <v>3.4214377708435051</v>
      </c>
      <c r="F27" s="5">
        <v>4.0294377708435052</v>
      </c>
      <c r="G27" s="5">
        <v>2.6553577708435041</v>
      </c>
      <c r="H27" s="1"/>
    </row>
    <row r="28" spans="1:8" x14ac:dyDescent="0.25">
      <c r="A28">
        <v>2022</v>
      </c>
      <c r="B28" s="5">
        <v>3.5781881377244003</v>
      </c>
      <c r="C28" s="5">
        <v>3.5781881377244003</v>
      </c>
      <c r="D28" s="5">
        <v>3.5781881377244003</v>
      </c>
      <c r="E28" s="5">
        <v>3.5781881377244003</v>
      </c>
      <c r="F28" s="5">
        <v>4.2125981377244006</v>
      </c>
      <c r="G28" s="5">
        <v>2.7163481377243985</v>
      </c>
      <c r="H28" s="1"/>
    </row>
    <row r="29" spans="1:8" x14ac:dyDescent="0.25">
      <c r="A29">
        <v>2023</v>
      </c>
      <c r="B29" s="5">
        <v>3.7357923140796028</v>
      </c>
      <c r="C29" s="5">
        <v>3.7389555590534207</v>
      </c>
      <c r="D29" s="5">
        <v>3.7389555590534207</v>
      </c>
      <c r="E29" s="5">
        <v>3.7357923140796028</v>
      </c>
      <c r="F29" s="5">
        <v>4.4207723140796027</v>
      </c>
      <c r="G29" s="5">
        <v>2.7909923140796016</v>
      </c>
      <c r="H29" s="1"/>
    </row>
    <row r="30" spans="1:8" x14ac:dyDescent="0.25">
      <c r="A30">
        <v>2024</v>
      </c>
      <c r="B30" s="5">
        <v>3.8461866498470307</v>
      </c>
      <c r="C30" s="5">
        <v>3.8527838825225831</v>
      </c>
      <c r="D30" s="5">
        <v>3.8527838825225831</v>
      </c>
      <c r="E30" s="5">
        <v>3.8461866498470307</v>
      </c>
      <c r="F30" s="5">
        <v>4.545786649847031</v>
      </c>
      <c r="G30" s="5">
        <v>2.8434266498470295</v>
      </c>
      <c r="H30" s="1"/>
    </row>
    <row r="31" spans="1:8" x14ac:dyDescent="0.25">
      <c r="A31">
        <v>2025</v>
      </c>
      <c r="B31" s="5">
        <v>3.9428079383897781</v>
      </c>
      <c r="C31" s="5">
        <v>3.956392117333412</v>
      </c>
      <c r="D31" s="5">
        <v>3.956392117333412</v>
      </c>
      <c r="E31" s="5">
        <v>3.9428079383897781</v>
      </c>
      <c r="F31" s="5">
        <v>4.662627938389778</v>
      </c>
      <c r="G31" s="5">
        <v>2.8746879383897768</v>
      </c>
      <c r="H31" s="1"/>
    </row>
    <row r="32" spans="1:8" x14ac:dyDescent="0.25">
      <c r="A32">
        <v>2026</v>
      </c>
      <c r="B32" s="5">
        <v>3.9818404650974277</v>
      </c>
      <c r="C32" s="5">
        <v>4.0058895446968084</v>
      </c>
      <c r="D32" s="5">
        <v>4.0058895446968084</v>
      </c>
      <c r="E32" s="5">
        <v>3.9818404650974277</v>
      </c>
      <c r="F32" s="5">
        <v>4.8279104650974283</v>
      </c>
      <c r="G32" s="5">
        <v>2.8923804650974265</v>
      </c>
      <c r="H32" s="1"/>
    </row>
    <row r="33" spans="1:8" x14ac:dyDescent="0.25">
      <c r="A33">
        <v>2027</v>
      </c>
      <c r="B33" s="5">
        <v>4.0232063143014898</v>
      </c>
      <c r="C33" s="5">
        <v>4.0579490285873403</v>
      </c>
      <c r="D33" s="5">
        <v>4.0579490285873403</v>
      </c>
      <c r="E33" s="5">
        <v>4.0232063143014898</v>
      </c>
      <c r="F33" s="5">
        <v>4.949606314301489</v>
      </c>
      <c r="G33" s="5">
        <v>2.923106314301489</v>
      </c>
      <c r="H33" s="1"/>
    </row>
    <row r="34" spans="1:8" x14ac:dyDescent="0.25">
      <c r="A34">
        <v>2028</v>
      </c>
      <c r="B34" s="5">
        <v>4.0611671656290698</v>
      </c>
      <c r="C34" s="5">
        <v>4.1066802459335339</v>
      </c>
      <c r="D34" s="5">
        <v>4.1066802459335339</v>
      </c>
      <c r="E34" s="5">
        <v>4.0611671656290698</v>
      </c>
      <c r="F34" s="5">
        <v>5.0819671656290692</v>
      </c>
      <c r="G34" s="5">
        <v>2.9591671656290681</v>
      </c>
      <c r="H34" s="1"/>
    </row>
    <row r="35" spans="1:8" x14ac:dyDescent="0.25">
      <c r="A35">
        <v>2029</v>
      </c>
      <c r="B35" s="5">
        <v>4.1390172659754745</v>
      </c>
      <c r="C35" s="5">
        <v>4.1995188081264487</v>
      </c>
      <c r="D35" s="5">
        <v>4.1995188081264487</v>
      </c>
      <c r="E35" s="5">
        <v>4.1390172659754745</v>
      </c>
      <c r="F35" s="5">
        <v>5.2438672659754753</v>
      </c>
      <c r="G35" s="5">
        <v>3.0225372659754739</v>
      </c>
      <c r="H35" s="1"/>
    </row>
    <row r="36" spans="1:8" x14ac:dyDescent="0.25">
      <c r="A36">
        <v>2030</v>
      </c>
      <c r="B36" s="5">
        <v>4.183592502126694</v>
      </c>
      <c r="C36" s="5">
        <v>4.2552907455221813</v>
      </c>
      <c r="D36" s="5">
        <v>4.2552907455221813</v>
      </c>
      <c r="E36" s="5">
        <v>4.183592502126694</v>
      </c>
      <c r="F36" s="5">
        <v>5.3155825021266958</v>
      </c>
      <c r="G36" s="5">
        <v>3.0516025021266926</v>
      </c>
      <c r="H36" s="1"/>
    </row>
    <row r="37" spans="1:8" x14ac:dyDescent="0.25">
      <c r="A37">
        <v>2031</v>
      </c>
      <c r="B37" s="5">
        <v>4.2366770629755655</v>
      </c>
      <c r="C37" s="5">
        <v>4.3198200428803766</v>
      </c>
      <c r="D37" s="5">
        <v>4.3198200428803766</v>
      </c>
      <c r="E37" s="5">
        <v>4.2366770629755655</v>
      </c>
      <c r="F37" s="5">
        <v>5.3969570629755665</v>
      </c>
      <c r="G37" s="5">
        <v>3.0881170629755643</v>
      </c>
      <c r="H37" s="1"/>
    </row>
    <row r="38" spans="1:8" x14ac:dyDescent="0.25">
      <c r="A38">
        <v>2032</v>
      </c>
      <c r="B38" s="5">
        <v>4.2900616238244371</v>
      </c>
      <c r="C38" s="5">
        <v>4.3848293402385705</v>
      </c>
      <c r="D38" s="5">
        <v>4.3848293402385705</v>
      </c>
      <c r="E38" s="5">
        <v>4.2900616238244371</v>
      </c>
      <c r="F38" s="5">
        <v>5.4788316238244388</v>
      </c>
      <c r="G38" s="5">
        <v>3.1248316238244365</v>
      </c>
      <c r="H38" s="1"/>
    </row>
    <row r="39" spans="1:8" x14ac:dyDescent="0.25">
      <c r="A39">
        <v>2033</v>
      </c>
      <c r="B39" s="5">
        <v>4.3474210968430835</v>
      </c>
      <c r="C39" s="5">
        <v>4.4503186375967658</v>
      </c>
      <c r="D39" s="5">
        <v>4.4503186375967658</v>
      </c>
      <c r="E39" s="5">
        <v>4.3474210968430835</v>
      </c>
      <c r="F39" s="5">
        <v>5.5659110968430854</v>
      </c>
      <c r="G39" s="5">
        <v>3.1644210968430824</v>
      </c>
      <c r="H39" s="1"/>
    </row>
    <row r="40" spans="1:8" x14ac:dyDescent="0.25">
      <c r="A40">
        <v>2034</v>
      </c>
      <c r="B40" s="5">
        <v>4.4051405698617305</v>
      </c>
      <c r="C40" s="5">
        <v>4.5199928471247359</v>
      </c>
      <c r="D40" s="5">
        <v>4.5199928471247359</v>
      </c>
      <c r="E40" s="5">
        <v>4.4051405698617305</v>
      </c>
      <c r="F40" s="5">
        <v>5.6535905698617315</v>
      </c>
      <c r="G40" s="5">
        <v>3.204250569861729</v>
      </c>
      <c r="H40" s="1"/>
    </row>
    <row r="41" spans="1:8" x14ac:dyDescent="0.25">
      <c r="A41">
        <v>2035</v>
      </c>
      <c r="B41" s="5">
        <v>4.4669549550501504</v>
      </c>
      <c r="C41" s="5">
        <v>4.590207056652706</v>
      </c>
      <c r="D41" s="5">
        <v>4.590207056652706</v>
      </c>
      <c r="E41" s="5">
        <v>4.4669549550501504</v>
      </c>
      <c r="F41" s="5">
        <v>5.7466749550501515</v>
      </c>
      <c r="G41" s="5">
        <v>3.2470349550501494</v>
      </c>
      <c r="H41" s="1"/>
    </row>
    <row r="42" spans="1:8" x14ac:dyDescent="0.25">
      <c r="A42">
        <v>2036</v>
      </c>
      <c r="B42" s="5">
        <v>4.5254244280687965</v>
      </c>
      <c r="C42" s="5">
        <v>4.6571963540108996</v>
      </c>
      <c r="D42" s="5">
        <v>4.6571963540108996</v>
      </c>
      <c r="E42" s="5">
        <v>4.5254244280687965</v>
      </c>
      <c r="F42" s="5">
        <v>5.8356044280687973</v>
      </c>
      <c r="G42" s="5">
        <v>3.2873644280687953</v>
      </c>
      <c r="H42" s="1"/>
    </row>
    <row r="43" spans="1:8" x14ac:dyDescent="0.25">
      <c r="A43">
        <v>2037</v>
      </c>
      <c r="B43" s="5">
        <v>4.5842539010874424</v>
      </c>
      <c r="C43" s="5">
        <v>4.7246656513690954</v>
      </c>
      <c r="D43" s="5">
        <v>4.7246656513690954</v>
      </c>
      <c r="E43" s="5">
        <v>4.5842539010874424</v>
      </c>
      <c r="F43" s="5">
        <v>5.9251339010874435</v>
      </c>
      <c r="G43" s="5">
        <v>3.3279339010874418</v>
      </c>
      <c r="H43" s="1"/>
    </row>
    <row r="44" spans="1:8" x14ac:dyDescent="0.25">
      <c r="A44">
        <v>2038</v>
      </c>
      <c r="B44" s="5">
        <v>4.6472682862758639</v>
      </c>
      <c r="C44" s="5">
        <v>4.7964398608970642</v>
      </c>
      <c r="D44" s="5">
        <v>4.7964398608970642</v>
      </c>
      <c r="E44" s="5">
        <v>4.6472682862758639</v>
      </c>
      <c r="F44" s="5">
        <v>6.0202182862758642</v>
      </c>
      <c r="G44" s="5">
        <v>3.3715182862758626</v>
      </c>
      <c r="H44" s="1"/>
    </row>
    <row r="45" spans="1:8" x14ac:dyDescent="0.25">
      <c r="A45">
        <v>2039</v>
      </c>
      <c r="B45" s="5">
        <v>4.7107026714642837</v>
      </c>
      <c r="C45" s="5">
        <v>4.8726089825948078</v>
      </c>
      <c r="D45" s="5">
        <v>4.8726089825948078</v>
      </c>
      <c r="E45" s="5">
        <v>4.7107026714642837</v>
      </c>
      <c r="F45" s="5">
        <v>6.1160026714642841</v>
      </c>
      <c r="G45" s="5">
        <v>3.415382671464283</v>
      </c>
      <c r="H45" s="1"/>
    </row>
    <row r="46" spans="1:8" x14ac:dyDescent="0.25">
      <c r="A46">
        <v>2040</v>
      </c>
      <c r="B46" s="5">
        <v>4.7745570566527054</v>
      </c>
      <c r="C46" s="5">
        <v>4.9454931921227763</v>
      </c>
      <c r="D46" s="5">
        <v>4.9454931921227763</v>
      </c>
      <c r="E46" s="5">
        <v>4.7745570566527054</v>
      </c>
      <c r="F46" s="5">
        <v>6.2124870566527051</v>
      </c>
      <c r="G46" s="5">
        <v>3.4595270566527039</v>
      </c>
      <c r="H4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6"/>
  <sheetViews>
    <sheetView workbookViewId="0"/>
  </sheetViews>
  <sheetFormatPr defaultRowHeight="15" x14ac:dyDescent="0.25"/>
  <cols>
    <col min="2" max="2" width="31.7109375" bestFit="1" customWidth="1"/>
    <col min="3" max="3" width="40.42578125" bestFit="1" customWidth="1"/>
    <col min="4" max="4" width="33.28515625" bestFit="1" customWidth="1"/>
    <col min="5" max="5" width="29.85546875" bestFit="1" customWidth="1"/>
    <col min="6" max="6" width="61.140625" bestFit="1" customWidth="1"/>
    <col min="7" max="7" width="74.7109375" bestFit="1" customWidth="1"/>
    <col min="8" max="8" width="55.5703125" bestFit="1" customWidth="1"/>
    <col min="9" max="9" width="50.85546875" bestFit="1" customWidth="1"/>
    <col min="10" max="10" width="40.42578125" bestFit="1" customWidth="1"/>
    <col min="11" max="11" width="41.28515625" bestFit="1" customWidth="1"/>
    <col min="12" max="12" width="53.85546875" bestFit="1" customWidth="1"/>
    <col min="13" max="13" width="12.28515625" style="40" bestFit="1" customWidth="1"/>
    <col min="14" max="14" width="12.42578125" bestFit="1" customWidth="1"/>
    <col min="17" max="17" width="12.42578125" style="41" bestFit="1" customWidth="1"/>
    <col min="214" max="214" width="15.5703125" bestFit="1" customWidth="1"/>
    <col min="215" max="215" width="8.42578125" bestFit="1" customWidth="1"/>
    <col min="216" max="216" width="16.42578125" bestFit="1" customWidth="1"/>
    <col min="217" max="217" width="17.28515625" bestFit="1" customWidth="1"/>
    <col min="218" max="218" width="16.85546875" bestFit="1" customWidth="1"/>
    <col min="219" max="219" width="16.7109375" bestFit="1" customWidth="1"/>
    <col min="220" max="220" width="18.85546875" bestFit="1" customWidth="1"/>
    <col min="221" max="221" width="14.5703125" bestFit="1" customWidth="1"/>
    <col min="222" max="222" width="14.85546875" bestFit="1" customWidth="1"/>
    <col min="223" max="223" width="14.85546875" customWidth="1"/>
    <col min="224" max="224" width="15" bestFit="1" customWidth="1"/>
    <col min="225" max="225" width="12.28515625" bestFit="1" customWidth="1"/>
    <col min="242" max="242" width="22.5703125" bestFit="1" customWidth="1"/>
    <col min="470" max="470" width="15.5703125" bestFit="1" customWidth="1"/>
    <col min="471" max="471" width="8.42578125" bestFit="1" customWidth="1"/>
    <col min="472" max="472" width="16.42578125" bestFit="1" customWidth="1"/>
    <col min="473" max="473" width="17.28515625" bestFit="1" customWidth="1"/>
    <col min="474" max="474" width="16.85546875" bestFit="1" customWidth="1"/>
    <col min="475" max="475" width="16.7109375" bestFit="1" customWidth="1"/>
    <col min="476" max="476" width="18.85546875" bestFit="1" customWidth="1"/>
    <col min="477" max="477" width="14.5703125" bestFit="1" customWidth="1"/>
    <col min="478" max="478" width="14.85546875" bestFit="1" customWidth="1"/>
    <col min="479" max="479" width="14.85546875" customWidth="1"/>
    <col min="480" max="480" width="15" bestFit="1" customWidth="1"/>
    <col min="481" max="481" width="12.28515625" bestFit="1" customWidth="1"/>
    <col min="498" max="498" width="22.5703125" bestFit="1" customWidth="1"/>
    <col min="726" max="726" width="15.5703125" bestFit="1" customWidth="1"/>
    <col min="727" max="727" width="8.42578125" bestFit="1" customWidth="1"/>
    <col min="728" max="728" width="16.42578125" bestFit="1" customWidth="1"/>
    <col min="729" max="729" width="17.28515625" bestFit="1" customWidth="1"/>
    <col min="730" max="730" width="16.85546875" bestFit="1" customWidth="1"/>
    <col min="731" max="731" width="16.7109375" bestFit="1" customWidth="1"/>
    <col min="732" max="732" width="18.85546875" bestFit="1" customWidth="1"/>
    <col min="733" max="733" width="14.5703125" bestFit="1" customWidth="1"/>
    <col min="734" max="734" width="14.85546875" bestFit="1" customWidth="1"/>
    <col min="735" max="735" width="14.85546875" customWidth="1"/>
    <col min="736" max="736" width="15" bestFit="1" customWidth="1"/>
    <col min="737" max="737" width="12.28515625" bestFit="1" customWidth="1"/>
    <col min="754" max="754" width="22.5703125" bestFit="1" customWidth="1"/>
    <col min="982" max="982" width="15.5703125" bestFit="1" customWidth="1"/>
    <col min="983" max="983" width="8.42578125" bestFit="1" customWidth="1"/>
    <col min="984" max="984" width="16.42578125" bestFit="1" customWidth="1"/>
    <col min="985" max="985" width="17.28515625" bestFit="1" customWidth="1"/>
    <col min="986" max="986" width="16.85546875" bestFit="1" customWidth="1"/>
    <col min="987" max="987" width="16.7109375" bestFit="1" customWidth="1"/>
    <col min="988" max="988" width="18.85546875" bestFit="1" customWidth="1"/>
    <col min="989" max="989" width="14.5703125" bestFit="1" customWidth="1"/>
    <col min="990" max="990" width="14.85546875" bestFit="1" customWidth="1"/>
    <col min="991" max="991" width="14.85546875" customWidth="1"/>
    <col min="992" max="992" width="15" bestFit="1" customWidth="1"/>
    <col min="993" max="993" width="12.28515625" bestFit="1" customWidth="1"/>
    <col min="1010" max="1010" width="22.5703125" bestFit="1" customWidth="1"/>
    <col min="1238" max="1238" width="15.5703125" bestFit="1" customWidth="1"/>
    <col min="1239" max="1239" width="8.42578125" bestFit="1" customWidth="1"/>
    <col min="1240" max="1240" width="16.42578125" bestFit="1" customWidth="1"/>
    <col min="1241" max="1241" width="17.28515625" bestFit="1" customWidth="1"/>
    <col min="1242" max="1242" width="16.85546875" bestFit="1" customWidth="1"/>
    <col min="1243" max="1243" width="16.7109375" bestFit="1" customWidth="1"/>
    <col min="1244" max="1244" width="18.85546875" bestFit="1" customWidth="1"/>
    <col min="1245" max="1245" width="14.5703125" bestFit="1" customWidth="1"/>
    <col min="1246" max="1246" width="14.85546875" bestFit="1" customWidth="1"/>
    <col min="1247" max="1247" width="14.85546875" customWidth="1"/>
    <col min="1248" max="1248" width="15" bestFit="1" customWidth="1"/>
    <col min="1249" max="1249" width="12.28515625" bestFit="1" customWidth="1"/>
    <col min="1266" max="1266" width="22.5703125" bestFit="1" customWidth="1"/>
    <col min="1494" max="1494" width="15.5703125" bestFit="1" customWidth="1"/>
    <col min="1495" max="1495" width="8.42578125" bestFit="1" customWidth="1"/>
    <col min="1496" max="1496" width="16.42578125" bestFit="1" customWidth="1"/>
    <col min="1497" max="1497" width="17.28515625" bestFit="1" customWidth="1"/>
    <col min="1498" max="1498" width="16.85546875" bestFit="1" customWidth="1"/>
    <col min="1499" max="1499" width="16.7109375" bestFit="1" customWidth="1"/>
    <col min="1500" max="1500" width="18.85546875" bestFit="1" customWidth="1"/>
    <col min="1501" max="1501" width="14.5703125" bestFit="1" customWidth="1"/>
    <col min="1502" max="1502" width="14.85546875" bestFit="1" customWidth="1"/>
    <col min="1503" max="1503" width="14.85546875" customWidth="1"/>
    <col min="1504" max="1504" width="15" bestFit="1" customWidth="1"/>
    <col min="1505" max="1505" width="12.28515625" bestFit="1" customWidth="1"/>
    <col min="1522" max="1522" width="22.5703125" bestFit="1" customWidth="1"/>
    <col min="1750" max="1750" width="15.5703125" bestFit="1" customWidth="1"/>
    <col min="1751" max="1751" width="8.42578125" bestFit="1" customWidth="1"/>
    <col min="1752" max="1752" width="16.42578125" bestFit="1" customWidth="1"/>
    <col min="1753" max="1753" width="17.28515625" bestFit="1" customWidth="1"/>
    <col min="1754" max="1754" width="16.85546875" bestFit="1" customWidth="1"/>
    <col min="1755" max="1755" width="16.7109375" bestFit="1" customWidth="1"/>
    <col min="1756" max="1756" width="18.85546875" bestFit="1" customWidth="1"/>
    <col min="1757" max="1757" width="14.5703125" bestFit="1" customWidth="1"/>
    <col min="1758" max="1758" width="14.85546875" bestFit="1" customWidth="1"/>
    <col min="1759" max="1759" width="14.85546875" customWidth="1"/>
    <col min="1760" max="1760" width="15" bestFit="1" customWidth="1"/>
    <col min="1761" max="1761" width="12.28515625" bestFit="1" customWidth="1"/>
    <col min="1778" max="1778" width="22.5703125" bestFit="1" customWidth="1"/>
    <col min="2006" max="2006" width="15.5703125" bestFit="1" customWidth="1"/>
    <col min="2007" max="2007" width="8.42578125" bestFit="1" customWidth="1"/>
    <col min="2008" max="2008" width="16.42578125" bestFit="1" customWidth="1"/>
    <col min="2009" max="2009" width="17.28515625" bestFit="1" customWidth="1"/>
    <col min="2010" max="2010" width="16.85546875" bestFit="1" customWidth="1"/>
    <col min="2011" max="2011" width="16.7109375" bestFit="1" customWidth="1"/>
    <col min="2012" max="2012" width="18.85546875" bestFit="1" customWidth="1"/>
    <col min="2013" max="2013" width="14.5703125" bestFit="1" customWidth="1"/>
    <col min="2014" max="2014" width="14.85546875" bestFit="1" customWidth="1"/>
    <col min="2015" max="2015" width="14.85546875" customWidth="1"/>
    <col min="2016" max="2016" width="15" bestFit="1" customWidth="1"/>
    <col min="2017" max="2017" width="12.28515625" bestFit="1" customWidth="1"/>
    <col min="2034" max="2034" width="22.5703125" bestFit="1" customWidth="1"/>
    <col min="2262" max="2262" width="15.5703125" bestFit="1" customWidth="1"/>
    <col min="2263" max="2263" width="8.42578125" bestFit="1" customWidth="1"/>
    <col min="2264" max="2264" width="16.42578125" bestFit="1" customWidth="1"/>
    <col min="2265" max="2265" width="17.28515625" bestFit="1" customWidth="1"/>
    <col min="2266" max="2266" width="16.85546875" bestFit="1" customWidth="1"/>
    <col min="2267" max="2267" width="16.7109375" bestFit="1" customWidth="1"/>
    <col min="2268" max="2268" width="18.85546875" bestFit="1" customWidth="1"/>
    <col min="2269" max="2269" width="14.5703125" bestFit="1" customWidth="1"/>
    <col min="2270" max="2270" width="14.85546875" bestFit="1" customWidth="1"/>
    <col min="2271" max="2271" width="14.85546875" customWidth="1"/>
    <col min="2272" max="2272" width="15" bestFit="1" customWidth="1"/>
    <col min="2273" max="2273" width="12.28515625" bestFit="1" customWidth="1"/>
    <col min="2290" max="2290" width="22.5703125" bestFit="1" customWidth="1"/>
    <col min="2518" max="2518" width="15.5703125" bestFit="1" customWidth="1"/>
    <col min="2519" max="2519" width="8.42578125" bestFit="1" customWidth="1"/>
    <col min="2520" max="2520" width="16.42578125" bestFit="1" customWidth="1"/>
    <col min="2521" max="2521" width="17.28515625" bestFit="1" customWidth="1"/>
    <col min="2522" max="2522" width="16.85546875" bestFit="1" customWidth="1"/>
    <col min="2523" max="2523" width="16.7109375" bestFit="1" customWidth="1"/>
    <col min="2524" max="2524" width="18.85546875" bestFit="1" customWidth="1"/>
    <col min="2525" max="2525" width="14.5703125" bestFit="1" customWidth="1"/>
    <col min="2526" max="2526" width="14.85546875" bestFit="1" customWidth="1"/>
    <col min="2527" max="2527" width="14.85546875" customWidth="1"/>
    <col min="2528" max="2528" width="15" bestFit="1" customWidth="1"/>
    <col min="2529" max="2529" width="12.28515625" bestFit="1" customWidth="1"/>
    <col min="2546" max="2546" width="22.5703125" bestFit="1" customWidth="1"/>
    <col min="2774" max="2774" width="15.5703125" bestFit="1" customWidth="1"/>
    <col min="2775" max="2775" width="8.42578125" bestFit="1" customWidth="1"/>
    <col min="2776" max="2776" width="16.42578125" bestFit="1" customWidth="1"/>
    <col min="2777" max="2777" width="17.28515625" bestFit="1" customWidth="1"/>
    <col min="2778" max="2778" width="16.85546875" bestFit="1" customWidth="1"/>
    <col min="2779" max="2779" width="16.7109375" bestFit="1" customWidth="1"/>
    <col min="2780" max="2780" width="18.85546875" bestFit="1" customWidth="1"/>
    <col min="2781" max="2781" width="14.5703125" bestFit="1" customWidth="1"/>
    <col min="2782" max="2782" width="14.85546875" bestFit="1" customWidth="1"/>
    <col min="2783" max="2783" width="14.85546875" customWidth="1"/>
    <col min="2784" max="2784" width="15" bestFit="1" customWidth="1"/>
    <col min="2785" max="2785" width="12.28515625" bestFit="1" customWidth="1"/>
    <col min="2802" max="2802" width="22.5703125" bestFit="1" customWidth="1"/>
    <col min="3030" max="3030" width="15.5703125" bestFit="1" customWidth="1"/>
    <col min="3031" max="3031" width="8.42578125" bestFit="1" customWidth="1"/>
    <col min="3032" max="3032" width="16.42578125" bestFit="1" customWidth="1"/>
    <col min="3033" max="3033" width="17.28515625" bestFit="1" customWidth="1"/>
    <col min="3034" max="3034" width="16.85546875" bestFit="1" customWidth="1"/>
    <col min="3035" max="3035" width="16.7109375" bestFit="1" customWidth="1"/>
    <col min="3036" max="3036" width="18.85546875" bestFit="1" customWidth="1"/>
    <col min="3037" max="3037" width="14.5703125" bestFit="1" customWidth="1"/>
    <col min="3038" max="3038" width="14.85546875" bestFit="1" customWidth="1"/>
    <col min="3039" max="3039" width="14.85546875" customWidth="1"/>
    <col min="3040" max="3040" width="15" bestFit="1" customWidth="1"/>
    <col min="3041" max="3041" width="12.28515625" bestFit="1" customWidth="1"/>
    <col min="3058" max="3058" width="22.5703125" bestFit="1" customWidth="1"/>
    <col min="3286" max="3286" width="15.5703125" bestFit="1" customWidth="1"/>
    <col min="3287" max="3287" width="8.42578125" bestFit="1" customWidth="1"/>
    <col min="3288" max="3288" width="16.42578125" bestFit="1" customWidth="1"/>
    <col min="3289" max="3289" width="17.28515625" bestFit="1" customWidth="1"/>
    <col min="3290" max="3290" width="16.85546875" bestFit="1" customWidth="1"/>
    <col min="3291" max="3291" width="16.7109375" bestFit="1" customWidth="1"/>
    <col min="3292" max="3292" width="18.85546875" bestFit="1" customWidth="1"/>
    <col min="3293" max="3293" width="14.5703125" bestFit="1" customWidth="1"/>
    <col min="3294" max="3294" width="14.85546875" bestFit="1" customWidth="1"/>
    <col min="3295" max="3295" width="14.85546875" customWidth="1"/>
    <col min="3296" max="3296" width="15" bestFit="1" customWidth="1"/>
    <col min="3297" max="3297" width="12.28515625" bestFit="1" customWidth="1"/>
    <col min="3314" max="3314" width="22.5703125" bestFit="1" customWidth="1"/>
    <col min="3542" max="3542" width="15.5703125" bestFit="1" customWidth="1"/>
    <col min="3543" max="3543" width="8.42578125" bestFit="1" customWidth="1"/>
    <col min="3544" max="3544" width="16.42578125" bestFit="1" customWidth="1"/>
    <col min="3545" max="3545" width="17.28515625" bestFit="1" customWidth="1"/>
    <col min="3546" max="3546" width="16.85546875" bestFit="1" customWidth="1"/>
    <col min="3547" max="3547" width="16.7109375" bestFit="1" customWidth="1"/>
    <col min="3548" max="3548" width="18.85546875" bestFit="1" customWidth="1"/>
    <col min="3549" max="3549" width="14.5703125" bestFit="1" customWidth="1"/>
    <col min="3550" max="3550" width="14.85546875" bestFit="1" customWidth="1"/>
    <col min="3551" max="3551" width="14.85546875" customWidth="1"/>
    <col min="3552" max="3552" width="15" bestFit="1" customWidth="1"/>
    <col min="3553" max="3553" width="12.28515625" bestFit="1" customWidth="1"/>
    <col min="3570" max="3570" width="22.5703125" bestFit="1" customWidth="1"/>
    <col min="3798" max="3798" width="15.5703125" bestFit="1" customWidth="1"/>
    <col min="3799" max="3799" width="8.42578125" bestFit="1" customWidth="1"/>
    <col min="3800" max="3800" width="16.42578125" bestFit="1" customWidth="1"/>
    <col min="3801" max="3801" width="17.28515625" bestFit="1" customWidth="1"/>
    <col min="3802" max="3802" width="16.85546875" bestFit="1" customWidth="1"/>
    <col min="3803" max="3803" width="16.7109375" bestFit="1" customWidth="1"/>
    <col min="3804" max="3804" width="18.85546875" bestFit="1" customWidth="1"/>
    <col min="3805" max="3805" width="14.5703125" bestFit="1" customWidth="1"/>
    <col min="3806" max="3806" width="14.85546875" bestFit="1" customWidth="1"/>
    <col min="3807" max="3807" width="14.85546875" customWidth="1"/>
    <col min="3808" max="3808" width="15" bestFit="1" customWidth="1"/>
    <col min="3809" max="3809" width="12.28515625" bestFit="1" customWidth="1"/>
    <col min="3826" max="3826" width="22.5703125" bestFit="1" customWidth="1"/>
    <col min="4054" max="4054" width="15.5703125" bestFit="1" customWidth="1"/>
    <col min="4055" max="4055" width="8.42578125" bestFit="1" customWidth="1"/>
    <col min="4056" max="4056" width="16.42578125" bestFit="1" customWidth="1"/>
    <col min="4057" max="4057" width="17.28515625" bestFit="1" customWidth="1"/>
    <col min="4058" max="4058" width="16.85546875" bestFit="1" customWidth="1"/>
    <col min="4059" max="4059" width="16.7109375" bestFit="1" customWidth="1"/>
    <col min="4060" max="4060" width="18.85546875" bestFit="1" customWidth="1"/>
    <col min="4061" max="4061" width="14.5703125" bestFit="1" customWidth="1"/>
    <col min="4062" max="4062" width="14.85546875" bestFit="1" customWidth="1"/>
    <col min="4063" max="4063" width="14.85546875" customWidth="1"/>
    <col min="4064" max="4064" width="15" bestFit="1" customWidth="1"/>
    <col min="4065" max="4065" width="12.28515625" bestFit="1" customWidth="1"/>
    <col min="4082" max="4082" width="22.5703125" bestFit="1" customWidth="1"/>
    <col min="4310" max="4310" width="15.5703125" bestFit="1" customWidth="1"/>
    <col min="4311" max="4311" width="8.42578125" bestFit="1" customWidth="1"/>
    <col min="4312" max="4312" width="16.42578125" bestFit="1" customWidth="1"/>
    <col min="4313" max="4313" width="17.28515625" bestFit="1" customWidth="1"/>
    <col min="4314" max="4314" width="16.85546875" bestFit="1" customWidth="1"/>
    <col min="4315" max="4315" width="16.7109375" bestFit="1" customWidth="1"/>
    <col min="4316" max="4316" width="18.85546875" bestFit="1" customWidth="1"/>
    <col min="4317" max="4317" width="14.5703125" bestFit="1" customWidth="1"/>
    <col min="4318" max="4318" width="14.85546875" bestFit="1" customWidth="1"/>
    <col min="4319" max="4319" width="14.85546875" customWidth="1"/>
    <col min="4320" max="4320" width="15" bestFit="1" customWidth="1"/>
    <col min="4321" max="4321" width="12.28515625" bestFit="1" customWidth="1"/>
    <col min="4338" max="4338" width="22.5703125" bestFit="1" customWidth="1"/>
    <col min="4566" max="4566" width="15.5703125" bestFit="1" customWidth="1"/>
    <col min="4567" max="4567" width="8.42578125" bestFit="1" customWidth="1"/>
    <col min="4568" max="4568" width="16.42578125" bestFit="1" customWidth="1"/>
    <col min="4569" max="4569" width="17.28515625" bestFit="1" customWidth="1"/>
    <col min="4570" max="4570" width="16.85546875" bestFit="1" customWidth="1"/>
    <col min="4571" max="4571" width="16.7109375" bestFit="1" customWidth="1"/>
    <col min="4572" max="4572" width="18.85546875" bestFit="1" customWidth="1"/>
    <col min="4573" max="4573" width="14.5703125" bestFit="1" customWidth="1"/>
    <col min="4574" max="4574" width="14.85546875" bestFit="1" customWidth="1"/>
    <col min="4575" max="4575" width="14.85546875" customWidth="1"/>
    <col min="4576" max="4576" width="15" bestFit="1" customWidth="1"/>
    <col min="4577" max="4577" width="12.28515625" bestFit="1" customWidth="1"/>
    <col min="4594" max="4594" width="22.5703125" bestFit="1" customWidth="1"/>
    <col min="4822" max="4822" width="15.5703125" bestFit="1" customWidth="1"/>
    <col min="4823" max="4823" width="8.42578125" bestFit="1" customWidth="1"/>
    <col min="4824" max="4824" width="16.42578125" bestFit="1" customWidth="1"/>
    <col min="4825" max="4825" width="17.28515625" bestFit="1" customWidth="1"/>
    <col min="4826" max="4826" width="16.85546875" bestFit="1" customWidth="1"/>
    <col min="4827" max="4827" width="16.7109375" bestFit="1" customWidth="1"/>
    <col min="4828" max="4828" width="18.85546875" bestFit="1" customWidth="1"/>
    <col min="4829" max="4829" width="14.5703125" bestFit="1" customWidth="1"/>
    <col min="4830" max="4830" width="14.85546875" bestFit="1" customWidth="1"/>
    <col min="4831" max="4831" width="14.85546875" customWidth="1"/>
    <col min="4832" max="4832" width="15" bestFit="1" customWidth="1"/>
    <col min="4833" max="4833" width="12.28515625" bestFit="1" customWidth="1"/>
    <col min="4850" max="4850" width="22.5703125" bestFit="1" customWidth="1"/>
    <col min="5078" max="5078" width="15.5703125" bestFit="1" customWidth="1"/>
    <col min="5079" max="5079" width="8.42578125" bestFit="1" customWidth="1"/>
    <col min="5080" max="5080" width="16.42578125" bestFit="1" customWidth="1"/>
    <col min="5081" max="5081" width="17.28515625" bestFit="1" customWidth="1"/>
    <col min="5082" max="5082" width="16.85546875" bestFit="1" customWidth="1"/>
    <col min="5083" max="5083" width="16.7109375" bestFit="1" customWidth="1"/>
    <col min="5084" max="5084" width="18.85546875" bestFit="1" customWidth="1"/>
    <col min="5085" max="5085" width="14.5703125" bestFit="1" customWidth="1"/>
    <col min="5086" max="5086" width="14.85546875" bestFit="1" customWidth="1"/>
    <col min="5087" max="5087" width="14.85546875" customWidth="1"/>
    <col min="5088" max="5088" width="15" bestFit="1" customWidth="1"/>
    <col min="5089" max="5089" width="12.28515625" bestFit="1" customWidth="1"/>
    <col min="5106" max="5106" width="22.5703125" bestFit="1" customWidth="1"/>
    <col min="5334" max="5334" width="15.5703125" bestFit="1" customWidth="1"/>
    <col min="5335" max="5335" width="8.42578125" bestFit="1" customWidth="1"/>
    <col min="5336" max="5336" width="16.42578125" bestFit="1" customWidth="1"/>
    <col min="5337" max="5337" width="17.28515625" bestFit="1" customWidth="1"/>
    <col min="5338" max="5338" width="16.85546875" bestFit="1" customWidth="1"/>
    <col min="5339" max="5339" width="16.7109375" bestFit="1" customWidth="1"/>
    <col min="5340" max="5340" width="18.85546875" bestFit="1" customWidth="1"/>
    <col min="5341" max="5341" width="14.5703125" bestFit="1" customWidth="1"/>
    <col min="5342" max="5342" width="14.85546875" bestFit="1" customWidth="1"/>
    <col min="5343" max="5343" width="14.85546875" customWidth="1"/>
    <col min="5344" max="5344" width="15" bestFit="1" customWidth="1"/>
    <col min="5345" max="5345" width="12.28515625" bestFit="1" customWidth="1"/>
    <col min="5362" max="5362" width="22.5703125" bestFit="1" customWidth="1"/>
    <col min="5590" max="5590" width="15.5703125" bestFit="1" customWidth="1"/>
    <col min="5591" max="5591" width="8.42578125" bestFit="1" customWidth="1"/>
    <col min="5592" max="5592" width="16.42578125" bestFit="1" customWidth="1"/>
    <col min="5593" max="5593" width="17.28515625" bestFit="1" customWidth="1"/>
    <col min="5594" max="5594" width="16.85546875" bestFit="1" customWidth="1"/>
    <col min="5595" max="5595" width="16.7109375" bestFit="1" customWidth="1"/>
    <col min="5596" max="5596" width="18.85546875" bestFit="1" customWidth="1"/>
    <col min="5597" max="5597" width="14.5703125" bestFit="1" customWidth="1"/>
    <col min="5598" max="5598" width="14.85546875" bestFit="1" customWidth="1"/>
    <col min="5599" max="5599" width="14.85546875" customWidth="1"/>
    <col min="5600" max="5600" width="15" bestFit="1" customWidth="1"/>
    <col min="5601" max="5601" width="12.28515625" bestFit="1" customWidth="1"/>
    <col min="5618" max="5618" width="22.5703125" bestFit="1" customWidth="1"/>
    <col min="5846" max="5846" width="15.5703125" bestFit="1" customWidth="1"/>
    <col min="5847" max="5847" width="8.42578125" bestFit="1" customWidth="1"/>
    <col min="5848" max="5848" width="16.42578125" bestFit="1" customWidth="1"/>
    <col min="5849" max="5849" width="17.28515625" bestFit="1" customWidth="1"/>
    <col min="5850" max="5850" width="16.85546875" bestFit="1" customWidth="1"/>
    <col min="5851" max="5851" width="16.7109375" bestFit="1" customWidth="1"/>
    <col min="5852" max="5852" width="18.85546875" bestFit="1" customWidth="1"/>
    <col min="5853" max="5853" width="14.5703125" bestFit="1" customWidth="1"/>
    <col min="5854" max="5854" width="14.85546875" bestFit="1" customWidth="1"/>
    <col min="5855" max="5855" width="14.85546875" customWidth="1"/>
    <col min="5856" max="5856" width="15" bestFit="1" customWidth="1"/>
    <col min="5857" max="5857" width="12.28515625" bestFit="1" customWidth="1"/>
    <col min="5874" max="5874" width="22.5703125" bestFit="1" customWidth="1"/>
    <col min="6102" max="6102" width="15.5703125" bestFit="1" customWidth="1"/>
    <col min="6103" max="6103" width="8.42578125" bestFit="1" customWidth="1"/>
    <col min="6104" max="6104" width="16.42578125" bestFit="1" customWidth="1"/>
    <col min="6105" max="6105" width="17.28515625" bestFit="1" customWidth="1"/>
    <col min="6106" max="6106" width="16.85546875" bestFit="1" customWidth="1"/>
    <col min="6107" max="6107" width="16.7109375" bestFit="1" customWidth="1"/>
    <col min="6108" max="6108" width="18.85546875" bestFit="1" customWidth="1"/>
    <col min="6109" max="6109" width="14.5703125" bestFit="1" customWidth="1"/>
    <col min="6110" max="6110" width="14.85546875" bestFit="1" customWidth="1"/>
    <col min="6111" max="6111" width="14.85546875" customWidth="1"/>
    <col min="6112" max="6112" width="15" bestFit="1" customWidth="1"/>
    <col min="6113" max="6113" width="12.28515625" bestFit="1" customWidth="1"/>
    <col min="6130" max="6130" width="22.5703125" bestFit="1" customWidth="1"/>
    <col min="6358" max="6358" width="15.5703125" bestFit="1" customWidth="1"/>
    <col min="6359" max="6359" width="8.42578125" bestFit="1" customWidth="1"/>
    <col min="6360" max="6360" width="16.42578125" bestFit="1" customWidth="1"/>
    <col min="6361" max="6361" width="17.28515625" bestFit="1" customWidth="1"/>
    <col min="6362" max="6362" width="16.85546875" bestFit="1" customWidth="1"/>
    <col min="6363" max="6363" width="16.7109375" bestFit="1" customWidth="1"/>
    <col min="6364" max="6364" width="18.85546875" bestFit="1" customWidth="1"/>
    <col min="6365" max="6365" width="14.5703125" bestFit="1" customWidth="1"/>
    <col min="6366" max="6366" width="14.85546875" bestFit="1" customWidth="1"/>
    <col min="6367" max="6367" width="14.85546875" customWidth="1"/>
    <col min="6368" max="6368" width="15" bestFit="1" customWidth="1"/>
    <col min="6369" max="6369" width="12.28515625" bestFit="1" customWidth="1"/>
    <col min="6386" max="6386" width="22.5703125" bestFit="1" customWidth="1"/>
    <col min="6614" max="6614" width="15.5703125" bestFit="1" customWidth="1"/>
    <col min="6615" max="6615" width="8.42578125" bestFit="1" customWidth="1"/>
    <col min="6616" max="6616" width="16.42578125" bestFit="1" customWidth="1"/>
    <col min="6617" max="6617" width="17.28515625" bestFit="1" customWidth="1"/>
    <col min="6618" max="6618" width="16.85546875" bestFit="1" customWidth="1"/>
    <col min="6619" max="6619" width="16.7109375" bestFit="1" customWidth="1"/>
    <col min="6620" max="6620" width="18.85546875" bestFit="1" customWidth="1"/>
    <col min="6621" max="6621" width="14.5703125" bestFit="1" customWidth="1"/>
    <col min="6622" max="6622" width="14.85546875" bestFit="1" customWidth="1"/>
    <col min="6623" max="6623" width="14.85546875" customWidth="1"/>
    <col min="6624" max="6624" width="15" bestFit="1" customWidth="1"/>
    <col min="6625" max="6625" width="12.28515625" bestFit="1" customWidth="1"/>
    <col min="6642" max="6642" width="22.5703125" bestFit="1" customWidth="1"/>
    <col min="6870" max="6870" width="15.5703125" bestFit="1" customWidth="1"/>
    <col min="6871" max="6871" width="8.42578125" bestFit="1" customWidth="1"/>
    <col min="6872" max="6872" width="16.42578125" bestFit="1" customWidth="1"/>
    <col min="6873" max="6873" width="17.28515625" bestFit="1" customWidth="1"/>
    <col min="6874" max="6874" width="16.85546875" bestFit="1" customWidth="1"/>
    <col min="6875" max="6875" width="16.7109375" bestFit="1" customWidth="1"/>
    <col min="6876" max="6876" width="18.85546875" bestFit="1" customWidth="1"/>
    <col min="6877" max="6877" width="14.5703125" bestFit="1" customWidth="1"/>
    <col min="6878" max="6878" width="14.85546875" bestFit="1" customWidth="1"/>
    <col min="6879" max="6879" width="14.85546875" customWidth="1"/>
    <col min="6880" max="6880" width="15" bestFit="1" customWidth="1"/>
    <col min="6881" max="6881" width="12.28515625" bestFit="1" customWidth="1"/>
    <col min="6898" max="6898" width="22.5703125" bestFit="1" customWidth="1"/>
    <col min="7126" max="7126" width="15.5703125" bestFit="1" customWidth="1"/>
    <col min="7127" max="7127" width="8.42578125" bestFit="1" customWidth="1"/>
    <col min="7128" max="7128" width="16.42578125" bestFit="1" customWidth="1"/>
    <col min="7129" max="7129" width="17.28515625" bestFit="1" customWidth="1"/>
    <col min="7130" max="7130" width="16.85546875" bestFit="1" customWidth="1"/>
    <col min="7131" max="7131" width="16.7109375" bestFit="1" customWidth="1"/>
    <col min="7132" max="7132" width="18.85546875" bestFit="1" customWidth="1"/>
    <col min="7133" max="7133" width="14.5703125" bestFit="1" customWidth="1"/>
    <col min="7134" max="7134" width="14.85546875" bestFit="1" customWidth="1"/>
    <col min="7135" max="7135" width="14.85546875" customWidth="1"/>
    <col min="7136" max="7136" width="15" bestFit="1" customWidth="1"/>
    <col min="7137" max="7137" width="12.28515625" bestFit="1" customWidth="1"/>
    <col min="7154" max="7154" width="22.5703125" bestFit="1" customWidth="1"/>
    <col min="7382" max="7382" width="15.5703125" bestFit="1" customWidth="1"/>
    <col min="7383" max="7383" width="8.42578125" bestFit="1" customWidth="1"/>
    <col min="7384" max="7384" width="16.42578125" bestFit="1" customWidth="1"/>
    <col min="7385" max="7385" width="17.28515625" bestFit="1" customWidth="1"/>
    <col min="7386" max="7386" width="16.85546875" bestFit="1" customWidth="1"/>
    <col min="7387" max="7387" width="16.7109375" bestFit="1" customWidth="1"/>
    <col min="7388" max="7388" width="18.85546875" bestFit="1" customWidth="1"/>
    <col min="7389" max="7389" width="14.5703125" bestFit="1" customWidth="1"/>
    <col min="7390" max="7390" width="14.85546875" bestFit="1" customWidth="1"/>
    <col min="7391" max="7391" width="14.85546875" customWidth="1"/>
    <col min="7392" max="7392" width="15" bestFit="1" customWidth="1"/>
    <col min="7393" max="7393" width="12.28515625" bestFit="1" customWidth="1"/>
    <col min="7410" max="7410" width="22.5703125" bestFit="1" customWidth="1"/>
    <col min="7638" max="7638" width="15.5703125" bestFit="1" customWidth="1"/>
    <col min="7639" max="7639" width="8.42578125" bestFit="1" customWidth="1"/>
    <col min="7640" max="7640" width="16.42578125" bestFit="1" customWidth="1"/>
    <col min="7641" max="7641" width="17.28515625" bestFit="1" customWidth="1"/>
    <col min="7642" max="7642" width="16.85546875" bestFit="1" customWidth="1"/>
    <col min="7643" max="7643" width="16.7109375" bestFit="1" customWidth="1"/>
    <col min="7644" max="7644" width="18.85546875" bestFit="1" customWidth="1"/>
    <col min="7645" max="7645" width="14.5703125" bestFit="1" customWidth="1"/>
    <col min="7646" max="7646" width="14.85546875" bestFit="1" customWidth="1"/>
    <col min="7647" max="7647" width="14.85546875" customWidth="1"/>
    <col min="7648" max="7648" width="15" bestFit="1" customWidth="1"/>
    <col min="7649" max="7649" width="12.28515625" bestFit="1" customWidth="1"/>
    <col min="7666" max="7666" width="22.5703125" bestFit="1" customWidth="1"/>
    <col min="7894" max="7894" width="15.5703125" bestFit="1" customWidth="1"/>
    <col min="7895" max="7895" width="8.42578125" bestFit="1" customWidth="1"/>
    <col min="7896" max="7896" width="16.42578125" bestFit="1" customWidth="1"/>
    <col min="7897" max="7897" width="17.28515625" bestFit="1" customWidth="1"/>
    <col min="7898" max="7898" width="16.85546875" bestFit="1" customWidth="1"/>
    <col min="7899" max="7899" width="16.7109375" bestFit="1" customWidth="1"/>
    <col min="7900" max="7900" width="18.85546875" bestFit="1" customWidth="1"/>
    <col min="7901" max="7901" width="14.5703125" bestFit="1" customWidth="1"/>
    <col min="7902" max="7902" width="14.85546875" bestFit="1" customWidth="1"/>
    <col min="7903" max="7903" width="14.85546875" customWidth="1"/>
    <col min="7904" max="7904" width="15" bestFit="1" customWidth="1"/>
    <col min="7905" max="7905" width="12.28515625" bestFit="1" customWidth="1"/>
    <col min="7922" max="7922" width="22.5703125" bestFit="1" customWidth="1"/>
    <col min="8150" max="8150" width="15.5703125" bestFit="1" customWidth="1"/>
    <col min="8151" max="8151" width="8.42578125" bestFit="1" customWidth="1"/>
    <col min="8152" max="8152" width="16.42578125" bestFit="1" customWidth="1"/>
    <col min="8153" max="8153" width="17.28515625" bestFit="1" customWidth="1"/>
    <col min="8154" max="8154" width="16.85546875" bestFit="1" customWidth="1"/>
    <col min="8155" max="8155" width="16.7109375" bestFit="1" customWidth="1"/>
    <col min="8156" max="8156" width="18.85546875" bestFit="1" customWidth="1"/>
    <col min="8157" max="8157" width="14.5703125" bestFit="1" customWidth="1"/>
    <col min="8158" max="8158" width="14.85546875" bestFit="1" customWidth="1"/>
    <col min="8159" max="8159" width="14.85546875" customWidth="1"/>
    <col min="8160" max="8160" width="15" bestFit="1" customWidth="1"/>
    <col min="8161" max="8161" width="12.28515625" bestFit="1" customWidth="1"/>
    <col min="8178" max="8178" width="22.5703125" bestFit="1" customWidth="1"/>
    <col min="8406" max="8406" width="15.5703125" bestFit="1" customWidth="1"/>
    <col min="8407" max="8407" width="8.42578125" bestFit="1" customWidth="1"/>
    <col min="8408" max="8408" width="16.42578125" bestFit="1" customWidth="1"/>
    <col min="8409" max="8409" width="17.28515625" bestFit="1" customWidth="1"/>
    <col min="8410" max="8410" width="16.85546875" bestFit="1" customWidth="1"/>
    <col min="8411" max="8411" width="16.7109375" bestFit="1" customWidth="1"/>
    <col min="8412" max="8412" width="18.85546875" bestFit="1" customWidth="1"/>
    <col min="8413" max="8413" width="14.5703125" bestFit="1" customWidth="1"/>
    <col min="8414" max="8414" width="14.85546875" bestFit="1" customWidth="1"/>
    <col min="8415" max="8415" width="14.85546875" customWidth="1"/>
    <col min="8416" max="8416" width="15" bestFit="1" customWidth="1"/>
    <col min="8417" max="8417" width="12.28515625" bestFit="1" customWidth="1"/>
    <col min="8434" max="8434" width="22.5703125" bestFit="1" customWidth="1"/>
    <col min="8662" max="8662" width="15.5703125" bestFit="1" customWidth="1"/>
    <col min="8663" max="8663" width="8.42578125" bestFit="1" customWidth="1"/>
    <col min="8664" max="8664" width="16.42578125" bestFit="1" customWidth="1"/>
    <col min="8665" max="8665" width="17.28515625" bestFit="1" customWidth="1"/>
    <col min="8666" max="8666" width="16.85546875" bestFit="1" customWidth="1"/>
    <col min="8667" max="8667" width="16.7109375" bestFit="1" customWidth="1"/>
    <col min="8668" max="8668" width="18.85546875" bestFit="1" customWidth="1"/>
    <col min="8669" max="8669" width="14.5703125" bestFit="1" customWidth="1"/>
    <col min="8670" max="8670" width="14.85546875" bestFit="1" customWidth="1"/>
    <col min="8671" max="8671" width="14.85546875" customWidth="1"/>
    <col min="8672" max="8672" width="15" bestFit="1" customWidth="1"/>
    <col min="8673" max="8673" width="12.28515625" bestFit="1" customWidth="1"/>
    <col min="8690" max="8690" width="22.5703125" bestFit="1" customWidth="1"/>
    <col min="8918" max="8918" width="15.5703125" bestFit="1" customWidth="1"/>
    <col min="8919" max="8919" width="8.42578125" bestFit="1" customWidth="1"/>
    <col min="8920" max="8920" width="16.42578125" bestFit="1" customWidth="1"/>
    <col min="8921" max="8921" width="17.28515625" bestFit="1" customWidth="1"/>
    <col min="8922" max="8922" width="16.85546875" bestFit="1" customWidth="1"/>
    <col min="8923" max="8923" width="16.7109375" bestFit="1" customWidth="1"/>
    <col min="8924" max="8924" width="18.85546875" bestFit="1" customWidth="1"/>
    <col min="8925" max="8925" width="14.5703125" bestFit="1" customWidth="1"/>
    <col min="8926" max="8926" width="14.85546875" bestFit="1" customWidth="1"/>
    <col min="8927" max="8927" width="14.85546875" customWidth="1"/>
    <col min="8928" max="8928" width="15" bestFit="1" customWidth="1"/>
    <col min="8929" max="8929" width="12.28515625" bestFit="1" customWidth="1"/>
    <col min="8946" max="8946" width="22.5703125" bestFit="1" customWidth="1"/>
    <col min="9174" max="9174" width="15.5703125" bestFit="1" customWidth="1"/>
    <col min="9175" max="9175" width="8.42578125" bestFit="1" customWidth="1"/>
    <col min="9176" max="9176" width="16.42578125" bestFit="1" customWidth="1"/>
    <col min="9177" max="9177" width="17.28515625" bestFit="1" customWidth="1"/>
    <col min="9178" max="9178" width="16.85546875" bestFit="1" customWidth="1"/>
    <col min="9179" max="9179" width="16.7109375" bestFit="1" customWidth="1"/>
    <col min="9180" max="9180" width="18.85546875" bestFit="1" customWidth="1"/>
    <col min="9181" max="9181" width="14.5703125" bestFit="1" customWidth="1"/>
    <col min="9182" max="9182" width="14.85546875" bestFit="1" customWidth="1"/>
    <col min="9183" max="9183" width="14.85546875" customWidth="1"/>
    <col min="9184" max="9184" width="15" bestFit="1" customWidth="1"/>
    <col min="9185" max="9185" width="12.28515625" bestFit="1" customWidth="1"/>
    <col min="9202" max="9202" width="22.5703125" bestFit="1" customWidth="1"/>
    <col min="9430" max="9430" width="15.5703125" bestFit="1" customWidth="1"/>
    <col min="9431" max="9431" width="8.42578125" bestFit="1" customWidth="1"/>
    <col min="9432" max="9432" width="16.42578125" bestFit="1" customWidth="1"/>
    <col min="9433" max="9433" width="17.28515625" bestFit="1" customWidth="1"/>
    <col min="9434" max="9434" width="16.85546875" bestFit="1" customWidth="1"/>
    <col min="9435" max="9435" width="16.7109375" bestFit="1" customWidth="1"/>
    <col min="9436" max="9436" width="18.85546875" bestFit="1" customWidth="1"/>
    <col min="9437" max="9437" width="14.5703125" bestFit="1" customWidth="1"/>
    <col min="9438" max="9438" width="14.85546875" bestFit="1" customWidth="1"/>
    <col min="9439" max="9439" width="14.85546875" customWidth="1"/>
    <col min="9440" max="9440" width="15" bestFit="1" customWidth="1"/>
    <col min="9441" max="9441" width="12.28515625" bestFit="1" customWidth="1"/>
    <col min="9458" max="9458" width="22.5703125" bestFit="1" customWidth="1"/>
    <col min="9686" max="9686" width="15.5703125" bestFit="1" customWidth="1"/>
    <col min="9687" max="9687" width="8.42578125" bestFit="1" customWidth="1"/>
    <col min="9688" max="9688" width="16.42578125" bestFit="1" customWidth="1"/>
    <col min="9689" max="9689" width="17.28515625" bestFit="1" customWidth="1"/>
    <col min="9690" max="9690" width="16.85546875" bestFit="1" customWidth="1"/>
    <col min="9691" max="9691" width="16.7109375" bestFit="1" customWidth="1"/>
    <col min="9692" max="9692" width="18.85546875" bestFit="1" customWidth="1"/>
    <col min="9693" max="9693" width="14.5703125" bestFit="1" customWidth="1"/>
    <col min="9694" max="9694" width="14.85546875" bestFit="1" customWidth="1"/>
    <col min="9695" max="9695" width="14.85546875" customWidth="1"/>
    <col min="9696" max="9696" width="15" bestFit="1" customWidth="1"/>
    <col min="9697" max="9697" width="12.28515625" bestFit="1" customWidth="1"/>
    <col min="9714" max="9714" width="22.5703125" bestFit="1" customWidth="1"/>
    <col min="9942" max="9942" width="15.5703125" bestFit="1" customWidth="1"/>
    <col min="9943" max="9943" width="8.42578125" bestFit="1" customWidth="1"/>
    <col min="9944" max="9944" width="16.42578125" bestFit="1" customWidth="1"/>
    <col min="9945" max="9945" width="17.28515625" bestFit="1" customWidth="1"/>
    <col min="9946" max="9946" width="16.85546875" bestFit="1" customWidth="1"/>
    <col min="9947" max="9947" width="16.7109375" bestFit="1" customWidth="1"/>
    <col min="9948" max="9948" width="18.85546875" bestFit="1" customWidth="1"/>
    <col min="9949" max="9949" width="14.5703125" bestFit="1" customWidth="1"/>
    <col min="9950" max="9950" width="14.85546875" bestFit="1" customWidth="1"/>
    <col min="9951" max="9951" width="14.85546875" customWidth="1"/>
    <col min="9952" max="9952" width="15" bestFit="1" customWidth="1"/>
    <col min="9953" max="9953" width="12.28515625" bestFit="1" customWidth="1"/>
    <col min="9970" max="9970" width="22.5703125" bestFit="1" customWidth="1"/>
    <col min="10198" max="10198" width="15.5703125" bestFit="1" customWidth="1"/>
    <col min="10199" max="10199" width="8.42578125" bestFit="1" customWidth="1"/>
    <col min="10200" max="10200" width="16.42578125" bestFit="1" customWidth="1"/>
    <col min="10201" max="10201" width="17.28515625" bestFit="1" customWidth="1"/>
    <col min="10202" max="10202" width="16.85546875" bestFit="1" customWidth="1"/>
    <col min="10203" max="10203" width="16.7109375" bestFit="1" customWidth="1"/>
    <col min="10204" max="10204" width="18.85546875" bestFit="1" customWidth="1"/>
    <col min="10205" max="10205" width="14.5703125" bestFit="1" customWidth="1"/>
    <col min="10206" max="10206" width="14.85546875" bestFit="1" customWidth="1"/>
    <col min="10207" max="10207" width="14.85546875" customWidth="1"/>
    <col min="10208" max="10208" width="15" bestFit="1" customWidth="1"/>
    <col min="10209" max="10209" width="12.28515625" bestFit="1" customWidth="1"/>
    <col min="10226" max="10226" width="22.5703125" bestFit="1" customWidth="1"/>
    <col min="10454" max="10454" width="15.5703125" bestFit="1" customWidth="1"/>
    <col min="10455" max="10455" width="8.42578125" bestFit="1" customWidth="1"/>
    <col min="10456" max="10456" width="16.42578125" bestFit="1" customWidth="1"/>
    <col min="10457" max="10457" width="17.28515625" bestFit="1" customWidth="1"/>
    <col min="10458" max="10458" width="16.85546875" bestFit="1" customWidth="1"/>
    <col min="10459" max="10459" width="16.7109375" bestFit="1" customWidth="1"/>
    <col min="10460" max="10460" width="18.85546875" bestFit="1" customWidth="1"/>
    <col min="10461" max="10461" width="14.5703125" bestFit="1" customWidth="1"/>
    <col min="10462" max="10462" width="14.85546875" bestFit="1" customWidth="1"/>
    <col min="10463" max="10463" width="14.85546875" customWidth="1"/>
    <col min="10464" max="10464" width="15" bestFit="1" customWidth="1"/>
    <col min="10465" max="10465" width="12.28515625" bestFit="1" customWidth="1"/>
    <col min="10482" max="10482" width="22.5703125" bestFit="1" customWidth="1"/>
    <col min="10710" max="10710" width="15.5703125" bestFit="1" customWidth="1"/>
    <col min="10711" max="10711" width="8.42578125" bestFit="1" customWidth="1"/>
    <col min="10712" max="10712" width="16.42578125" bestFit="1" customWidth="1"/>
    <col min="10713" max="10713" width="17.28515625" bestFit="1" customWidth="1"/>
    <col min="10714" max="10714" width="16.85546875" bestFit="1" customWidth="1"/>
    <col min="10715" max="10715" width="16.7109375" bestFit="1" customWidth="1"/>
    <col min="10716" max="10716" width="18.85546875" bestFit="1" customWidth="1"/>
    <col min="10717" max="10717" width="14.5703125" bestFit="1" customWidth="1"/>
    <col min="10718" max="10718" width="14.85546875" bestFit="1" customWidth="1"/>
    <col min="10719" max="10719" width="14.85546875" customWidth="1"/>
    <col min="10720" max="10720" width="15" bestFit="1" customWidth="1"/>
    <col min="10721" max="10721" width="12.28515625" bestFit="1" customWidth="1"/>
    <col min="10738" max="10738" width="22.5703125" bestFit="1" customWidth="1"/>
    <col min="10966" max="10966" width="15.5703125" bestFit="1" customWidth="1"/>
    <col min="10967" max="10967" width="8.42578125" bestFit="1" customWidth="1"/>
    <col min="10968" max="10968" width="16.42578125" bestFit="1" customWidth="1"/>
    <col min="10969" max="10969" width="17.28515625" bestFit="1" customWidth="1"/>
    <col min="10970" max="10970" width="16.85546875" bestFit="1" customWidth="1"/>
    <col min="10971" max="10971" width="16.7109375" bestFit="1" customWidth="1"/>
    <col min="10972" max="10972" width="18.85546875" bestFit="1" customWidth="1"/>
    <col min="10973" max="10973" width="14.5703125" bestFit="1" customWidth="1"/>
    <col min="10974" max="10974" width="14.85546875" bestFit="1" customWidth="1"/>
    <col min="10975" max="10975" width="14.85546875" customWidth="1"/>
    <col min="10976" max="10976" width="15" bestFit="1" customWidth="1"/>
    <col min="10977" max="10977" width="12.28515625" bestFit="1" customWidth="1"/>
    <col min="10994" max="10994" width="22.5703125" bestFit="1" customWidth="1"/>
    <col min="11222" max="11222" width="15.5703125" bestFit="1" customWidth="1"/>
    <col min="11223" max="11223" width="8.42578125" bestFit="1" customWidth="1"/>
    <col min="11224" max="11224" width="16.42578125" bestFit="1" customWidth="1"/>
    <col min="11225" max="11225" width="17.28515625" bestFit="1" customWidth="1"/>
    <col min="11226" max="11226" width="16.85546875" bestFit="1" customWidth="1"/>
    <col min="11227" max="11227" width="16.7109375" bestFit="1" customWidth="1"/>
    <col min="11228" max="11228" width="18.85546875" bestFit="1" customWidth="1"/>
    <col min="11229" max="11229" width="14.5703125" bestFit="1" customWidth="1"/>
    <col min="11230" max="11230" width="14.85546875" bestFit="1" customWidth="1"/>
    <col min="11231" max="11231" width="14.85546875" customWidth="1"/>
    <col min="11232" max="11232" width="15" bestFit="1" customWidth="1"/>
    <col min="11233" max="11233" width="12.28515625" bestFit="1" customWidth="1"/>
    <col min="11250" max="11250" width="22.5703125" bestFit="1" customWidth="1"/>
    <col min="11478" max="11478" width="15.5703125" bestFit="1" customWidth="1"/>
    <col min="11479" max="11479" width="8.42578125" bestFit="1" customWidth="1"/>
    <col min="11480" max="11480" width="16.42578125" bestFit="1" customWidth="1"/>
    <col min="11481" max="11481" width="17.28515625" bestFit="1" customWidth="1"/>
    <col min="11482" max="11482" width="16.85546875" bestFit="1" customWidth="1"/>
    <col min="11483" max="11483" width="16.7109375" bestFit="1" customWidth="1"/>
    <col min="11484" max="11484" width="18.85546875" bestFit="1" customWidth="1"/>
    <col min="11485" max="11485" width="14.5703125" bestFit="1" customWidth="1"/>
    <col min="11486" max="11486" width="14.85546875" bestFit="1" customWidth="1"/>
    <col min="11487" max="11487" width="14.85546875" customWidth="1"/>
    <col min="11488" max="11488" width="15" bestFit="1" customWidth="1"/>
    <col min="11489" max="11489" width="12.28515625" bestFit="1" customWidth="1"/>
    <col min="11506" max="11506" width="22.5703125" bestFit="1" customWidth="1"/>
    <col min="11734" max="11734" width="15.5703125" bestFit="1" customWidth="1"/>
    <col min="11735" max="11735" width="8.42578125" bestFit="1" customWidth="1"/>
    <col min="11736" max="11736" width="16.42578125" bestFit="1" customWidth="1"/>
    <col min="11737" max="11737" width="17.28515625" bestFit="1" customWidth="1"/>
    <col min="11738" max="11738" width="16.85546875" bestFit="1" customWidth="1"/>
    <col min="11739" max="11739" width="16.7109375" bestFit="1" customWidth="1"/>
    <col min="11740" max="11740" width="18.85546875" bestFit="1" customWidth="1"/>
    <col min="11741" max="11741" width="14.5703125" bestFit="1" customWidth="1"/>
    <col min="11742" max="11742" width="14.85546875" bestFit="1" customWidth="1"/>
    <col min="11743" max="11743" width="14.85546875" customWidth="1"/>
    <col min="11744" max="11744" width="15" bestFit="1" customWidth="1"/>
    <col min="11745" max="11745" width="12.28515625" bestFit="1" customWidth="1"/>
    <col min="11762" max="11762" width="22.5703125" bestFit="1" customWidth="1"/>
    <col min="11990" max="11990" width="15.5703125" bestFit="1" customWidth="1"/>
    <col min="11991" max="11991" width="8.42578125" bestFit="1" customWidth="1"/>
    <col min="11992" max="11992" width="16.42578125" bestFit="1" customWidth="1"/>
    <col min="11993" max="11993" width="17.28515625" bestFit="1" customWidth="1"/>
    <col min="11994" max="11994" width="16.85546875" bestFit="1" customWidth="1"/>
    <col min="11995" max="11995" width="16.7109375" bestFit="1" customWidth="1"/>
    <col min="11996" max="11996" width="18.85546875" bestFit="1" customWidth="1"/>
    <col min="11997" max="11997" width="14.5703125" bestFit="1" customWidth="1"/>
    <col min="11998" max="11998" width="14.85546875" bestFit="1" customWidth="1"/>
    <col min="11999" max="11999" width="14.85546875" customWidth="1"/>
    <col min="12000" max="12000" width="15" bestFit="1" customWidth="1"/>
    <col min="12001" max="12001" width="12.28515625" bestFit="1" customWidth="1"/>
    <col min="12018" max="12018" width="22.5703125" bestFit="1" customWidth="1"/>
    <col min="12246" max="12246" width="15.5703125" bestFit="1" customWidth="1"/>
    <col min="12247" max="12247" width="8.42578125" bestFit="1" customWidth="1"/>
    <col min="12248" max="12248" width="16.42578125" bestFit="1" customWidth="1"/>
    <col min="12249" max="12249" width="17.28515625" bestFit="1" customWidth="1"/>
    <col min="12250" max="12250" width="16.85546875" bestFit="1" customWidth="1"/>
    <col min="12251" max="12251" width="16.7109375" bestFit="1" customWidth="1"/>
    <col min="12252" max="12252" width="18.85546875" bestFit="1" customWidth="1"/>
    <col min="12253" max="12253" width="14.5703125" bestFit="1" customWidth="1"/>
    <col min="12254" max="12254" width="14.85546875" bestFit="1" customWidth="1"/>
    <col min="12255" max="12255" width="14.85546875" customWidth="1"/>
    <col min="12256" max="12256" width="15" bestFit="1" customWidth="1"/>
    <col min="12257" max="12257" width="12.28515625" bestFit="1" customWidth="1"/>
    <col min="12274" max="12274" width="22.5703125" bestFit="1" customWidth="1"/>
    <col min="12502" max="12502" width="15.5703125" bestFit="1" customWidth="1"/>
    <col min="12503" max="12503" width="8.42578125" bestFit="1" customWidth="1"/>
    <col min="12504" max="12504" width="16.42578125" bestFit="1" customWidth="1"/>
    <col min="12505" max="12505" width="17.28515625" bestFit="1" customWidth="1"/>
    <col min="12506" max="12506" width="16.85546875" bestFit="1" customWidth="1"/>
    <col min="12507" max="12507" width="16.7109375" bestFit="1" customWidth="1"/>
    <col min="12508" max="12508" width="18.85546875" bestFit="1" customWidth="1"/>
    <col min="12509" max="12509" width="14.5703125" bestFit="1" customWidth="1"/>
    <col min="12510" max="12510" width="14.85546875" bestFit="1" customWidth="1"/>
    <col min="12511" max="12511" width="14.85546875" customWidth="1"/>
    <col min="12512" max="12512" width="15" bestFit="1" customWidth="1"/>
    <col min="12513" max="12513" width="12.28515625" bestFit="1" customWidth="1"/>
    <col min="12530" max="12530" width="22.5703125" bestFit="1" customWidth="1"/>
    <col min="12758" max="12758" width="15.5703125" bestFit="1" customWidth="1"/>
    <col min="12759" max="12759" width="8.42578125" bestFit="1" customWidth="1"/>
    <col min="12760" max="12760" width="16.42578125" bestFit="1" customWidth="1"/>
    <col min="12761" max="12761" width="17.28515625" bestFit="1" customWidth="1"/>
    <col min="12762" max="12762" width="16.85546875" bestFit="1" customWidth="1"/>
    <col min="12763" max="12763" width="16.7109375" bestFit="1" customWidth="1"/>
    <col min="12764" max="12764" width="18.85546875" bestFit="1" customWidth="1"/>
    <col min="12765" max="12765" width="14.5703125" bestFit="1" customWidth="1"/>
    <col min="12766" max="12766" width="14.85546875" bestFit="1" customWidth="1"/>
    <col min="12767" max="12767" width="14.85546875" customWidth="1"/>
    <col min="12768" max="12768" width="15" bestFit="1" customWidth="1"/>
    <col min="12769" max="12769" width="12.28515625" bestFit="1" customWidth="1"/>
    <col min="12786" max="12786" width="22.5703125" bestFit="1" customWidth="1"/>
    <col min="13014" max="13014" width="15.5703125" bestFit="1" customWidth="1"/>
    <col min="13015" max="13015" width="8.42578125" bestFit="1" customWidth="1"/>
    <col min="13016" max="13016" width="16.42578125" bestFit="1" customWidth="1"/>
    <col min="13017" max="13017" width="17.28515625" bestFit="1" customWidth="1"/>
    <col min="13018" max="13018" width="16.85546875" bestFit="1" customWidth="1"/>
    <col min="13019" max="13019" width="16.7109375" bestFit="1" customWidth="1"/>
    <col min="13020" max="13020" width="18.85546875" bestFit="1" customWidth="1"/>
    <col min="13021" max="13021" width="14.5703125" bestFit="1" customWidth="1"/>
    <col min="13022" max="13022" width="14.85546875" bestFit="1" customWidth="1"/>
    <col min="13023" max="13023" width="14.85546875" customWidth="1"/>
    <col min="13024" max="13024" width="15" bestFit="1" customWidth="1"/>
    <col min="13025" max="13025" width="12.28515625" bestFit="1" customWidth="1"/>
    <col min="13042" max="13042" width="22.5703125" bestFit="1" customWidth="1"/>
    <col min="13270" max="13270" width="15.5703125" bestFit="1" customWidth="1"/>
    <col min="13271" max="13271" width="8.42578125" bestFit="1" customWidth="1"/>
    <col min="13272" max="13272" width="16.42578125" bestFit="1" customWidth="1"/>
    <col min="13273" max="13273" width="17.28515625" bestFit="1" customWidth="1"/>
    <col min="13274" max="13274" width="16.85546875" bestFit="1" customWidth="1"/>
    <col min="13275" max="13275" width="16.7109375" bestFit="1" customWidth="1"/>
    <col min="13276" max="13276" width="18.85546875" bestFit="1" customWidth="1"/>
    <col min="13277" max="13277" width="14.5703125" bestFit="1" customWidth="1"/>
    <col min="13278" max="13278" width="14.85546875" bestFit="1" customWidth="1"/>
    <col min="13279" max="13279" width="14.85546875" customWidth="1"/>
    <col min="13280" max="13280" width="15" bestFit="1" customWidth="1"/>
    <col min="13281" max="13281" width="12.28515625" bestFit="1" customWidth="1"/>
    <col min="13298" max="13298" width="22.5703125" bestFit="1" customWidth="1"/>
    <col min="13526" max="13526" width="15.5703125" bestFit="1" customWidth="1"/>
    <col min="13527" max="13527" width="8.42578125" bestFit="1" customWidth="1"/>
    <col min="13528" max="13528" width="16.42578125" bestFit="1" customWidth="1"/>
    <col min="13529" max="13529" width="17.28515625" bestFit="1" customWidth="1"/>
    <col min="13530" max="13530" width="16.85546875" bestFit="1" customWidth="1"/>
    <col min="13531" max="13531" width="16.7109375" bestFit="1" customWidth="1"/>
    <col min="13532" max="13532" width="18.85546875" bestFit="1" customWidth="1"/>
    <col min="13533" max="13533" width="14.5703125" bestFit="1" customWidth="1"/>
    <col min="13534" max="13534" width="14.85546875" bestFit="1" customWidth="1"/>
    <col min="13535" max="13535" width="14.85546875" customWidth="1"/>
    <col min="13536" max="13536" width="15" bestFit="1" customWidth="1"/>
    <col min="13537" max="13537" width="12.28515625" bestFit="1" customWidth="1"/>
    <col min="13554" max="13554" width="22.5703125" bestFit="1" customWidth="1"/>
    <col min="13782" max="13782" width="15.5703125" bestFit="1" customWidth="1"/>
    <col min="13783" max="13783" width="8.42578125" bestFit="1" customWidth="1"/>
    <col min="13784" max="13784" width="16.42578125" bestFit="1" customWidth="1"/>
    <col min="13785" max="13785" width="17.28515625" bestFit="1" customWidth="1"/>
    <col min="13786" max="13786" width="16.85546875" bestFit="1" customWidth="1"/>
    <col min="13787" max="13787" width="16.7109375" bestFit="1" customWidth="1"/>
    <col min="13788" max="13788" width="18.85546875" bestFit="1" customWidth="1"/>
    <col min="13789" max="13789" width="14.5703125" bestFit="1" customWidth="1"/>
    <col min="13790" max="13790" width="14.85546875" bestFit="1" customWidth="1"/>
    <col min="13791" max="13791" width="14.85546875" customWidth="1"/>
    <col min="13792" max="13792" width="15" bestFit="1" customWidth="1"/>
    <col min="13793" max="13793" width="12.28515625" bestFit="1" customWidth="1"/>
    <col min="13810" max="13810" width="22.5703125" bestFit="1" customWidth="1"/>
    <col min="14038" max="14038" width="15.5703125" bestFit="1" customWidth="1"/>
    <col min="14039" max="14039" width="8.42578125" bestFit="1" customWidth="1"/>
    <col min="14040" max="14040" width="16.42578125" bestFit="1" customWidth="1"/>
    <col min="14041" max="14041" width="17.28515625" bestFit="1" customWidth="1"/>
    <col min="14042" max="14042" width="16.85546875" bestFit="1" customWidth="1"/>
    <col min="14043" max="14043" width="16.7109375" bestFit="1" customWidth="1"/>
    <col min="14044" max="14044" width="18.85546875" bestFit="1" customWidth="1"/>
    <col min="14045" max="14045" width="14.5703125" bestFit="1" customWidth="1"/>
    <col min="14046" max="14046" width="14.85546875" bestFit="1" customWidth="1"/>
    <col min="14047" max="14047" width="14.85546875" customWidth="1"/>
    <col min="14048" max="14048" width="15" bestFit="1" customWidth="1"/>
    <col min="14049" max="14049" width="12.28515625" bestFit="1" customWidth="1"/>
    <col min="14066" max="14066" width="22.5703125" bestFit="1" customWidth="1"/>
    <col min="14294" max="14294" width="15.5703125" bestFit="1" customWidth="1"/>
    <col min="14295" max="14295" width="8.42578125" bestFit="1" customWidth="1"/>
    <col min="14296" max="14296" width="16.42578125" bestFit="1" customWidth="1"/>
    <col min="14297" max="14297" width="17.28515625" bestFit="1" customWidth="1"/>
    <col min="14298" max="14298" width="16.85546875" bestFit="1" customWidth="1"/>
    <col min="14299" max="14299" width="16.7109375" bestFit="1" customWidth="1"/>
    <col min="14300" max="14300" width="18.85546875" bestFit="1" customWidth="1"/>
    <col min="14301" max="14301" width="14.5703125" bestFit="1" customWidth="1"/>
    <col min="14302" max="14302" width="14.85546875" bestFit="1" customWidth="1"/>
    <col min="14303" max="14303" width="14.85546875" customWidth="1"/>
    <col min="14304" max="14304" width="15" bestFit="1" customWidth="1"/>
    <col min="14305" max="14305" width="12.28515625" bestFit="1" customWidth="1"/>
    <col min="14322" max="14322" width="22.5703125" bestFit="1" customWidth="1"/>
    <col min="14550" max="14550" width="15.5703125" bestFit="1" customWidth="1"/>
    <col min="14551" max="14551" width="8.42578125" bestFit="1" customWidth="1"/>
    <col min="14552" max="14552" width="16.42578125" bestFit="1" customWidth="1"/>
    <col min="14553" max="14553" width="17.28515625" bestFit="1" customWidth="1"/>
    <col min="14554" max="14554" width="16.85546875" bestFit="1" customWidth="1"/>
    <col min="14555" max="14555" width="16.7109375" bestFit="1" customWidth="1"/>
    <col min="14556" max="14556" width="18.85546875" bestFit="1" customWidth="1"/>
    <col min="14557" max="14557" width="14.5703125" bestFit="1" customWidth="1"/>
    <col min="14558" max="14558" width="14.85546875" bestFit="1" customWidth="1"/>
    <col min="14559" max="14559" width="14.85546875" customWidth="1"/>
    <col min="14560" max="14560" width="15" bestFit="1" customWidth="1"/>
    <col min="14561" max="14561" width="12.28515625" bestFit="1" customWidth="1"/>
    <col min="14578" max="14578" width="22.5703125" bestFit="1" customWidth="1"/>
    <col min="14806" max="14806" width="15.5703125" bestFit="1" customWidth="1"/>
    <col min="14807" max="14807" width="8.42578125" bestFit="1" customWidth="1"/>
    <col min="14808" max="14808" width="16.42578125" bestFit="1" customWidth="1"/>
    <col min="14809" max="14809" width="17.28515625" bestFit="1" customWidth="1"/>
    <col min="14810" max="14810" width="16.85546875" bestFit="1" customWidth="1"/>
    <col min="14811" max="14811" width="16.7109375" bestFit="1" customWidth="1"/>
    <col min="14812" max="14812" width="18.85546875" bestFit="1" customWidth="1"/>
    <col min="14813" max="14813" width="14.5703125" bestFit="1" customWidth="1"/>
    <col min="14814" max="14814" width="14.85546875" bestFit="1" customWidth="1"/>
    <col min="14815" max="14815" width="14.85546875" customWidth="1"/>
    <col min="14816" max="14816" width="15" bestFit="1" customWidth="1"/>
    <col min="14817" max="14817" width="12.28515625" bestFit="1" customWidth="1"/>
    <col min="14834" max="14834" width="22.5703125" bestFit="1" customWidth="1"/>
    <col min="15062" max="15062" width="15.5703125" bestFit="1" customWidth="1"/>
    <col min="15063" max="15063" width="8.42578125" bestFit="1" customWidth="1"/>
    <col min="15064" max="15064" width="16.42578125" bestFit="1" customWidth="1"/>
    <col min="15065" max="15065" width="17.28515625" bestFit="1" customWidth="1"/>
    <col min="15066" max="15066" width="16.85546875" bestFit="1" customWidth="1"/>
    <col min="15067" max="15067" width="16.7109375" bestFit="1" customWidth="1"/>
    <col min="15068" max="15068" width="18.85546875" bestFit="1" customWidth="1"/>
    <col min="15069" max="15069" width="14.5703125" bestFit="1" customWidth="1"/>
    <col min="15070" max="15070" width="14.85546875" bestFit="1" customWidth="1"/>
    <col min="15071" max="15071" width="14.85546875" customWidth="1"/>
    <col min="15072" max="15072" width="15" bestFit="1" customWidth="1"/>
    <col min="15073" max="15073" width="12.28515625" bestFit="1" customWidth="1"/>
    <col min="15090" max="15090" width="22.5703125" bestFit="1" customWidth="1"/>
    <col min="15318" max="15318" width="15.5703125" bestFit="1" customWidth="1"/>
    <col min="15319" max="15319" width="8.42578125" bestFit="1" customWidth="1"/>
    <col min="15320" max="15320" width="16.42578125" bestFit="1" customWidth="1"/>
    <col min="15321" max="15321" width="17.28515625" bestFit="1" customWidth="1"/>
    <col min="15322" max="15322" width="16.85546875" bestFit="1" customWidth="1"/>
    <col min="15323" max="15323" width="16.7109375" bestFit="1" customWidth="1"/>
    <col min="15324" max="15324" width="18.85546875" bestFit="1" customWidth="1"/>
    <col min="15325" max="15325" width="14.5703125" bestFit="1" customWidth="1"/>
    <col min="15326" max="15326" width="14.85546875" bestFit="1" customWidth="1"/>
    <col min="15327" max="15327" width="14.85546875" customWidth="1"/>
    <col min="15328" max="15328" width="15" bestFit="1" customWidth="1"/>
    <col min="15329" max="15329" width="12.28515625" bestFit="1" customWidth="1"/>
    <col min="15346" max="15346" width="22.5703125" bestFit="1" customWidth="1"/>
    <col min="15574" max="15574" width="15.5703125" bestFit="1" customWidth="1"/>
    <col min="15575" max="15575" width="8.42578125" bestFit="1" customWidth="1"/>
    <col min="15576" max="15576" width="16.42578125" bestFit="1" customWidth="1"/>
    <col min="15577" max="15577" width="17.28515625" bestFit="1" customWidth="1"/>
    <col min="15578" max="15578" width="16.85546875" bestFit="1" customWidth="1"/>
    <col min="15579" max="15579" width="16.7109375" bestFit="1" customWidth="1"/>
    <col min="15580" max="15580" width="18.85546875" bestFit="1" customWidth="1"/>
    <col min="15581" max="15581" width="14.5703125" bestFit="1" customWidth="1"/>
    <col min="15582" max="15582" width="14.85546875" bestFit="1" customWidth="1"/>
    <col min="15583" max="15583" width="14.85546875" customWidth="1"/>
    <col min="15584" max="15584" width="15" bestFit="1" customWidth="1"/>
    <col min="15585" max="15585" width="12.28515625" bestFit="1" customWidth="1"/>
    <col min="15602" max="15602" width="22.5703125" bestFit="1" customWidth="1"/>
    <col min="15830" max="15830" width="15.5703125" bestFit="1" customWidth="1"/>
    <col min="15831" max="15831" width="8.42578125" bestFit="1" customWidth="1"/>
    <col min="15832" max="15832" width="16.42578125" bestFit="1" customWidth="1"/>
    <col min="15833" max="15833" width="17.28515625" bestFit="1" customWidth="1"/>
    <col min="15834" max="15834" width="16.85546875" bestFit="1" customWidth="1"/>
    <col min="15835" max="15835" width="16.7109375" bestFit="1" customWidth="1"/>
    <col min="15836" max="15836" width="18.85546875" bestFit="1" customWidth="1"/>
    <col min="15837" max="15837" width="14.5703125" bestFit="1" customWidth="1"/>
    <col min="15838" max="15838" width="14.85546875" bestFit="1" customWidth="1"/>
    <col min="15839" max="15839" width="14.85546875" customWidth="1"/>
    <col min="15840" max="15840" width="15" bestFit="1" customWidth="1"/>
    <col min="15841" max="15841" width="12.28515625" bestFit="1" customWidth="1"/>
    <col min="15858" max="15858" width="22.5703125" bestFit="1" customWidth="1"/>
    <col min="16086" max="16086" width="15.5703125" bestFit="1" customWidth="1"/>
    <col min="16087" max="16087" width="8.42578125" bestFit="1" customWidth="1"/>
    <col min="16088" max="16088" width="16.42578125" bestFit="1" customWidth="1"/>
    <col min="16089" max="16089" width="17.28515625" bestFit="1" customWidth="1"/>
    <col min="16090" max="16090" width="16.85546875" bestFit="1" customWidth="1"/>
    <col min="16091" max="16091" width="16.7109375" bestFit="1" customWidth="1"/>
    <col min="16092" max="16092" width="18.85546875" bestFit="1" customWidth="1"/>
    <col min="16093" max="16093" width="14.5703125" bestFit="1" customWidth="1"/>
    <col min="16094" max="16094" width="14.85546875" bestFit="1" customWidth="1"/>
    <col min="16095" max="16095" width="14.85546875" customWidth="1"/>
    <col min="16096" max="16096" width="15" bestFit="1" customWidth="1"/>
    <col min="16097" max="16097" width="12.28515625" bestFit="1" customWidth="1"/>
    <col min="16114" max="16114" width="22.5703125" bestFit="1" customWidth="1"/>
  </cols>
  <sheetData>
    <row r="1" spans="1:14" x14ac:dyDescent="0.25">
      <c r="A1" s="38" t="s">
        <v>92</v>
      </c>
    </row>
    <row r="2" spans="1:14" x14ac:dyDescent="0.25">
      <c r="A2" t="s">
        <v>83</v>
      </c>
      <c r="B2" s="2"/>
      <c r="C2" s="2"/>
      <c r="D2" s="2"/>
      <c r="E2" s="2"/>
      <c r="F2" s="2"/>
      <c r="G2" s="2"/>
      <c r="H2" s="2"/>
      <c r="I2" s="2"/>
      <c r="J2" s="2"/>
      <c r="K2" s="2"/>
      <c r="L2" s="2"/>
      <c r="M2" s="39"/>
      <c r="N2" s="3"/>
    </row>
    <row r="3" spans="1:14" x14ac:dyDescent="0.25">
      <c r="B3" s="2"/>
      <c r="C3" s="2"/>
      <c r="D3" s="2"/>
      <c r="E3" s="2"/>
      <c r="F3" s="2"/>
      <c r="G3" s="2"/>
      <c r="H3" s="2"/>
      <c r="I3" s="2"/>
      <c r="J3" s="2"/>
      <c r="K3" s="2"/>
      <c r="L3" s="2"/>
      <c r="M3" s="39"/>
      <c r="N3" s="3"/>
    </row>
    <row r="4" spans="1:14" x14ac:dyDescent="0.25">
      <c r="B4" t="s">
        <v>34</v>
      </c>
      <c r="C4" t="s">
        <v>35</v>
      </c>
      <c r="D4" t="s">
        <v>36</v>
      </c>
      <c r="E4" t="s">
        <v>37</v>
      </c>
      <c r="F4" t="s">
        <v>38</v>
      </c>
      <c r="G4" t="s">
        <v>39</v>
      </c>
      <c r="H4" t="s">
        <v>40</v>
      </c>
      <c r="I4" t="s">
        <v>41</v>
      </c>
      <c r="J4" t="s">
        <v>42</v>
      </c>
      <c r="K4" t="s">
        <v>43</v>
      </c>
      <c r="L4" t="s">
        <v>44</v>
      </c>
      <c r="M4" s="39" t="s">
        <v>0</v>
      </c>
      <c r="N4" s="41"/>
    </row>
    <row r="5" spans="1:14" x14ac:dyDescent="0.25">
      <c r="A5">
        <v>2000</v>
      </c>
      <c r="B5" s="5">
        <v>1.8908999467266496</v>
      </c>
      <c r="C5" s="5">
        <v>0.13637778327104738</v>
      </c>
      <c r="D5" s="5">
        <v>11.119186084111666</v>
      </c>
      <c r="E5" s="5">
        <v>0.48959501424051266</v>
      </c>
      <c r="F5" s="5">
        <v>0</v>
      </c>
      <c r="G5" s="5">
        <v>0</v>
      </c>
      <c r="H5" s="5">
        <v>1.4583208650959472</v>
      </c>
      <c r="I5" s="5">
        <v>1.619834110721363</v>
      </c>
      <c r="J5" s="5">
        <v>0</v>
      </c>
      <c r="K5" s="5">
        <v>0</v>
      </c>
      <c r="L5" s="5">
        <v>0</v>
      </c>
      <c r="M5" s="5">
        <f>SUM(B5:L5)</f>
        <v>16.714213804167187</v>
      </c>
      <c r="N5" s="42"/>
    </row>
    <row r="6" spans="1:14" x14ac:dyDescent="0.25">
      <c r="A6">
        <v>2001</v>
      </c>
      <c r="B6" s="5">
        <v>1.8997763518154334</v>
      </c>
      <c r="C6" s="5">
        <v>0.14572596288666087</v>
      </c>
      <c r="D6" s="5">
        <v>11.362451768042709</v>
      </c>
      <c r="E6" s="5">
        <v>0.67075919776925508</v>
      </c>
      <c r="F6" s="5">
        <v>0</v>
      </c>
      <c r="G6" s="5">
        <v>0</v>
      </c>
      <c r="H6" s="5">
        <v>1.6238896477753251</v>
      </c>
      <c r="I6" s="5">
        <v>1.765666840038965</v>
      </c>
      <c r="J6" s="5">
        <v>0</v>
      </c>
      <c r="K6" s="5">
        <v>0</v>
      </c>
      <c r="L6" s="5">
        <v>0</v>
      </c>
      <c r="M6" s="5">
        <f t="shared" ref="M6:M45" si="0">SUM(B6:L6)</f>
        <v>17.468269768328348</v>
      </c>
      <c r="N6" s="42"/>
    </row>
    <row r="7" spans="1:14" x14ac:dyDescent="0.25">
      <c r="A7">
        <v>2002</v>
      </c>
      <c r="B7" s="5">
        <v>1.781881385630667</v>
      </c>
      <c r="C7" s="5">
        <v>0.14949481648385934</v>
      </c>
      <c r="D7" s="5">
        <v>11.204410689798159</v>
      </c>
      <c r="E7" s="5">
        <v>0.66025272206309082</v>
      </c>
      <c r="F7" s="5">
        <v>0</v>
      </c>
      <c r="G7" s="5">
        <v>0</v>
      </c>
      <c r="H7" s="5">
        <v>1.6747301162954984</v>
      </c>
      <c r="I7" s="5">
        <v>1.8487462064684017</v>
      </c>
      <c r="J7" s="5">
        <v>0</v>
      </c>
      <c r="K7" s="5">
        <v>0</v>
      </c>
      <c r="L7" s="5">
        <v>0</v>
      </c>
      <c r="M7" s="5">
        <f t="shared" si="0"/>
        <v>17.319515936739677</v>
      </c>
      <c r="N7" s="42"/>
    </row>
    <row r="8" spans="1:14" x14ac:dyDescent="0.25">
      <c r="A8">
        <v>2003</v>
      </c>
      <c r="B8" s="5">
        <v>1.6258455040834068</v>
      </c>
      <c r="C8" s="5">
        <v>0.16599116494465857</v>
      </c>
      <c r="D8" s="5">
        <v>10.55407503559756</v>
      </c>
      <c r="E8" s="5">
        <v>0.55647677351923464</v>
      </c>
      <c r="F8" s="5">
        <v>0</v>
      </c>
      <c r="G8" s="5">
        <v>0</v>
      </c>
      <c r="H8" s="5">
        <v>1.7808469661268624</v>
      </c>
      <c r="I8" s="5">
        <v>2.0390965342773875</v>
      </c>
      <c r="J8" s="5">
        <v>0</v>
      </c>
      <c r="K8" s="5">
        <v>0</v>
      </c>
      <c r="L8" s="5">
        <v>0</v>
      </c>
      <c r="M8" s="5">
        <f t="shared" si="0"/>
        <v>16.722331978549107</v>
      </c>
      <c r="N8" s="42"/>
    </row>
    <row r="9" spans="1:14" x14ac:dyDescent="0.25">
      <c r="A9">
        <v>2004</v>
      </c>
      <c r="B9" s="5">
        <v>1.6204328890620014</v>
      </c>
      <c r="C9" s="5">
        <v>0.26392821728181509</v>
      </c>
      <c r="D9" s="5">
        <v>10.183587848292312</v>
      </c>
      <c r="E9" s="5">
        <v>0.50756574068065607</v>
      </c>
      <c r="F9" s="5">
        <v>0</v>
      </c>
      <c r="G9" s="5">
        <v>0</v>
      </c>
      <c r="H9" s="5">
        <v>2.0061175084458198</v>
      </c>
      <c r="I9" s="5">
        <v>2.42885021476356</v>
      </c>
      <c r="J9" s="5">
        <v>0</v>
      </c>
      <c r="K9" s="5">
        <v>0</v>
      </c>
      <c r="L9" s="5">
        <v>0</v>
      </c>
      <c r="M9" s="5">
        <f t="shared" si="0"/>
        <v>17.010482418526166</v>
      </c>
      <c r="N9" s="42"/>
    </row>
    <row r="10" spans="1:14" x14ac:dyDescent="0.25">
      <c r="A10">
        <v>2005</v>
      </c>
      <c r="B10" s="5">
        <v>1.5977043489075633</v>
      </c>
      <c r="C10" s="5">
        <v>0.43242915085218619</v>
      </c>
      <c r="D10" s="5">
        <v>9.8556672778328203</v>
      </c>
      <c r="E10" s="5">
        <v>0.46997053562150753</v>
      </c>
      <c r="F10" s="5">
        <v>2.5037371216913491E-3</v>
      </c>
      <c r="G10" s="5">
        <v>1.7174749074692966E-3</v>
      </c>
      <c r="H10" s="5">
        <v>2.1936476750075777</v>
      </c>
      <c r="I10" s="5">
        <v>2.466637656223742</v>
      </c>
      <c r="J10" s="5">
        <v>0</v>
      </c>
      <c r="K10" s="5">
        <v>0</v>
      </c>
      <c r="L10" s="5">
        <v>0</v>
      </c>
      <c r="M10" s="5">
        <f t="shared" si="0"/>
        <v>17.020277856474557</v>
      </c>
      <c r="N10" s="42"/>
    </row>
    <row r="11" spans="1:14" x14ac:dyDescent="0.25">
      <c r="A11">
        <v>2006</v>
      </c>
      <c r="B11" s="5">
        <v>1.5539059007856055</v>
      </c>
      <c r="C11" s="5">
        <v>0.70267578778045658</v>
      </c>
      <c r="D11" s="5">
        <v>9.4456718478606003</v>
      </c>
      <c r="E11" s="5">
        <v>0.41157684029315394</v>
      </c>
      <c r="F11" s="5">
        <v>1.0634241058203609E-2</v>
      </c>
      <c r="G11" s="5">
        <v>1.2114505188788753E-2</v>
      </c>
      <c r="H11" s="5">
        <v>2.4490524043067019</v>
      </c>
      <c r="I11" s="5">
        <v>2.5200009581339682</v>
      </c>
      <c r="J11" s="5">
        <v>0</v>
      </c>
      <c r="K11" s="5">
        <v>2.2168698945263852E-4</v>
      </c>
      <c r="L11" s="5">
        <v>0</v>
      </c>
      <c r="M11" s="5">
        <f t="shared" si="0"/>
        <v>17.105854172396931</v>
      </c>
      <c r="N11" s="42"/>
    </row>
    <row r="12" spans="1:14" x14ac:dyDescent="0.25">
      <c r="A12">
        <v>2007</v>
      </c>
      <c r="B12" s="5">
        <v>1.4471391725772529</v>
      </c>
      <c r="C12" s="5">
        <v>0.86355940204326709</v>
      </c>
      <c r="D12" s="5">
        <v>9.0341548304149093</v>
      </c>
      <c r="E12" s="5">
        <v>0.46456175749124301</v>
      </c>
      <c r="F12" s="5">
        <v>2.2508983582595649E-2</v>
      </c>
      <c r="G12" s="5">
        <v>7.5222549492351881E-2</v>
      </c>
      <c r="H12" s="5">
        <v>2.6270346700813225</v>
      </c>
      <c r="I12" s="5">
        <v>2.3583885839921073</v>
      </c>
      <c r="J12" s="5">
        <v>0</v>
      </c>
      <c r="K12" s="5">
        <v>9.6788239576310218E-4</v>
      </c>
      <c r="L12" s="5">
        <v>0</v>
      </c>
      <c r="M12" s="5">
        <f t="shared" si="0"/>
        <v>16.893537832070812</v>
      </c>
      <c r="N12" s="42"/>
    </row>
    <row r="13" spans="1:14" x14ac:dyDescent="0.25">
      <c r="A13">
        <v>2008</v>
      </c>
      <c r="B13" s="5">
        <v>1.3530588380841428</v>
      </c>
      <c r="C13" s="5">
        <v>0.92005794349212278</v>
      </c>
      <c r="D13" s="5">
        <v>8.2259849954813955</v>
      </c>
      <c r="E13" s="5">
        <v>0.48165882559980344</v>
      </c>
      <c r="F13" s="5">
        <v>7.994848056352305E-2</v>
      </c>
      <c r="G13" s="5">
        <v>0.16418351293123273</v>
      </c>
      <c r="H13" s="5">
        <v>2.6350751899747</v>
      </c>
      <c r="I13" s="5">
        <v>2.2760753222349996</v>
      </c>
      <c r="J13" s="5">
        <v>0</v>
      </c>
      <c r="K13" s="5">
        <v>2.1767258067043955E-2</v>
      </c>
      <c r="L13" s="5">
        <v>0</v>
      </c>
      <c r="M13" s="5">
        <f t="shared" si="0"/>
        <v>16.157810366428961</v>
      </c>
      <c r="N13" s="42"/>
    </row>
    <row r="14" spans="1:14" x14ac:dyDescent="0.25">
      <c r="A14">
        <v>2009</v>
      </c>
      <c r="B14" s="5">
        <v>1.2950368000989485</v>
      </c>
      <c r="C14" s="5">
        <v>0.94515424111740332</v>
      </c>
      <c r="D14" s="5">
        <v>7.3073406319863352</v>
      </c>
      <c r="E14" s="5">
        <v>0.38674766903522262</v>
      </c>
      <c r="F14" s="5">
        <v>0.14893430317980996</v>
      </c>
      <c r="G14" s="5">
        <v>0.32861163326120857</v>
      </c>
      <c r="H14" s="5">
        <v>2.5379770144657341</v>
      </c>
      <c r="I14" s="5">
        <v>2.0822252408460056</v>
      </c>
      <c r="J14" s="5">
        <v>0</v>
      </c>
      <c r="K14" s="5">
        <v>7.3269961624787175E-2</v>
      </c>
      <c r="L14" s="5">
        <v>0</v>
      </c>
      <c r="M14" s="5">
        <f t="shared" si="0"/>
        <v>15.105297495615456</v>
      </c>
      <c r="N14" s="42"/>
    </row>
    <row r="15" spans="1:14" x14ac:dyDescent="0.25">
      <c r="A15">
        <v>2010</v>
      </c>
      <c r="B15" s="5">
        <v>1.3220000000000001</v>
      </c>
      <c r="C15" s="5">
        <v>0.90500000000000003</v>
      </c>
      <c r="D15" s="5">
        <v>6.5510000000000002</v>
      </c>
      <c r="E15" s="5">
        <v>0.34900000000000003</v>
      </c>
      <c r="F15" s="5">
        <v>0.27765485794159717</v>
      </c>
      <c r="G15" s="5">
        <v>0.6388003327190428</v>
      </c>
      <c r="H15" s="5">
        <v>2.5790843723734218</v>
      </c>
      <c r="I15" s="5">
        <v>1.7884604369659387</v>
      </c>
      <c r="J15" s="5">
        <v>1.2241085023296216E-5</v>
      </c>
      <c r="K15" s="5">
        <v>0.17556888539319956</v>
      </c>
      <c r="L15" s="5">
        <v>3.4311146068004283E-3</v>
      </c>
      <c r="M15" s="5">
        <f t="shared" si="0"/>
        <v>14.590012241085024</v>
      </c>
      <c r="N15" s="42"/>
    </row>
    <row r="16" spans="1:14" x14ac:dyDescent="0.25">
      <c r="A16">
        <v>2011</v>
      </c>
      <c r="B16" s="5">
        <v>1.373</v>
      </c>
      <c r="C16" s="5">
        <v>0.85799999999999998</v>
      </c>
      <c r="D16" s="5">
        <v>5.8040000000000003</v>
      </c>
      <c r="E16" s="5">
        <v>0.30200000000000005</v>
      </c>
      <c r="F16" s="5">
        <v>0.38640432800165286</v>
      </c>
      <c r="G16" s="5">
        <v>1.1225889084127283</v>
      </c>
      <c r="H16" s="5">
        <v>2.70756551288892</v>
      </c>
      <c r="I16" s="5">
        <v>1.625441250696698</v>
      </c>
      <c r="J16" s="5">
        <v>1.4352636676372237E-3</v>
      </c>
      <c r="K16" s="5">
        <v>0.38771800223678793</v>
      </c>
      <c r="L16" s="5">
        <v>1.3281997763212094E-2</v>
      </c>
      <c r="M16" s="5">
        <f t="shared" si="0"/>
        <v>14.581435263667636</v>
      </c>
      <c r="N16" s="42"/>
    </row>
    <row r="17" spans="1:15" x14ac:dyDescent="0.25">
      <c r="A17">
        <v>2012</v>
      </c>
      <c r="B17" s="5">
        <v>1.52</v>
      </c>
      <c r="C17" s="5">
        <v>0.77800000000000002</v>
      </c>
      <c r="D17" s="5">
        <v>4.8580000000000005</v>
      </c>
      <c r="E17" s="5">
        <v>0.23400000000000004</v>
      </c>
      <c r="F17" s="5">
        <v>0.46882431638222988</v>
      </c>
      <c r="G17" s="5">
        <v>1.4526048314090503</v>
      </c>
      <c r="H17" s="5">
        <v>2.7757244086896589</v>
      </c>
      <c r="I17" s="5">
        <v>1.3558464435190616</v>
      </c>
      <c r="J17" s="5">
        <v>8.7802622017409317E-3</v>
      </c>
      <c r="K17" s="5">
        <v>0.42888083084191458</v>
      </c>
      <c r="L17" s="5">
        <v>3.1119169158085436E-2</v>
      </c>
      <c r="M17" s="5">
        <f t="shared" si="0"/>
        <v>13.911780262201741</v>
      </c>
      <c r="N17" s="42"/>
    </row>
    <row r="18" spans="1:15" x14ac:dyDescent="0.25">
      <c r="A18">
        <v>2013</v>
      </c>
      <c r="B18" s="5">
        <v>1.698</v>
      </c>
      <c r="C18" s="5">
        <v>0.72899999999999998</v>
      </c>
      <c r="D18" s="5">
        <v>4.4260000000000002</v>
      </c>
      <c r="E18" s="5">
        <v>0.20600000000000004</v>
      </c>
      <c r="F18" s="5">
        <v>0.5398215530475704</v>
      </c>
      <c r="G18" s="5">
        <v>1.7540962281624795</v>
      </c>
      <c r="H18" s="5">
        <v>2.8155131921344836</v>
      </c>
      <c r="I18" s="5">
        <v>1.2715690266554667</v>
      </c>
      <c r="J18" s="5">
        <v>2.6507361967398869E-2</v>
      </c>
      <c r="K18" s="5">
        <v>0.53932194392290433</v>
      </c>
      <c r="L18" s="5">
        <v>3.9678056077095625E-2</v>
      </c>
      <c r="M18" s="5">
        <f t="shared" si="0"/>
        <v>14.045507361967397</v>
      </c>
      <c r="N18" s="42"/>
    </row>
    <row r="19" spans="1:15" x14ac:dyDescent="0.25">
      <c r="A19">
        <v>2014</v>
      </c>
      <c r="B19" s="5">
        <v>1.8689999999999998</v>
      </c>
      <c r="C19" s="5">
        <v>0.66500000000000004</v>
      </c>
      <c r="D19" s="5">
        <v>4.08</v>
      </c>
      <c r="E19" s="5">
        <v>0.35200000000000004</v>
      </c>
      <c r="F19" s="5">
        <v>0.75904736684510643</v>
      </c>
      <c r="G19" s="5">
        <v>2.203094463504724</v>
      </c>
      <c r="H19" s="5">
        <v>3.0290274085768218</v>
      </c>
      <c r="I19" s="5">
        <v>1.1308307610733475</v>
      </c>
      <c r="J19" s="5">
        <v>6.1421644131481747E-2</v>
      </c>
      <c r="K19" s="5">
        <v>0.49154858005224672</v>
      </c>
      <c r="L19" s="5">
        <v>3.2451419947753302E-2</v>
      </c>
      <c r="M19" s="5">
        <f t="shared" si="0"/>
        <v>14.67342164413148</v>
      </c>
      <c r="N19" s="42"/>
    </row>
    <row r="20" spans="1:15" x14ac:dyDescent="0.25">
      <c r="A20">
        <v>2015</v>
      </c>
      <c r="B20" s="5">
        <v>1.931</v>
      </c>
      <c r="C20" s="5">
        <v>0.63400000000000001</v>
      </c>
      <c r="D20" s="5">
        <v>3.6179999999999999</v>
      </c>
      <c r="E20" s="5">
        <v>0.21800000000000003</v>
      </c>
      <c r="F20" s="5">
        <v>1.0163936154396029</v>
      </c>
      <c r="G20" s="5">
        <v>2.7095859194320084</v>
      </c>
      <c r="H20" s="5">
        <v>3.3305359097839156</v>
      </c>
      <c r="I20" s="5">
        <v>1.0184845553444721</v>
      </c>
      <c r="J20" s="5">
        <v>0.10559569337846057</v>
      </c>
      <c r="K20" s="5">
        <v>0.36616477286181343</v>
      </c>
      <c r="L20" s="5">
        <v>2.5835227138186589E-2</v>
      </c>
      <c r="M20" s="5">
        <f t="shared" si="0"/>
        <v>14.97359569337846</v>
      </c>
      <c r="N20" s="42"/>
    </row>
    <row r="21" spans="1:15" x14ac:dyDescent="0.25">
      <c r="A21">
        <v>2016</v>
      </c>
      <c r="B21" s="5">
        <v>1.87</v>
      </c>
      <c r="C21" s="5">
        <v>0.60799999999999998</v>
      </c>
      <c r="D21" s="5">
        <v>3.153</v>
      </c>
      <c r="E21" s="5">
        <v>0.19400000000000003</v>
      </c>
      <c r="F21" s="5">
        <v>1.2520835450351999</v>
      </c>
      <c r="G21" s="5">
        <v>3.277410748675305</v>
      </c>
      <c r="H21" s="5">
        <v>3.3870700193378833</v>
      </c>
      <c r="I21" s="5">
        <v>0.94843568695161062</v>
      </c>
      <c r="J21" s="5">
        <v>0.20083886269765563</v>
      </c>
      <c r="K21" s="5">
        <v>0.27935485761956957</v>
      </c>
      <c r="L21" s="5">
        <v>5.6645142380430447E-2</v>
      </c>
      <c r="M21" s="5">
        <f t="shared" si="0"/>
        <v>15.226838862697656</v>
      </c>
      <c r="N21" s="42"/>
    </row>
    <row r="22" spans="1:15" x14ac:dyDescent="0.25">
      <c r="A22">
        <v>2017</v>
      </c>
      <c r="B22" s="5">
        <v>1.8440000000000001</v>
      </c>
      <c r="C22" s="5">
        <v>0.56499999999999995</v>
      </c>
      <c r="D22" s="5">
        <v>2.9509999999999996</v>
      </c>
      <c r="E22" s="5">
        <v>0.16500000000000001</v>
      </c>
      <c r="F22" s="5">
        <v>1.4472561975486034</v>
      </c>
      <c r="G22" s="5">
        <v>3.518927833616972</v>
      </c>
      <c r="H22" s="5">
        <v>3.414208096903288</v>
      </c>
      <c r="I22" s="5">
        <v>0.87660787193113654</v>
      </c>
      <c r="J22" s="5">
        <v>0.24493483052352499</v>
      </c>
      <c r="K22" s="5">
        <v>0.2590925659835473</v>
      </c>
      <c r="L22" s="5">
        <v>3.8907434016452691E-2</v>
      </c>
      <c r="M22" s="5">
        <f t="shared" si="0"/>
        <v>15.324934830523524</v>
      </c>
      <c r="N22" s="42"/>
    </row>
    <row r="23" spans="1:15" x14ac:dyDescent="0.25">
      <c r="A23">
        <v>2018</v>
      </c>
      <c r="B23" s="5">
        <v>1.798</v>
      </c>
      <c r="C23" s="5">
        <v>0.51200000000000001</v>
      </c>
      <c r="D23" s="5">
        <v>2.8119999999999998</v>
      </c>
      <c r="E23" s="5">
        <v>0.13100000000000001</v>
      </c>
      <c r="F23" s="5">
        <v>1.5101540776561548</v>
      </c>
      <c r="G23" s="5">
        <v>3.6351870745649508</v>
      </c>
      <c r="H23" s="5">
        <v>3.4083713860977185</v>
      </c>
      <c r="I23" s="5">
        <v>0.7982874616811757</v>
      </c>
      <c r="J23" s="5">
        <v>0.27734287582739908</v>
      </c>
      <c r="K23" s="5">
        <v>0.23389997993371955</v>
      </c>
      <c r="L23" s="5">
        <v>3.5100020066280463E-2</v>
      </c>
      <c r="M23" s="5">
        <f t="shared" si="0"/>
        <v>15.1513428758274</v>
      </c>
      <c r="N23" s="42"/>
    </row>
    <row r="24" spans="1:15" x14ac:dyDescent="0.25">
      <c r="A24">
        <v>2019</v>
      </c>
      <c r="B24" s="5">
        <v>1.7509999999999999</v>
      </c>
      <c r="C24" s="5">
        <v>0.46500000000000002</v>
      </c>
      <c r="D24" s="5">
        <v>2.681</v>
      </c>
      <c r="E24" s="5">
        <v>0.10100000000000001</v>
      </c>
      <c r="F24" s="5">
        <v>1.5646311371249948</v>
      </c>
      <c r="G24" s="5">
        <v>3.7466819806007043</v>
      </c>
      <c r="H24" s="5">
        <v>3.3948438896047777</v>
      </c>
      <c r="I24" s="5">
        <v>0.7278429926695229</v>
      </c>
      <c r="J24" s="5">
        <v>0.3060190480409537</v>
      </c>
      <c r="K24" s="5">
        <v>0.21278102038632277</v>
      </c>
      <c r="L24" s="5">
        <v>3.2218979613677229E-2</v>
      </c>
      <c r="M24" s="5">
        <f t="shared" si="0"/>
        <v>14.983019048040955</v>
      </c>
      <c r="N24" s="42"/>
    </row>
    <row r="25" spans="1:15" x14ac:dyDescent="0.25">
      <c r="A25">
        <v>2020</v>
      </c>
      <c r="B25" s="5">
        <v>1.7279999999999998</v>
      </c>
      <c r="C25" s="5">
        <v>0.42199999999999999</v>
      </c>
      <c r="D25" s="5">
        <v>2.5609999999999999</v>
      </c>
      <c r="E25" s="5">
        <v>7.7000000000000013E-2</v>
      </c>
      <c r="F25" s="5">
        <v>1.6146465328979183</v>
      </c>
      <c r="G25" s="5">
        <v>3.8476372551385278</v>
      </c>
      <c r="H25" s="5">
        <v>3.3823973256059201</v>
      </c>
      <c r="I25" s="5">
        <v>0.66531888635763536</v>
      </c>
      <c r="J25" s="5">
        <v>0.33171132939772768</v>
      </c>
      <c r="K25" s="5">
        <v>0.19512683632196717</v>
      </c>
      <c r="L25" s="5">
        <v>2.9873163678032832E-2</v>
      </c>
      <c r="M25" s="5">
        <f t="shared" si="0"/>
        <v>14.854711329397729</v>
      </c>
      <c r="N25" s="42"/>
    </row>
    <row r="26" spans="1:15" x14ac:dyDescent="0.25">
      <c r="A26">
        <v>2021</v>
      </c>
      <c r="B26" s="5">
        <v>1.738</v>
      </c>
      <c r="C26" s="5">
        <v>0.38300000000000001</v>
      </c>
      <c r="D26" s="5">
        <v>2.4510000000000001</v>
      </c>
      <c r="E26" s="5">
        <v>8.0000000000000002E-3</v>
      </c>
      <c r="F26" s="5">
        <v>1.665295295811815</v>
      </c>
      <c r="G26" s="5">
        <v>3.9470250832309453</v>
      </c>
      <c r="H26" s="5">
        <v>3.3770912202837717</v>
      </c>
      <c r="I26" s="5">
        <v>0.60958840067347042</v>
      </c>
      <c r="J26" s="5">
        <v>0.35676649059275978</v>
      </c>
      <c r="K26" s="5">
        <v>0.18102456629603886</v>
      </c>
      <c r="L26" s="5">
        <v>2.6975433703961132E-2</v>
      </c>
      <c r="M26" s="5">
        <f t="shared" si="0"/>
        <v>14.743766490592762</v>
      </c>
      <c r="N26" s="42"/>
    </row>
    <row r="27" spans="1:15" x14ac:dyDescent="0.25">
      <c r="A27">
        <v>2022</v>
      </c>
      <c r="B27" s="5">
        <v>1.7609999999999999</v>
      </c>
      <c r="C27" s="5">
        <v>0.34799999999999998</v>
      </c>
      <c r="D27" s="5">
        <v>2.3499999999999996</v>
      </c>
      <c r="E27" s="5">
        <v>6.0000000000000001E-3</v>
      </c>
      <c r="F27" s="5">
        <v>1.7114454484795631</v>
      </c>
      <c r="G27" s="5">
        <v>4.0320180953414759</v>
      </c>
      <c r="H27" s="5">
        <v>3.3706572566581485</v>
      </c>
      <c r="I27" s="5">
        <v>0.55787919952081122</v>
      </c>
      <c r="J27" s="5">
        <v>0.38040301394891418</v>
      </c>
      <c r="K27" s="5">
        <v>0.16924294879796492</v>
      </c>
      <c r="L27" s="5">
        <v>2.5757051202035086E-2</v>
      </c>
      <c r="M27" s="5">
        <f t="shared" si="0"/>
        <v>14.712403013948915</v>
      </c>
      <c r="N27" s="42"/>
    </row>
    <row r="28" spans="1:15" x14ac:dyDescent="0.25">
      <c r="A28">
        <v>2023</v>
      </c>
      <c r="B28" s="5">
        <v>1.7909999999999999</v>
      </c>
      <c r="C28" s="5">
        <v>0.316</v>
      </c>
      <c r="D28" s="5">
        <v>2.258</v>
      </c>
      <c r="E28" s="5">
        <v>5.0000000000000001E-3</v>
      </c>
      <c r="F28" s="5">
        <v>1.7584830557972435</v>
      </c>
      <c r="G28" s="5">
        <v>4.1133794768530505</v>
      </c>
      <c r="H28" s="5">
        <v>3.3702679304588492</v>
      </c>
      <c r="I28" s="5">
        <v>0.51286953689085779</v>
      </c>
      <c r="J28" s="5">
        <v>0.40413461090890196</v>
      </c>
      <c r="K28" s="5">
        <v>0.15966280619248779</v>
      </c>
      <c r="L28" s="5">
        <v>2.3337193807512202E-2</v>
      </c>
      <c r="M28" s="5">
        <f t="shared" si="0"/>
        <v>14.712134610908903</v>
      </c>
      <c r="N28" s="42"/>
    </row>
    <row r="29" spans="1:15" x14ac:dyDescent="0.25">
      <c r="A29">
        <v>2024</v>
      </c>
      <c r="B29" s="5">
        <v>1.819</v>
      </c>
      <c r="C29" s="5">
        <v>0.28799999999999998</v>
      </c>
      <c r="D29" s="5">
        <v>2.1750000000000003</v>
      </c>
      <c r="E29" s="5">
        <v>5.0000000000000001E-3</v>
      </c>
      <c r="F29" s="5">
        <v>1.8087630879218783</v>
      </c>
      <c r="G29" s="5">
        <v>4.194355320253754</v>
      </c>
      <c r="H29" s="5">
        <v>3.376952762239974</v>
      </c>
      <c r="I29" s="5">
        <v>0.47192882958439375</v>
      </c>
      <c r="J29" s="5">
        <v>0.4285663679292534</v>
      </c>
      <c r="K29" s="5">
        <v>0.152187049778469</v>
      </c>
      <c r="L29" s="5">
        <v>2.1812950221530986E-2</v>
      </c>
      <c r="M29" s="5">
        <f t="shared" si="0"/>
        <v>14.741566367929254</v>
      </c>
      <c r="N29" s="42"/>
    </row>
    <row r="30" spans="1:15" x14ac:dyDescent="0.25">
      <c r="A30">
        <v>2025</v>
      </c>
      <c r="B30" s="5">
        <v>1.8499999999999999</v>
      </c>
      <c r="C30" s="5">
        <v>0.26200000000000001</v>
      </c>
      <c r="D30" s="5">
        <v>2.1</v>
      </c>
      <c r="E30" s="5">
        <v>4.0000000000000001E-3</v>
      </c>
      <c r="F30" s="5">
        <v>1.8611594499206365</v>
      </c>
      <c r="G30" s="5">
        <v>4.2726441491678813</v>
      </c>
      <c r="H30" s="5">
        <v>3.3882198933446639</v>
      </c>
      <c r="I30" s="5">
        <v>0.43397650756681783</v>
      </c>
      <c r="J30" s="5">
        <v>0.4534000612540528</v>
      </c>
      <c r="K30" s="5">
        <v>0.14641404368324093</v>
      </c>
      <c r="L30" s="5">
        <v>2.058595631675908E-2</v>
      </c>
      <c r="M30" s="5">
        <f t="shared" si="0"/>
        <v>14.792400061254051</v>
      </c>
      <c r="N30" s="42"/>
    </row>
    <row r="31" spans="1:15" x14ac:dyDescent="0.25">
      <c r="A31">
        <v>2026</v>
      </c>
      <c r="B31" s="5">
        <v>1.8859999999999999</v>
      </c>
      <c r="C31" s="5">
        <v>0.23799999999999999</v>
      </c>
      <c r="D31" s="5">
        <v>2.0329999999999999</v>
      </c>
      <c r="E31" s="5">
        <v>3.0000000000000001E-3</v>
      </c>
      <c r="F31" s="5">
        <v>1.9127242632017485</v>
      </c>
      <c r="G31" s="5">
        <v>4.3432416954297599</v>
      </c>
      <c r="H31" s="5">
        <v>3.3991567719850115</v>
      </c>
      <c r="I31" s="5">
        <v>0.40087726938347856</v>
      </c>
      <c r="J31" s="5">
        <v>0.47786106006090923</v>
      </c>
      <c r="K31" s="5">
        <v>0.14192475896250065</v>
      </c>
      <c r="L31" s="5">
        <v>1.9075241037499358E-2</v>
      </c>
      <c r="M31" s="5">
        <f t="shared" si="0"/>
        <v>14.854861060060909</v>
      </c>
      <c r="N31" s="42"/>
      <c r="O31" s="6"/>
    </row>
    <row r="32" spans="1:15" x14ac:dyDescent="0.25">
      <c r="A32">
        <v>2027</v>
      </c>
      <c r="B32" s="5">
        <v>1.921</v>
      </c>
      <c r="C32" s="5">
        <v>0.217</v>
      </c>
      <c r="D32" s="5">
        <v>1.9719999999999998</v>
      </c>
      <c r="E32" s="5">
        <v>3.0000000000000001E-3</v>
      </c>
      <c r="F32" s="5">
        <v>1.9647295909625115</v>
      </c>
      <c r="G32" s="5">
        <v>4.4093644046296738</v>
      </c>
      <c r="H32" s="5">
        <v>3.4125900079596394</v>
      </c>
      <c r="I32" s="5">
        <v>0.3703159964481757</v>
      </c>
      <c r="J32" s="5">
        <v>0.50235848433176833</v>
      </c>
      <c r="K32" s="5">
        <v>0.13852459641477594</v>
      </c>
      <c r="L32" s="5">
        <v>1.7475403585224064E-2</v>
      </c>
      <c r="M32" s="5">
        <f t="shared" si="0"/>
        <v>14.928358484331769</v>
      </c>
      <c r="N32" s="42"/>
    </row>
    <row r="33" spans="1:14" x14ac:dyDescent="0.25">
      <c r="A33">
        <v>2028</v>
      </c>
      <c r="B33" s="5">
        <v>1.958</v>
      </c>
      <c r="C33" s="5">
        <v>0.19800000000000001</v>
      </c>
      <c r="D33" s="5">
        <v>1.9149999999999998</v>
      </c>
      <c r="E33" s="5">
        <v>2E-3</v>
      </c>
      <c r="F33" s="5">
        <v>2.0167383924650966</v>
      </c>
      <c r="G33" s="5">
        <v>4.4719134635219913</v>
      </c>
      <c r="H33" s="5">
        <v>3.4280912983020282</v>
      </c>
      <c r="I33" s="5">
        <v>0.34225684571088388</v>
      </c>
      <c r="J33" s="5">
        <v>0.52683166200861353</v>
      </c>
      <c r="K33" s="5">
        <v>0.13612247986819978</v>
      </c>
      <c r="L33" s="5">
        <v>1.6877520131800217E-2</v>
      </c>
      <c r="M33" s="5">
        <f t="shared" si="0"/>
        <v>15.011831662008612</v>
      </c>
      <c r="N33" s="42"/>
    </row>
    <row r="34" spans="1:14" x14ac:dyDescent="0.25">
      <c r="A34">
        <v>2029</v>
      </c>
      <c r="B34" s="5">
        <v>1.9929999999999999</v>
      </c>
      <c r="C34" s="5">
        <v>0.18099999999999999</v>
      </c>
      <c r="D34" s="5">
        <v>1.8659999999999999</v>
      </c>
      <c r="E34" s="5">
        <v>2E-3</v>
      </c>
      <c r="F34" s="5">
        <v>2.0718124487973522</v>
      </c>
      <c r="G34" s="5">
        <v>4.5374342457866819</v>
      </c>
      <c r="H34" s="5">
        <v>3.4515239926512242</v>
      </c>
      <c r="I34" s="5">
        <v>0.31822931276474087</v>
      </c>
      <c r="J34" s="5">
        <v>0.55222753559554105</v>
      </c>
      <c r="K34" s="5">
        <v>0.13469125184757211</v>
      </c>
      <c r="L34" s="5">
        <v>1.5308748152427887E-2</v>
      </c>
      <c r="M34" s="5">
        <f t="shared" si="0"/>
        <v>15.123227535595543</v>
      </c>
      <c r="N34" s="42"/>
    </row>
    <row r="35" spans="1:14" x14ac:dyDescent="0.25">
      <c r="A35">
        <v>2030</v>
      </c>
      <c r="B35" s="5">
        <v>2.0299999999999998</v>
      </c>
      <c r="C35" s="5">
        <v>0.16500000000000001</v>
      </c>
      <c r="D35" s="5">
        <v>1.8220000000000001</v>
      </c>
      <c r="E35" s="5">
        <v>2E-3</v>
      </c>
      <c r="F35" s="5">
        <v>2.1286977672640783</v>
      </c>
      <c r="G35" s="5">
        <v>4.6053917395254063</v>
      </c>
      <c r="H35" s="5">
        <v>3.4806466591202754</v>
      </c>
      <c r="I35" s="5">
        <v>0.2962638340902406</v>
      </c>
      <c r="J35" s="5">
        <v>0.57826119347478211</v>
      </c>
      <c r="K35" s="5">
        <v>0.1341882047615777</v>
      </c>
      <c r="L35" s="5">
        <v>1.4811795238422298E-2</v>
      </c>
      <c r="M35" s="5">
        <f t="shared" si="0"/>
        <v>15.257261193474781</v>
      </c>
      <c r="N35" s="42"/>
    </row>
    <row r="36" spans="1:14" x14ac:dyDescent="0.25">
      <c r="A36">
        <v>2031</v>
      </c>
      <c r="B36" s="5">
        <v>2.0680000000000001</v>
      </c>
      <c r="C36" s="5">
        <v>0.151</v>
      </c>
      <c r="D36" s="5">
        <v>1.7810000000000001</v>
      </c>
      <c r="E36" s="5">
        <v>2E-3</v>
      </c>
      <c r="F36" s="5">
        <v>2.1841011708424163</v>
      </c>
      <c r="G36" s="5">
        <v>4.6679022545914242</v>
      </c>
      <c r="H36" s="5">
        <v>3.5098312604767945</v>
      </c>
      <c r="I36" s="5">
        <v>0.2761653140893654</v>
      </c>
      <c r="J36" s="5">
        <v>0.60393448271574524</v>
      </c>
      <c r="K36" s="5">
        <v>0.13416500407906459</v>
      </c>
      <c r="L36" s="5">
        <v>1.38349959209354E-2</v>
      </c>
      <c r="M36" s="5">
        <f t="shared" si="0"/>
        <v>15.391934482715747</v>
      </c>
      <c r="N36" s="42"/>
    </row>
    <row r="37" spans="1:14" x14ac:dyDescent="0.25">
      <c r="A37">
        <v>2032</v>
      </c>
      <c r="B37" s="5">
        <v>2.1059999999999999</v>
      </c>
      <c r="C37" s="5">
        <v>0.13900000000000001</v>
      </c>
      <c r="D37" s="5">
        <v>1.7429999999999999</v>
      </c>
      <c r="E37" s="5">
        <v>2E-3</v>
      </c>
      <c r="F37" s="5">
        <v>2.2390125318912464</v>
      </c>
      <c r="G37" s="5">
        <v>4.7278327456223046</v>
      </c>
      <c r="H37" s="5">
        <v>3.540687456378302</v>
      </c>
      <c r="I37" s="5">
        <v>0.25946726610814652</v>
      </c>
      <c r="J37" s="5">
        <v>0.62958064422662041</v>
      </c>
      <c r="K37" s="5">
        <v>0.13462052522379619</v>
      </c>
      <c r="L37" s="5">
        <v>1.2379474776203797E-2</v>
      </c>
      <c r="M37" s="5">
        <f t="shared" si="0"/>
        <v>15.533580644226621</v>
      </c>
      <c r="N37" s="42"/>
    </row>
    <row r="38" spans="1:14" x14ac:dyDescent="0.25">
      <c r="A38">
        <v>2033</v>
      </c>
      <c r="B38" s="5">
        <v>2.1440000000000001</v>
      </c>
      <c r="C38" s="5">
        <v>0.127</v>
      </c>
      <c r="D38" s="5">
        <v>1.7120000000000002</v>
      </c>
      <c r="E38" s="5">
        <v>1E-3</v>
      </c>
      <c r="F38" s="5">
        <v>2.2968652522446664</v>
      </c>
      <c r="G38" s="5">
        <v>4.7928830625336509</v>
      </c>
      <c r="H38" s="5">
        <v>3.5796344957608768</v>
      </c>
      <c r="I38" s="5">
        <v>0.24361718946080613</v>
      </c>
      <c r="J38" s="5">
        <v>0.65631818749761639</v>
      </c>
      <c r="K38" s="5">
        <v>0.13571179366069377</v>
      </c>
      <c r="L38" s="5">
        <v>1.1288206339306217E-2</v>
      </c>
      <c r="M38" s="5">
        <f t="shared" si="0"/>
        <v>15.700318187497617</v>
      </c>
      <c r="N38" s="42"/>
    </row>
    <row r="39" spans="1:14" x14ac:dyDescent="0.25">
      <c r="A39">
        <v>2034</v>
      </c>
      <c r="B39" s="5">
        <v>2.1800000000000002</v>
      </c>
      <c r="C39" s="5">
        <v>0.11700000000000001</v>
      </c>
      <c r="D39" s="5">
        <v>1.6830000000000001</v>
      </c>
      <c r="E39" s="5">
        <v>1E-3</v>
      </c>
      <c r="F39" s="5">
        <v>2.3565214283354949</v>
      </c>
      <c r="G39" s="5">
        <v>4.8617656050097455</v>
      </c>
      <c r="H39" s="5">
        <v>3.6246004599929096</v>
      </c>
      <c r="I39" s="5">
        <v>0.22911250666185001</v>
      </c>
      <c r="J39" s="5">
        <v>0.68385789860750501</v>
      </c>
      <c r="K39" s="5">
        <v>0.13740943023619651</v>
      </c>
      <c r="L39" s="5">
        <v>1.0590569763803487E-2</v>
      </c>
      <c r="M39" s="5">
        <f t="shared" si="0"/>
        <v>15.884857898607505</v>
      </c>
      <c r="N39" s="42"/>
    </row>
    <row r="40" spans="1:14" x14ac:dyDescent="0.25">
      <c r="A40">
        <v>2035</v>
      </c>
      <c r="B40" s="5">
        <v>2.2160000000000002</v>
      </c>
      <c r="C40" s="5">
        <v>0.108</v>
      </c>
      <c r="D40" s="5">
        <v>1.657</v>
      </c>
      <c r="E40" s="5">
        <v>1E-3</v>
      </c>
      <c r="F40" s="5">
        <v>2.4145322841312535</v>
      </c>
      <c r="G40" s="5">
        <v>4.9265120837791745</v>
      </c>
      <c r="H40" s="5">
        <v>3.6693333274568647</v>
      </c>
      <c r="I40" s="5">
        <v>0.21562230463270682</v>
      </c>
      <c r="J40" s="5">
        <v>0.71109914550535036</v>
      </c>
      <c r="K40" s="5">
        <v>0.13933178603546847</v>
      </c>
      <c r="L40" s="5">
        <v>1.066821396453152E-2</v>
      </c>
      <c r="M40" s="5">
        <f t="shared" si="0"/>
        <v>16.069099145505351</v>
      </c>
      <c r="N40" s="42"/>
    </row>
    <row r="41" spans="1:14" x14ac:dyDescent="0.25">
      <c r="A41">
        <v>2036</v>
      </c>
      <c r="B41" s="5">
        <v>2.2530000000000001</v>
      </c>
      <c r="C41" s="5">
        <v>0.1</v>
      </c>
      <c r="D41" s="5">
        <v>1.6319999999999999</v>
      </c>
      <c r="E41" s="5">
        <v>1E-3</v>
      </c>
      <c r="F41" s="5">
        <v>2.470481609507226</v>
      </c>
      <c r="G41" s="5">
        <v>4.9864577684632208</v>
      </c>
      <c r="H41" s="5">
        <v>3.7129639856768937</v>
      </c>
      <c r="I41" s="5">
        <v>0.20409663635265973</v>
      </c>
      <c r="J41" s="5">
        <v>0.73791383842282998</v>
      </c>
      <c r="K41" s="5">
        <v>0.14138782315480353</v>
      </c>
      <c r="L41" s="5">
        <v>9.6121768451964684E-3</v>
      </c>
      <c r="M41" s="5">
        <f t="shared" si="0"/>
        <v>16.24891383842283</v>
      </c>
      <c r="N41" s="42"/>
    </row>
    <row r="42" spans="1:14" x14ac:dyDescent="0.25">
      <c r="A42">
        <v>2037</v>
      </c>
      <c r="B42" s="5">
        <v>2.29</v>
      </c>
      <c r="C42" s="5">
        <v>9.1999999999999998E-2</v>
      </c>
      <c r="D42" s="5">
        <v>1.609</v>
      </c>
      <c r="E42" s="5">
        <v>1E-3</v>
      </c>
      <c r="F42" s="5">
        <v>2.5244002464521622</v>
      </c>
      <c r="G42" s="5">
        <v>5.0417966648599641</v>
      </c>
      <c r="H42" s="5">
        <v>3.7556235006864402</v>
      </c>
      <c r="I42" s="5">
        <v>0.19317958800143442</v>
      </c>
      <c r="J42" s="5">
        <v>0.76431612266354387</v>
      </c>
      <c r="K42" s="5">
        <v>0.14354536575513108</v>
      </c>
      <c r="L42" s="5">
        <v>9.4546342448689202E-3</v>
      </c>
      <c r="M42" s="5">
        <f t="shared" si="0"/>
        <v>16.424316122663544</v>
      </c>
      <c r="N42" s="42"/>
    </row>
    <row r="43" spans="1:14" x14ac:dyDescent="0.25">
      <c r="A43">
        <v>2038</v>
      </c>
      <c r="B43" s="5">
        <v>2.3279999999999998</v>
      </c>
      <c r="C43" s="5">
        <v>8.5000000000000006E-2</v>
      </c>
      <c r="D43" s="5">
        <v>1.5879999999999999</v>
      </c>
      <c r="E43" s="5">
        <v>1E-3</v>
      </c>
      <c r="F43" s="5">
        <v>2.5765755738748282</v>
      </c>
      <c r="G43" s="5">
        <v>5.0932825616805362</v>
      </c>
      <c r="H43" s="5">
        <v>3.7979166586247866</v>
      </c>
      <c r="I43" s="5">
        <v>0.18422520581984791</v>
      </c>
      <c r="J43" s="5">
        <v>0.79040550396317255</v>
      </c>
      <c r="K43" s="5">
        <v>0.14580283150946677</v>
      </c>
      <c r="L43" s="5">
        <v>8.1971684905332298E-3</v>
      </c>
      <c r="M43" s="5">
        <f t="shared" si="0"/>
        <v>16.598405503963171</v>
      </c>
      <c r="N43" s="42"/>
    </row>
    <row r="44" spans="1:14" x14ac:dyDescent="0.25">
      <c r="A44">
        <v>2039</v>
      </c>
      <c r="B44" s="5">
        <v>2.367</v>
      </c>
      <c r="C44" s="5">
        <v>7.9000000000000001E-2</v>
      </c>
      <c r="D44" s="5">
        <v>1.5669999999999997</v>
      </c>
      <c r="E44" s="5">
        <v>1E-3</v>
      </c>
      <c r="F44" s="5">
        <v>2.6270314617161992</v>
      </c>
      <c r="G44" s="5">
        <v>5.1412261280323808</v>
      </c>
      <c r="H44" s="5">
        <v>3.8399314019199937</v>
      </c>
      <c r="I44" s="5">
        <v>0.17581100833142438</v>
      </c>
      <c r="J44" s="5">
        <v>0.8161963837625168</v>
      </c>
      <c r="K44" s="5">
        <v>0.1481467462211227</v>
      </c>
      <c r="L44" s="5">
        <v>7.8532537788773005E-3</v>
      </c>
      <c r="M44" s="5">
        <f t="shared" si="0"/>
        <v>16.770196383762514</v>
      </c>
      <c r="N44" s="42"/>
    </row>
    <row r="45" spans="1:14" x14ac:dyDescent="0.25">
      <c r="A45">
        <v>2040</v>
      </c>
      <c r="B45" s="5">
        <v>2.4060000000000001</v>
      </c>
      <c r="C45" s="5">
        <v>7.3999999999999996E-2</v>
      </c>
      <c r="D45" s="5">
        <v>1.5469999999999999</v>
      </c>
      <c r="E45" s="5">
        <v>1E-3</v>
      </c>
      <c r="F45" s="5">
        <v>2.6755975678567938</v>
      </c>
      <c r="G45" s="5">
        <v>5.1854480848587094</v>
      </c>
      <c r="H45" s="5">
        <v>3.8813474905529821</v>
      </c>
      <c r="I45" s="5">
        <v>0.16860685673151377</v>
      </c>
      <c r="J45" s="5">
        <v>0.84163218148445562</v>
      </c>
      <c r="K45" s="5">
        <v>0.15054410403021851</v>
      </c>
      <c r="L45" s="5">
        <v>7.4558959697814953E-3</v>
      </c>
      <c r="M45" s="5">
        <f t="shared" si="0"/>
        <v>16.938632181484454</v>
      </c>
      <c r="N45" s="42"/>
    </row>
    <row r="46" spans="1:14" x14ac:dyDescent="0.25">
      <c r="B46" s="2"/>
      <c r="C46" s="2"/>
      <c r="D46" s="2"/>
      <c r="E46" s="2"/>
      <c r="F46" s="2"/>
      <c r="G46" s="2"/>
      <c r="H46" s="2"/>
      <c r="I46" s="2"/>
      <c r="J46" s="2"/>
      <c r="K46" s="2"/>
      <c r="L46" s="2"/>
      <c r="M46" s="39"/>
      <c r="N46" s="3"/>
    </row>
    <row r="47" spans="1:14" x14ac:dyDescent="0.25">
      <c r="B47" s="2"/>
      <c r="C47" s="2"/>
      <c r="D47" s="2"/>
      <c r="E47" s="2"/>
      <c r="F47" s="2"/>
      <c r="G47" s="2"/>
      <c r="H47" s="2"/>
      <c r="I47" s="2"/>
      <c r="J47" s="2"/>
      <c r="K47" s="2"/>
      <c r="L47" s="2"/>
      <c r="M47" s="39"/>
      <c r="N47" s="3"/>
    </row>
    <row r="48" spans="1:14" x14ac:dyDescent="0.25">
      <c r="B48" s="2"/>
      <c r="C48" s="2"/>
      <c r="D48" s="2"/>
      <c r="E48" s="2"/>
      <c r="F48" s="2"/>
      <c r="G48" s="2"/>
      <c r="H48" s="2"/>
      <c r="I48" s="2"/>
      <c r="J48" s="2"/>
      <c r="K48" s="2"/>
      <c r="L48" s="2"/>
      <c r="M48" s="39"/>
      <c r="N48" s="3"/>
    </row>
    <row r="49" spans="2:14" x14ac:dyDescent="0.25">
      <c r="B49" s="2"/>
      <c r="C49" s="2"/>
      <c r="D49" s="2"/>
      <c r="E49" s="2"/>
      <c r="F49" s="2"/>
      <c r="G49" s="2"/>
      <c r="H49" s="2"/>
      <c r="I49" s="2"/>
      <c r="J49" s="2"/>
      <c r="K49" s="2"/>
      <c r="L49" s="2"/>
      <c r="M49" s="39"/>
      <c r="N49" s="3"/>
    </row>
    <row r="50" spans="2:14" x14ac:dyDescent="0.25">
      <c r="B50" s="2"/>
      <c r="C50" s="2"/>
      <c r="D50" s="2"/>
      <c r="E50" s="2"/>
      <c r="F50" s="2"/>
      <c r="G50" s="2"/>
      <c r="H50" s="2"/>
      <c r="I50" s="2"/>
      <c r="J50" s="2"/>
      <c r="K50" s="2"/>
      <c r="L50" s="2"/>
      <c r="M50" s="39"/>
      <c r="N50" s="3"/>
    </row>
    <row r="51" spans="2:14" x14ac:dyDescent="0.25">
      <c r="B51" s="2"/>
      <c r="C51" s="2"/>
      <c r="D51" s="2"/>
      <c r="E51" s="2"/>
      <c r="F51" s="2"/>
      <c r="G51" s="2"/>
      <c r="H51" s="2"/>
      <c r="I51" s="2"/>
      <c r="J51" s="2"/>
      <c r="K51" s="2"/>
      <c r="L51" s="2"/>
      <c r="M51" s="39"/>
      <c r="N51" s="3"/>
    </row>
    <row r="52" spans="2:14" x14ac:dyDescent="0.25">
      <c r="B52" s="2"/>
      <c r="C52" s="2"/>
      <c r="D52" s="2"/>
      <c r="E52" s="2"/>
      <c r="F52" s="2"/>
      <c r="G52" s="2"/>
      <c r="H52" s="2"/>
      <c r="I52" s="2"/>
      <c r="J52" s="2"/>
      <c r="K52" s="2"/>
      <c r="L52" s="2"/>
      <c r="M52" s="39"/>
      <c r="N52" s="3"/>
    </row>
    <row r="53" spans="2:14" x14ac:dyDescent="0.25">
      <c r="B53" s="2"/>
      <c r="C53" s="2"/>
      <c r="D53" s="2"/>
      <c r="E53" s="2"/>
      <c r="F53" s="2"/>
      <c r="G53" s="2"/>
      <c r="H53" s="2"/>
      <c r="I53" s="2"/>
      <c r="J53" s="2"/>
      <c r="K53" s="2"/>
      <c r="L53" s="2"/>
      <c r="M53" s="39"/>
      <c r="N53" s="3"/>
    </row>
    <row r="54" spans="2:14" x14ac:dyDescent="0.25">
      <c r="B54" s="2"/>
      <c r="C54" s="2"/>
      <c r="D54" s="2"/>
      <c r="E54" s="2"/>
      <c r="F54" s="2"/>
      <c r="G54" s="2"/>
      <c r="H54" s="2"/>
      <c r="I54" s="2"/>
      <c r="J54" s="2"/>
      <c r="K54" s="2"/>
      <c r="L54" s="2"/>
      <c r="M54" s="39"/>
      <c r="N54" s="3"/>
    </row>
    <row r="55" spans="2:14" x14ac:dyDescent="0.25">
      <c r="B55" s="2"/>
      <c r="C55" s="2"/>
      <c r="D55" s="2"/>
      <c r="E55" s="2"/>
      <c r="F55" s="2"/>
      <c r="G55" s="2"/>
      <c r="H55" s="2"/>
      <c r="I55" s="2"/>
      <c r="J55" s="2"/>
      <c r="K55" s="2"/>
      <c r="L55" s="2"/>
      <c r="M55" s="39"/>
      <c r="N55" s="3"/>
    </row>
    <row r="56" spans="2:14" x14ac:dyDescent="0.25">
      <c r="B56" s="2"/>
      <c r="C56" s="2"/>
      <c r="D56" s="2"/>
      <c r="E56" s="2"/>
      <c r="F56" s="2"/>
      <c r="G56" s="2"/>
      <c r="H56" s="2"/>
      <c r="I56" s="2"/>
      <c r="J56" s="2"/>
      <c r="K56" s="2"/>
      <c r="L56" s="2"/>
      <c r="M56" s="39"/>
      <c r="N56" s="3"/>
    </row>
    <row r="57" spans="2:14" x14ac:dyDescent="0.25">
      <c r="B57" s="2"/>
      <c r="C57" s="2"/>
      <c r="D57" s="2"/>
      <c r="E57" s="2"/>
      <c r="F57" s="2"/>
      <c r="G57" s="2"/>
      <c r="H57" s="2"/>
      <c r="I57" s="2"/>
      <c r="J57" s="2"/>
      <c r="K57" s="2"/>
      <c r="L57" s="2"/>
      <c r="M57" s="39"/>
      <c r="N57" s="3"/>
    </row>
    <row r="58" spans="2:14" x14ac:dyDescent="0.25">
      <c r="B58" s="2"/>
      <c r="C58" s="2"/>
      <c r="D58" s="2"/>
      <c r="E58" s="2"/>
      <c r="F58" s="2"/>
      <c r="G58" s="2"/>
      <c r="H58" s="2"/>
      <c r="I58" s="2"/>
      <c r="J58" s="2"/>
      <c r="K58" s="2"/>
      <c r="L58" s="2"/>
      <c r="M58" s="39"/>
      <c r="N58" s="3"/>
    </row>
    <row r="59" spans="2:14" x14ac:dyDescent="0.25">
      <c r="B59" s="2"/>
      <c r="C59" s="2"/>
      <c r="D59" s="2"/>
      <c r="E59" s="2"/>
      <c r="F59" s="2"/>
      <c r="G59" s="2"/>
      <c r="H59" s="2"/>
      <c r="I59" s="2"/>
      <c r="J59" s="2"/>
      <c r="K59" s="2"/>
      <c r="L59" s="2"/>
      <c r="M59" s="39"/>
      <c r="N59" s="3"/>
    </row>
    <row r="60" spans="2:14" x14ac:dyDescent="0.25">
      <c r="B60" s="2"/>
      <c r="C60" s="2"/>
      <c r="D60" s="2"/>
      <c r="E60" s="2"/>
      <c r="F60" s="2"/>
      <c r="G60" s="2"/>
      <c r="H60" s="2"/>
      <c r="I60" s="2"/>
      <c r="J60" s="2"/>
      <c r="K60" s="2"/>
      <c r="L60" s="2"/>
      <c r="M60" s="39"/>
      <c r="N60" s="3"/>
    </row>
    <row r="61" spans="2:14" x14ac:dyDescent="0.25">
      <c r="B61" s="2"/>
      <c r="C61" s="2"/>
      <c r="D61" s="2"/>
      <c r="E61" s="2"/>
      <c r="F61" s="2"/>
      <c r="G61" s="2"/>
      <c r="H61" s="2"/>
      <c r="I61" s="2"/>
      <c r="J61" s="2"/>
      <c r="K61" s="2"/>
      <c r="L61" s="2"/>
      <c r="M61" s="39"/>
      <c r="N61" s="3"/>
    </row>
    <row r="62" spans="2:14" x14ac:dyDescent="0.25">
      <c r="B62" s="2"/>
      <c r="C62" s="2"/>
      <c r="D62" s="2"/>
      <c r="E62" s="2"/>
      <c r="F62" s="2"/>
      <c r="G62" s="2"/>
      <c r="H62" s="2"/>
      <c r="I62" s="2"/>
      <c r="J62" s="2"/>
      <c r="K62" s="2"/>
      <c r="L62" s="2"/>
      <c r="M62" s="39"/>
      <c r="N62" s="3"/>
    </row>
    <row r="63" spans="2:14" x14ac:dyDescent="0.25">
      <c r="B63" s="2"/>
      <c r="C63" s="2"/>
      <c r="D63" s="2"/>
      <c r="E63" s="2"/>
      <c r="F63" s="2"/>
      <c r="G63" s="2"/>
      <c r="H63" s="2"/>
      <c r="I63" s="2"/>
      <c r="J63" s="2"/>
      <c r="K63" s="2"/>
      <c r="L63" s="2"/>
      <c r="M63" s="39"/>
      <c r="N63" s="3"/>
    </row>
    <row r="64" spans="2:14" x14ac:dyDescent="0.25">
      <c r="B64" s="2"/>
      <c r="C64" s="2"/>
      <c r="D64" s="2"/>
      <c r="E64" s="2"/>
      <c r="F64" s="2"/>
      <c r="G64" s="2"/>
      <c r="H64" s="2"/>
      <c r="I64" s="2"/>
      <c r="J64" s="2"/>
      <c r="K64" s="2"/>
      <c r="L64" s="2"/>
      <c r="M64" s="39"/>
      <c r="N64" s="3"/>
    </row>
    <row r="65" spans="2:14" x14ac:dyDescent="0.25">
      <c r="B65" s="2"/>
      <c r="C65" s="2"/>
      <c r="D65" s="2"/>
      <c r="E65" s="2"/>
      <c r="F65" s="2"/>
      <c r="G65" s="2"/>
      <c r="H65" s="2"/>
      <c r="I65" s="2"/>
      <c r="J65" s="2"/>
      <c r="K65" s="2"/>
      <c r="L65" s="2"/>
      <c r="M65" s="39"/>
      <c r="N65" s="3"/>
    </row>
    <row r="66" spans="2:14" x14ac:dyDescent="0.25">
      <c r="B66" s="2"/>
      <c r="C66" s="2"/>
      <c r="D66" s="2"/>
      <c r="E66" s="2"/>
      <c r="F66" s="2"/>
      <c r="G66" s="2"/>
      <c r="H66" s="2"/>
      <c r="I66" s="2"/>
      <c r="J66" s="2"/>
      <c r="K66" s="2"/>
      <c r="L66" s="2"/>
      <c r="M66" s="39"/>
      <c r="N66" s="3"/>
    </row>
    <row r="67" spans="2:14" x14ac:dyDescent="0.25">
      <c r="B67" s="2"/>
      <c r="C67" s="2"/>
      <c r="D67" s="2"/>
      <c r="E67" s="2"/>
      <c r="F67" s="2"/>
      <c r="G67" s="2"/>
      <c r="H67" s="2"/>
      <c r="I67" s="2"/>
      <c r="J67" s="2"/>
      <c r="K67" s="2"/>
      <c r="L67" s="2"/>
      <c r="M67" s="39"/>
      <c r="N67" s="3"/>
    </row>
    <row r="68" spans="2:14" x14ac:dyDescent="0.25">
      <c r="B68" s="2"/>
      <c r="C68" s="2"/>
      <c r="D68" s="2"/>
      <c r="E68" s="2"/>
      <c r="F68" s="2"/>
      <c r="G68" s="2"/>
      <c r="H68" s="2"/>
      <c r="I68" s="2"/>
      <c r="J68" s="2"/>
      <c r="K68" s="2"/>
      <c r="L68" s="2"/>
      <c r="M68" s="39"/>
      <c r="N68" s="3"/>
    </row>
    <row r="69" spans="2:14" x14ac:dyDescent="0.25">
      <c r="B69" s="2"/>
      <c r="C69" s="2"/>
      <c r="D69" s="2"/>
      <c r="E69" s="2"/>
      <c r="F69" s="2"/>
      <c r="G69" s="2"/>
      <c r="H69" s="2"/>
      <c r="I69" s="2"/>
      <c r="J69" s="2"/>
      <c r="K69" s="2"/>
      <c r="L69" s="2"/>
      <c r="M69" s="39"/>
      <c r="N69" s="3"/>
    </row>
    <row r="70" spans="2:14" x14ac:dyDescent="0.25">
      <c r="B70" s="2"/>
      <c r="C70" s="2"/>
      <c r="D70" s="2"/>
      <c r="E70" s="2"/>
      <c r="F70" s="2"/>
      <c r="G70" s="2"/>
      <c r="H70" s="2"/>
      <c r="I70" s="2"/>
      <c r="J70" s="2"/>
      <c r="K70" s="2"/>
      <c r="L70" s="2"/>
      <c r="M70" s="39"/>
      <c r="N70" s="3"/>
    </row>
    <row r="71" spans="2:14" x14ac:dyDescent="0.25">
      <c r="B71" s="2"/>
      <c r="C71" s="2"/>
      <c r="D71" s="2"/>
      <c r="E71" s="2"/>
      <c r="F71" s="2"/>
      <c r="G71" s="2"/>
      <c r="H71" s="2"/>
      <c r="I71" s="2"/>
      <c r="J71" s="2"/>
      <c r="K71" s="2"/>
      <c r="L71" s="2"/>
      <c r="M71" s="39"/>
      <c r="N71" s="3"/>
    </row>
    <row r="72" spans="2:14" x14ac:dyDescent="0.25">
      <c r="B72" s="2"/>
      <c r="C72" s="2"/>
      <c r="D72" s="2"/>
      <c r="E72" s="2"/>
      <c r="F72" s="2"/>
      <c r="G72" s="2"/>
      <c r="H72" s="2"/>
      <c r="I72" s="2"/>
      <c r="J72" s="2"/>
      <c r="K72" s="2"/>
      <c r="L72" s="2"/>
      <c r="M72" s="39"/>
      <c r="N72" s="3"/>
    </row>
    <row r="73" spans="2:14" x14ac:dyDescent="0.25">
      <c r="B73" s="2"/>
      <c r="C73" s="2"/>
      <c r="D73" s="2"/>
      <c r="E73" s="2"/>
      <c r="F73" s="2"/>
      <c r="G73" s="2"/>
      <c r="H73" s="2"/>
      <c r="I73" s="2"/>
      <c r="J73" s="2"/>
      <c r="K73" s="2"/>
      <c r="L73" s="2"/>
      <c r="M73" s="39"/>
      <c r="N73" s="3"/>
    </row>
    <row r="74" spans="2:14" x14ac:dyDescent="0.25">
      <c r="B74" s="2"/>
      <c r="C74" s="2"/>
      <c r="D74" s="2"/>
      <c r="E74" s="2"/>
      <c r="F74" s="2"/>
      <c r="G74" s="2"/>
      <c r="H74" s="2"/>
      <c r="I74" s="2"/>
      <c r="J74" s="2"/>
      <c r="K74" s="2"/>
      <c r="L74" s="2"/>
      <c r="M74" s="39"/>
      <c r="N74" s="3"/>
    </row>
    <row r="75" spans="2:14" x14ac:dyDescent="0.25">
      <c r="B75" s="2"/>
      <c r="C75" s="2"/>
      <c r="D75" s="2"/>
      <c r="E75" s="2"/>
      <c r="F75" s="2"/>
      <c r="G75" s="2"/>
      <c r="H75" s="2"/>
      <c r="I75" s="2"/>
      <c r="J75" s="2"/>
      <c r="K75" s="2"/>
      <c r="L75" s="2"/>
      <c r="M75" s="39"/>
      <c r="N75" s="3"/>
    </row>
    <row r="76" spans="2:14" x14ac:dyDescent="0.25">
      <c r="B76" s="2"/>
      <c r="C76" s="2"/>
      <c r="D76" s="2"/>
      <c r="E76" s="2"/>
      <c r="F76" s="2"/>
      <c r="G76" s="2"/>
      <c r="H76" s="2"/>
      <c r="I76" s="2"/>
      <c r="J76" s="2"/>
      <c r="K76" s="2"/>
      <c r="L76" s="2"/>
      <c r="M76" s="39"/>
      <c r="N76" s="3"/>
    </row>
    <row r="77" spans="2:14" x14ac:dyDescent="0.25">
      <c r="B77" s="2"/>
      <c r="C77" s="2"/>
      <c r="D77" s="2"/>
      <c r="E77" s="2"/>
      <c r="F77" s="2"/>
      <c r="G77" s="2"/>
      <c r="H77" s="2"/>
      <c r="I77" s="2"/>
      <c r="J77" s="2"/>
      <c r="K77" s="2"/>
      <c r="L77" s="2"/>
      <c r="M77" s="39"/>
      <c r="N77" s="3"/>
    </row>
    <row r="78" spans="2:14" x14ac:dyDescent="0.25">
      <c r="B78" s="2"/>
      <c r="C78" s="2"/>
      <c r="D78" s="2"/>
      <c r="E78" s="2"/>
      <c r="F78" s="2"/>
      <c r="G78" s="2"/>
      <c r="H78" s="2"/>
      <c r="I78" s="2"/>
      <c r="J78" s="2"/>
      <c r="K78" s="2"/>
      <c r="L78" s="2"/>
      <c r="M78" s="39"/>
      <c r="N78" s="3"/>
    </row>
    <row r="79" spans="2:14" x14ac:dyDescent="0.25">
      <c r="B79" s="2"/>
      <c r="C79" s="2"/>
      <c r="D79" s="2"/>
      <c r="E79" s="2"/>
      <c r="F79" s="2"/>
      <c r="G79" s="2"/>
      <c r="H79" s="2"/>
      <c r="I79" s="2"/>
      <c r="J79" s="2"/>
      <c r="K79" s="2"/>
      <c r="L79" s="2"/>
      <c r="M79" s="39"/>
      <c r="N79" s="3"/>
    </row>
    <row r="80" spans="2:14" x14ac:dyDescent="0.25">
      <c r="B80" s="2"/>
      <c r="C80" s="2"/>
      <c r="D80" s="2"/>
      <c r="E80" s="2"/>
      <c r="F80" s="2"/>
      <c r="G80" s="2"/>
      <c r="H80" s="2"/>
      <c r="I80" s="2"/>
      <c r="J80" s="2"/>
      <c r="K80" s="2"/>
      <c r="L80" s="2"/>
      <c r="M80" s="39"/>
      <c r="N80" s="3"/>
    </row>
    <row r="81" spans="2:14" x14ac:dyDescent="0.25">
      <c r="B81" s="2"/>
      <c r="C81" s="2"/>
      <c r="D81" s="2"/>
      <c r="E81" s="2"/>
      <c r="F81" s="2"/>
      <c r="G81" s="2"/>
      <c r="H81" s="2"/>
      <c r="I81" s="2"/>
      <c r="J81" s="2"/>
      <c r="K81" s="2"/>
      <c r="L81" s="2"/>
      <c r="M81" s="39"/>
      <c r="N81" s="3"/>
    </row>
    <row r="82" spans="2:14" x14ac:dyDescent="0.25">
      <c r="B82" s="2"/>
      <c r="C82" s="2"/>
      <c r="D82" s="2"/>
      <c r="E82" s="2"/>
      <c r="F82" s="2"/>
      <c r="G82" s="2"/>
      <c r="H82" s="2"/>
      <c r="I82" s="2"/>
      <c r="J82" s="2"/>
      <c r="K82" s="2"/>
      <c r="L82" s="2"/>
      <c r="M82" s="39"/>
      <c r="N82" s="3"/>
    </row>
    <row r="83" spans="2:14" x14ac:dyDescent="0.25">
      <c r="B83" s="2"/>
      <c r="C83" s="2"/>
      <c r="D83" s="2"/>
      <c r="E83" s="2"/>
      <c r="F83" s="2"/>
      <c r="G83" s="2"/>
      <c r="H83" s="2"/>
      <c r="I83" s="2"/>
      <c r="J83" s="2"/>
      <c r="K83" s="2"/>
      <c r="L83" s="2"/>
      <c r="M83" s="39"/>
      <c r="N83" s="3"/>
    </row>
    <row r="84" spans="2:14" x14ac:dyDescent="0.25">
      <c r="B84" s="2"/>
      <c r="C84" s="2"/>
      <c r="D84" s="2"/>
      <c r="E84" s="2"/>
      <c r="F84" s="2"/>
      <c r="G84" s="2"/>
      <c r="H84" s="2"/>
      <c r="I84" s="2"/>
      <c r="J84" s="2"/>
      <c r="K84" s="2"/>
      <c r="L84" s="2"/>
      <c r="M84" s="39"/>
      <c r="N84" s="3"/>
    </row>
    <row r="85" spans="2:14" x14ac:dyDescent="0.25">
      <c r="B85" s="2"/>
      <c r="C85" s="2"/>
      <c r="D85" s="2"/>
      <c r="E85" s="2"/>
      <c r="F85" s="2"/>
      <c r="G85" s="2"/>
      <c r="H85" s="2"/>
      <c r="I85" s="2"/>
      <c r="J85" s="2"/>
      <c r="K85" s="2"/>
      <c r="L85" s="2"/>
      <c r="M85" s="39"/>
      <c r="N85" s="3"/>
    </row>
    <row r="86" spans="2:14" x14ac:dyDescent="0.25">
      <c r="B86" s="2"/>
      <c r="C86" s="2"/>
      <c r="D86" s="2"/>
      <c r="E86" s="2"/>
      <c r="F86" s="2"/>
      <c r="G86" s="2"/>
      <c r="H86" s="2"/>
      <c r="I86" s="2"/>
      <c r="J86" s="2"/>
      <c r="K86" s="2"/>
      <c r="L86" s="2"/>
      <c r="M86" s="39"/>
      <c r="N86" s="3"/>
    </row>
    <row r="87" spans="2:14" x14ac:dyDescent="0.25">
      <c r="B87" s="2"/>
      <c r="C87" s="2"/>
      <c r="D87" s="2"/>
      <c r="E87" s="2"/>
      <c r="F87" s="2"/>
      <c r="G87" s="2"/>
      <c r="H87" s="2"/>
      <c r="I87" s="2"/>
      <c r="J87" s="2"/>
      <c r="K87" s="2"/>
      <c r="L87" s="2"/>
      <c r="M87" s="39"/>
      <c r="N87" s="3"/>
    </row>
    <row r="88" spans="2:14" x14ac:dyDescent="0.25">
      <c r="B88" s="2"/>
      <c r="C88" s="2"/>
      <c r="D88" s="2"/>
      <c r="E88" s="2"/>
      <c r="F88" s="2"/>
      <c r="G88" s="2"/>
      <c r="H88" s="2"/>
      <c r="I88" s="2"/>
      <c r="J88" s="2"/>
      <c r="K88" s="2"/>
      <c r="L88" s="2"/>
      <c r="M88" s="39"/>
      <c r="N88" s="3"/>
    </row>
    <row r="89" spans="2:14" x14ac:dyDescent="0.25">
      <c r="B89" s="2"/>
      <c r="C89" s="2"/>
      <c r="D89" s="2"/>
      <c r="E89" s="2"/>
      <c r="F89" s="2"/>
      <c r="G89" s="2"/>
      <c r="H89" s="2"/>
      <c r="I89" s="2"/>
      <c r="J89" s="2"/>
      <c r="K89" s="2"/>
      <c r="L89" s="2"/>
      <c r="M89" s="39"/>
      <c r="N89" s="3"/>
    </row>
    <row r="90" spans="2:14" x14ac:dyDescent="0.25">
      <c r="B90" s="2"/>
      <c r="C90" s="2"/>
      <c r="D90" s="2"/>
      <c r="E90" s="2"/>
      <c r="F90" s="2"/>
      <c r="G90" s="2"/>
      <c r="H90" s="2"/>
      <c r="I90" s="2"/>
      <c r="J90" s="2"/>
      <c r="K90" s="2"/>
      <c r="L90" s="2"/>
      <c r="M90" s="39"/>
      <c r="N90" s="3"/>
    </row>
    <row r="91" spans="2:14" x14ac:dyDescent="0.25">
      <c r="B91" s="2"/>
      <c r="C91" s="2"/>
      <c r="D91" s="2"/>
      <c r="E91" s="2"/>
      <c r="F91" s="2"/>
      <c r="G91" s="2"/>
      <c r="H91" s="2"/>
      <c r="I91" s="2"/>
      <c r="J91" s="2"/>
      <c r="K91" s="2"/>
      <c r="L91" s="2"/>
      <c r="M91" s="39"/>
      <c r="N91" s="3"/>
    </row>
    <row r="92" spans="2:14" x14ac:dyDescent="0.25">
      <c r="B92" s="2"/>
      <c r="C92" s="2"/>
      <c r="D92" s="2"/>
      <c r="E92" s="2"/>
      <c r="F92" s="2"/>
      <c r="G92" s="2"/>
      <c r="H92" s="2"/>
      <c r="I92" s="2"/>
      <c r="J92" s="2"/>
      <c r="K92" s="2"/>
      <c r="L92" s="2"/>
      <c r="M92" s="39"/>
      <c r="N92" s="3"/>
    </row>
    <row r="93" spans="2:14" x14ac:dyDescent="0.25">
      <c r="B93" s="2"/>
      <c r="C93" s="2"/>
      <c r="D93" s="2"/>
      <c r="E93" s="2"/>
      <c r="F93" s="2"/>
      <c r="G93" s="2"/>
      <c r="H93" s="2"/>
      <c r="I93" s="2"/>
      <c r="J93" s="2"/>
      <c r="K93" s="2"/>
      <c r="L93" s="2"/>
      <c r="M93" s="39"/>
      <c r="N93" s="3"/>
    </row>
    <row r="94" spans="2:14" x14ac:dyDescent="0.25">
      <c r="B94" s="2"/>
      <c r="C94" s="2"/>
      <c r="D94" s="2"/>
      <c r="E94" s="2"/>
      <c r="F94" s="2"/>
      <c r="G94" s="2"/>
      <c r="H94" s="2"/>
      <c r="I94" s="2"/>
      <c r="J94" s="2"/>
      <c r="K94" s="2"/>
      <c r="L94" s="2"/>
      <c r="M94" s="39"/>
      <c r="N94" s="3"/>
    </row>
    <row r="95" spans="2:14" x14ac:dyDescent="0.25">
      <c r="B95" s="2"/>
      <c r="C95" s="2"/>
      <c r="D95" s="2"/>
      <c r="E95" s="2"/>
      <c r="F95" s="2"/>
      <c r="G95" s="2"/>
      <c r="H95" s="2"/>
      <c r="I95" s="2"/>
      <c r="J95" s="2"/>
      <c r="K95" s="2"/>
      <c r="L95" s="2"/>
      <c r="M95" s="39"/>
      <c r="N95" s="3"/>
    </row>
    <row r="96" spans="2:14" x14ac:dyDescent="0.25">
      <c r="B96" s="2"/>
      <c r="C96" s="2"/>
      <c r="D96" s="2"/>
      <c r="E96" s="2"/>
      <c r="F96" s="2"/>
      <c r="G96" s="2"/>
      <c r="H96" s="2"/>
      <c r="I96" s="2"/>
      <c r="J96" s="2"/>
      <c r="K96" s="2"/>
      <c r="L96" s="2"/>
      <c r="M96" s="39"/>
      <c r="N96" s="3"/>
    </row>
    <row r="97" spans="2:14" x14ac:dyDescent="0.25">
      <c r="B97" s="2"/>
      <c r="C97" s="2"/>
      <c r="D97" s="2"/>
      <c r="E97" s="2"/>
      <c r="F97" s="2"/>
      <c r="G97" s="2"/>
      <c r="H97" s="2"/>
      <c r="I97" s="2"/>
      <c r="J97" s="2"/>
      <c r="K97" s="2"/>
      <c r="L97" s="2"/>
      <c r="M97" s="39"/>
      <c r="N97" s="3"/>
    </row>
    <row r="98" spans="2:14" x14ac:dyDescent="0.25">
      <c r="B98" s="2"/>
      <c r="C98" s="2"/>
      <c r="D98" s="2"/>
      <c r="E98" s="2"/>
      <c r="F98" s="2"/>
      <c r="G98" s="2"/>
      <c r="H98" s="2"/>
      <c r="I98" s="2"/>
      <c r="J98" s="2"/>
      <c r="K98" s="2"/>
      <c r="L98" s="2"/>
      <c r="M98" s="39"/>
      <c r="N98" s="3"/>
    </row>
    <row r="99" spans="2:14" x14ac:dyDescent="0.25">
      <c r="B99" s="2"/>
      <c r="C99" s="2"/>
      <c r="D99" s="2"/>
      <c r="E99" s="2"/>
      <c r="F99" s="2"/>
      <c r="G99" s="2"/>
      <c r="H99" s="2"/>
      <c r="I99" s="2"/>
      <c r="J99" s="2"/>
      <c r="K99" s="2"/>
      <c r="L99" s="2"/>
      <c r="M99" s="39"/>
      <c r="N99" s="3"/>
    </row>
    <row r="100" spans="2:14" x14ac:dyDescent="0.25">
      <c r="B100" s="2"/>
      <c r="C100" s="2"/>
      <c r="D100" s="2"/>
      <c r="E100" s="2"/>
      <c r="F100" s="2"/>
      <c r="G100" s="2"/>
      <c r="H100" s="2"/>
      <c r="I100" s="2"/>
      <c r="J100" s="2"/>
      <c r="K100" s="2"/>
      <c r="L100" s="2"/>
      <c r="M100" s="39"/>
      <c r="N100" s="3"/>
    </row>
    <row r="101" spans="2:14" x14ac:dyDescent="0.25">
      <c r="B101" s="2"/>
      <c r="C101" s="2"/>
      <c r="D101" s="2"/>
      <c r="E101" s="2"/>
      <c r="F101" s="2"/>
      <c r="G101" s="2"/>
      <c r="H101" s="2"/>
      <c r="I101" s="2"/>
      <c r="J101" s="2"/>
      <c r="K101" s="2"/>
      <c r="L101" s="2"/>
      <c r="M101" s="39"/>
      <c r="N101" s="3"/>
    </row>
    <row r="102" spans="2:14" x14ac:dyDescent="0.25">
      <c r="B102" s="2"/>
      <c r="C102" s="2"/>
      <c r="D102" s="2"/>
      <c r="E102" s="2"/>
      <c r="F102" s="2"/>
      <c r="G102" s="2"/>
      <c r="H102" s="2"/>
      <c r="I102" s="2"/>
      <c r="J102" s="2"/>
      <c r="K102" s="2"/>
      <c r="L102" s="2"/>
      <c r="M102" s="39"/>
      <c r="N102" s="3"/>
    </row>
    <row r="103" spans="2:14" x14ac:dyDescent="0.25">
      <c r="B103" s="2"/>
      <c r="C103" s="2"/>
      <c r="D103" s="2"/>
      <c r="E103" s="2"/>
      <c r="F103" s="2"/>
      <c r="G103" s="2"/>
      <c r="H103" s="2"/>
      <c r="I103" s="2"/>
      <c r="J103" s="2"/>
      <c r="K103" s="2"/>
      <c r="L103" s="2"/>
      <c r="M103" s="39"/>
      <c r="N103" s="3"/>
    </row>
    <row r="104" spans="2:14" x14ac:dyDescent="0.25">
      <c r="B104" s="2"/>
      <c r="C104" s="2"/>
      <c r="D104" s="2"/>
      <c r="E104" s="2"/>
      <c r="F104" s="2"/>
      <c r="G104" s="2"/>
      <c r="H104" s="2"/>
      <c r="I104" s="2"/>
      <c r="J104" s="2"/>
      <c r="K104" s="2"/>
      <c r="L104" s="2"/>
      <c r="M104" s="39"/>
      <c r="N104" s="3"/>
    </row>
    <row r="105" spans="2:14" x14ac:dyDescent="0.25">
      <c r="B105" s="2"/>
      <c r="C105" s="2"/>
      <c r="D105" s="2"/>
      <c r="E105" s="2"/>
      <c r="F105" s="2"/>
      <c r="G105" s="2"/>
      <c r="H105" s="2"/>
      <c r="I105" s="2"/>
      <c r="J105" s="2"/>
      <c r="K105" s="2"/>
      <c r="L105" s="2"/>
      <c r="M105" s="39"/>
      <c r="N105" s="3"/>
    </row>
    <row r="106" spans="2:14" x14ac:dyDescent="0.25">
      <c r="B106" s="2"/>
      <c r="C106" s="2"/>
      <c r="D106" s="2"/>
      <c r="E106" s="2"/>
      <c r="F106" s="2"/>
      <c r="G106" s="2"/>
      <c r="H106" s="2"/>
      <c r="I106" s="2"/>
      <c r="J106" s="2"/>
      <c r="K106" s="2"/>
      <c r="L106" s="2"/>
      <c r="M106" s="39"/>
      <c r="N106" s="3"/>
    </row>
    <row r="107" spans="2:14" x14ac:dyDescent="0.25">
      <c r="B107" s="2"/>
      <c r="C107" s="2"/>
      <c r="D107" s="2"/>
      <c r="E107" s="2"/>
      <c r="F107" s="2"/>
      <c r="G107" s="2"/>
      <c r="H107" s="2"/>
      <c r="I107" s="2"/>
      <c r="J107" s="2"/>
      <c r="K107" s="2"/>
      <c r="L107" s="2"/>
      <c r="M107" s="39"/>
      <c r="N107" s="3"/>
    </row>
    <row r="108" spans="2:14" x14ac:dyDescent="0.25">
      <c r="B108" s="2"/>
      <c r="C108" s="2"/>
      <c r="D108" s="2"/>
      <c r="E108" s="2"/>
      <c r="F108" s="2"/>
      <c r="G108" s="2"/>
      <c r="H108" s="2"/>
      <c r="I108" s="2"/>
      <c r="J108" s="2"/>
      <c r="K108" s="2"/>
      <c r="L108" s="2"/>
      <c r="M108" s="39"/>
      <c r="N108" s="3"/>
    </row>
    <row r="109" spans="2:14" x14ac:dyDescent="0.25">
      <c r="B109" s="2"/>
      <c r="C109" s="2"/>
      <c r="D109" s="2"/>
      <c r="E109" s="2"/>
      <c r="F109" s="2"/>
      <c r="G109" s="2"/>
      <c r="H109" s="2"/>
      <c r="I109" s="2"/>
      <c r="J109" s="2"/>
      <c r="K109" s="2"/>
      <c r="L109" s="2"/>
      <c r="M109" s="39"/>
      <c r="N109" s="3"/>
    </row>
    <row r="110" spans="2:14" x14ac:dyDescent="0.25">
      <c r="B110" s="2"/>
      <c r="C110" s="2"/>
      <c r="D110" s="2"/>
      <c r="E110" s="2"/>
      <c r="F110" s="2"/>
      <c r="G110" s="2"/>
      <c r="H110" s="2"/>
      <c r="I110" s="2"/>
      <c r="J110" s="2"/>
      <c r="K110" s="2"/>
      <c r="L110" s="2"/>
      <c r="M110" s="39"/>
      <c r="N110" s="3"/>
    </row>
    <row r="111" spans="2:14" x14ac:dyDescent="0.25">
      <c r="B111" s="2"/>
      <c r="C111" s="2"/>
      <c r="D111" s="2"/>
      <c r="E111" s="2"/>
      <c r="F111" s="2"/>
      <c r="G111" s="2"/>
      <c r="H111" s="2"/>
      <c r="I111" s="2"/>
      <c r="J111" s="2"/>
      <c r="K111" s="2"/>
      <c r="L111" s="2"/>
      <c r="M111" s="39"/>
      <c r="N111" s="3"/>
    </row>
    <row r="112" spans="2:14" x14ac:dyDescent="0.25">
      <c r="B112" s="2"/>
      <c r="C112" s="2"/>
      <c r="D112" s="2"/>
      <c r="E112" s="2"/>
      <c r="F112" s="2"/>
      <c r="G112" s="2"/>
      <c r="H112" s="2"/>
      <c r="I112" s="2"/>
      <c r="J112" s="2"/>
      <c r="K112" s="2"/>
      <c r="L112" s="2"/>
      <c r="M112" s="39"/>
      <c r="N112" s="3"/>
    </row>
    <row r="113" spans="2:14" x14ac:dyDescent="0.25">
      <c r="B113" s="2"/>
      <c r="C113" s="2"/>
      <c r="D113" s="2"/>
      <c r="E113" s="2"/>
      <c r="F113" s="2"/>
      <c r="G113" s="2"/>
      <c r="H113" s="2"/>
      <c r="I113" s="2"/>
      <c r="J113" s="2"/>
      <c r="K113" s="2"/>
      <c r="L113" s="2"/>
      <c r="M113" s="39"/>
      <c r="N113" s="3"/>
    </row>
    <row r="114" spans="2:14" x14ac:dyDescent="0.25">
      <c r="B114" s="2"/>
      <c r="C114" s="2"/>
      <c r="D114" s="2"/>
      <c r="E114" s="2"/>
      <c r="F114" s="2"/>
      <c r="G114" s="2"/>
      <c r="H114" s="2"/>
      <c r="I114" s="2"/>
      <c r="J114" s="2"/>
      <c r="K114" s="2"/>
      <c r="L114" s="2"/>
      <c r="M114" s="39"/>
      <c r="N114" s="3"/>
    </row>
    <row r="115" spans="2:14" x14ac:dyDescent="0.25">
      <c r="B115" s="2"/>
      <c r="C115" s="2"/>
      <c r="D115" s="2"/>
      <c r="E115" s="2"/>
      <c r="F115" s="2"/>
      <c r="G115" s="2"/>
      <c r="H115" s="2"/>
      <c r="I115" s="2"/>
      <c r="J115" s="2"/>
      <c r="K115" s="2"/>
      <c r="L115" s="2"/>
      <c r="M115" s="39"/>
      <c r="N115" s="3"/>
    </row>
    <row r="116" spans="2:14" x14ac:dyDescent="0.25">
      <c r="B116" s="2"/>
      <c r="C116" s="2"/>
      <c r="D116" s="2"/>
      <c r="E116" s="2"/>
      <c r="F116" s="2"/>
      <c r="G116" s="2"/>
      <c r="H116" s="2"/>
      <c r="I116" s="2"/>
      <c r="J116" s="2"/>
      <c r="K116" s="2"/>
      <c r="L116" s="2"/>
      <c r="M116" s="39"/>
      <c r="N116" s="3"/>
    </row>
    <row r="117" spans="2:14" x14ac:dyDescent="0.25">
      <c r="B117" s="2"/>
      <c r="C117" s="2"/>
      <c r="D117" s="2"/>
      <c r="E117" s="2"/>
      <c r="F117" s="2"/>
      <c r="G117" s="2"/>
      <c r="H117" s="2"/>
      <c r="I117" s="2"/>
      <c r="J117" s="2"/>
      <c r="K117" s="2"/>
      <c r="L117" s="2"/>
      <c r="M117" s="39"/>
      <c r="N117" s="3"/>
    </row>
    <row r="118" spans="2:14" x14ac:dyDescent="0.25">
      <c r="B118" s="2"/>
      <c r="C118" s="2"/>
      <c r="D118" s="2"/>
      <c r="E118" s="2"/>
      <c r="F118" s="2"/>
      <c r="G118" s="2"/>
      <c r="H118" s="2"/>
      <c r="I118" s="2"/>
      <c r="J118" s="2"/>
      <c r="K118" s="2"/>
      <c r="L118" s="2"/>
      <c r="M118" s="39"/>
      <c r="N118" s="3"/>
    </row>
    <row r="119" spans="2:14" x14ac:dyDescent="0.25">
      <c r="B119" s="2"/>
      <c r="C119" s="2"/>
      <c r="D119" s="2"/>
      <c r="E119" s="2"/>
      <c r="F119" s="2"/>
      <c r="G119" s="2"/>
      <c r="H119" s="2"/>
      <c r="I119" s="2"/>
      <c r="J119" s="2"/>
      <c r="K119" s="2"/>
      <c r="L119" s="2"/>
      <c r="M119" s="39"/>
      <c r="N119" s="3"/>
    </row>
    <row r="120" spans="2:14" x14ac:dyDescent="0.25">
      <c r="B120" s="2"/>
      <c r="C120" s="2"/>
      <c r="D120" s="2"/>
      <c r="E120" s="2"/>
      <c r="F120" s="2"/>
      <c r="G120" s="2"/>
      <c r="H120" s="2"/>
      <c r="I120" s="2"/>
      <c r="J120" s="2"/>
      <c r="K120" s="2"/>
      <c r="L120" s="2"/>
      <c r="M120" s="39"/>
      <c r="N120" s="3"/>
    </row>
    <row r="121" spans="2:14" x14ac:dyDescent="0.25">
      <c r="B121" s="2"/>
      <c r="C121" s="2"/>
      <c r="D121" s="2"/>
      <c r="E121" s="2"/>
      <c r="F121" s="2"/>
      <c r="G121" s="2"/>
      <c r="H121" s="2"/>
      <c r="I121" s="2"/>
      <c r="J121" s="2"/>
      <c r="K121" s="2"/>
      <c r="L121" s="2"/>
      <c r="M121" s="39"/>
      <c r="N121" s="3"/>
    </row>
    <row r="122" spans="2:14" x14ac:dyDescent="0.25">
      <c r="B122" s="2"/>
      <c r="C122" s="2"/>
      <c r="D122" s="2"/>
      <c r="E122" s="2"/>
      <c r="F122" s="2"/>
      <c r="G122" s="2"/>
      <c r="H122" s="2"/>
      <c r="I122" s="2"/>
      <c r="J122" s="2"/>
      <c r="K122" s="2"/>
      <c r="L122" s="2"/>
      <c r="M122" s="39"/>
      <c r="N122" s="3"/>
    </row>
    <row r="123" spans="2:14" x14ac:dyDescent="0.25">
      <c r="B123" s="2"/>
      <c r="C123" s="2"/>
      <c r="D123" s="2"/>
      <c r="E123" s="2"/>
      <c r="F123" s="2"/>
      <c r="G123" s="2"/>
      <c r="H123" s="2"/>
      <c r="I123" s="2"/>
      <c r="J123" s="2"/>
      <c r="K123" s="2"/>
      <c r="L123" s="2"/>
      <c r="M123" s="39"/>
      <c r="N123" s="3"/>
    </row>
    <row r="124" spans="2:14" x14ac:dyDescent="0.25">
      <c r="B124" s="2"/>
      <c r="C124" s="2"/>
      <c r="D124" s="2"/>
      <c r="E124" s="2"/>
      <c r="F124" s="2"/>
      <c r="G124" s="2"/>
      <c r="H124" s="2"/>
      <c r="I124" s="2"/>
      <c r="J124" s="2"/>
      <c r="K124" s="2"/>
      <c r="L124" s="2"/>
      <c r="M124" s="39"/>
      <c r="N124" s="3"/>
    </row>
    <row r="125" spans="2:14" x14ac:dyDescent="0.25">
      <c r="B125" s="2"/>
      <c r="C125" s="2"/>
      <c r="D125" s="2"/>
      <c r="E125" s="2"/>
      <c r="F125" s="2"/>
      <c r="G125" s="2"/>
      <c r="H125" s="2"/>
      <c r="I125" s="2"/>
      <c r="J125" s="2"/>
      <c r="K125" s="2"/>
      <c r="L125" s="2"/>
      <c r="M125" s="39"/>
      <c r="N125" s="3"/>
    </row>
    <row r="126" spans="2:14" x14ac:dyDescent="0.25">
      <c r="B126" s="2"/>
      <c r="C126" s="2"/>
      <c r="D126" s="2"/>
      <c r="E126" s="2"/>
      <c r="F126" s="2"/>
      <c r="G126" s="2"/>
      <c r="H126" s="2"/>
      <c r="I126" s="2"/>
      <c r="J126" s="2"/>
      <c r="K126" s="2"/>
      <c r="L126" s="2"/>
      <c r="M126" s="39"/>
      <c r="N126" s="3"/>
    </row>
    <row r="127" spans="2:14" x14ac:dyDescent="0.25">
      <c r="B127" s="2"/>
      <c r="C127" s="2"/>
      <c r="D127" s="2"/>
      <c r="E127" s="2"/>
      <c r="F127" s="2"/>
      <c r="G127" s="2"/>
      <c r="H127" s="2"/>
      <c r="I127" s="2"/>
      <c r="J127" s="2"/>
      <c r="K127" s="2"/>
      <c r="L127" s="2"/>
      <c r="M127" s="39"/>
      <c r="N127" s="3"/>
    </row>
    <row r="128" spans="2:14" x14ac:dyDescent="0.25">
      <c r="B128" s="2"/>
      <c r="C128" s="2"/>
      <c r="D128" s="2"/>
      <c r="E128" s="2"/>
      <c r="F128" s="2"/>
      <c r="G128" s="2"/>
      <c r="H128" s="2"/>
      <c r="I128" s="2"/>
      <c r="J128" s="2"/>
      <c r="K128" s="2"/>
      <c r="L128" s="2"/>
      <c r="M128" s="39"/>
      <c r="N128" s="3"/>
    </row>
    <row r="129" spans="2:14" x14ac:dyDescent="0.25">
      <c r="B129" s="2"/>
      <c r="C129" s="2"/>
      <c r="D129" s="2"/>
      <c r="E129" s="2"/>
      <c r="F129" s="2"/>
      <c r="G129" s="2"/>
      <c r="H129" s="2"/>
      <c r="I129" s="2"/>
      <c r="J129" s="2"/>
      <c r="K129" s="2"/>
      <c r="L129" s="2"/>
      <c r="M129" s="39"/>
      <c r="N129" s="3"/>
    </row>
    <row r="130" spans="2:14" x14ac:dyDescent="0.25">
      <c r="B130" s="2"/>
      <c r="C130" s="2"/>
      <c r="D130" s="2"/>
      <c r="E130" s="2"/>
      <c r="F130" s="2"/>
      <c r="G130" s="2"/>
      <c r="H130" s="2"/>
      <c r="I130" s="2"/>
      <c r="J130" s="2"/>
      <c r="K130" s="2"/>
      <c r="L130" s="2"/>
      <c r="M130" s="39"/>
      <c r="N130" s="3"/>
    </row>
    <row r="131" spans="2:14" x14ac:dyDescent="0.25">
      <c r="B131" s="2"/>
      <c r="C131" s="2"/>
      <c r="D131" s="2"/>
      <c r="E131" s="2"/>
      <c r="F131" s="2"/>
      <c r="G131" s="2"/>
      <c r="H131" s="2"/>
      <c r="I131" s="2"/>
      <c r="J131" s="2"/>
      <c r="K131" s="2"/>
      <c r="L131" s="2"/>
      <c r="M131" s="39"/>
      <c r="N131" s="3"/>
    </row>
    <row r="132" spans="2:14" x14ac:dyDescent="0.25">
      <c r="B132" s="2"/>
      <c r="C132" s="2"/>
      <c r="D132" s="2"/>
      <c r="E132" s="2"/>
      <c r="F132" s="2"/>
      <c r="G132" s="2"/>
      <c r="H132" s="2"/>
      <c r="I132" s="2"/>
      <c r="J132" s="2"/>
      <c r="K132" s="2"/>
      <c r="L132" s="2"/>
      <c r="M132" s="39"/>
      <c r="N132" s="3"/>
    </row>
    <row r="133" spans="2:14" x14ac:dyDescent="0.25">
      <c r="B133" s="2"/>
      <c r="C133" s="2"/>
      <c r="D133" s="2"/>
      <c r="E133" s="2"/>
      <c r="F133" s="2"/>
      <c r="G133" s="2"/>
      <c r="H133" s="2"/>
      <c r="I133" s="2"/>
      <c r="J133" s="2"/>
      <c r="K133" s="2"/>
      <c r="L133" s="2"/>
      <c r="M133" s="39"/>
      <c r="N133" s="3"/>
    </row>
    <row r="134" spans="2:14" x14ac:dyDescent="0.25">
      <c r="B134" s="2"/>
      <c r="C134" s="2"/>
      <c r="D134" s="2"/>
      <c r="E134" s="2"/>
      <c r="F134" s="2"/>
      <c r="G134" s="2"/>
      <c r="H134" s="2"/>
      <c r="I134" s="2"/>
      <c r="J134" s="2"/>
      <c r="K134" s="2"/>
      <c r="L134" s="2"/>
      <c r="M134" s="39"/>
      <c r="N134" s="3"/>
    </row>
    <row r="135" spans="2:14" x14ac:dyDescent="0.25">
      <c r="B135" s="2"/>
      <c r="C135" s="2"/>
      <c r="D135" s="2"/>
      <c r="E135" s="2"/>
      <c r="F135" s="2"/>
      <c r="G135" s="2"/>
      <c r="H135" s="2"/>
      <c r="I135" s="2"/>
      <c r="J135" s="2"/>
      <c r="K135" s="2"/>
      <c r="L135" s="2"/>
      <c r="M135" s="39"/>
      <c r="N135" s="3"/>
    </row>
    <row r="136" spans="2:14" x14ac:dyDescent="0.25">
      <c r="B136" s="2"/>
      <c r="C136" s="2"/>
      <c r="D136" s="2"/>
      <c r="E136" s="2"/>
      <c r="F136" s="2"/>
      <c r="G136" s="2"/>
      <c r="H136" s="2"/>
      <c r="I136" s="2"/>
      <c r="J136" s="2"/>
      <c r="K136" s="2"/>
      <c r="L136" s="2"/>
      <c r="M136" s="39"/>
      <c r="N136" s="3"/>
    </row>
    <row r="137" spans="2:14" x14ac:dyDescent="0.25">
      <c r="B137" s="2"/>
      <c r="C137" s="2"/>
      <c r="D137" s="2"/>
      <c r="E137" s="2"/>
      <c r="F137" s="2"/>
      <c r="G137" s="2"/>
      <c r="H137" s="2"/>
      <c r="I137" s="2"/>
      <c r="J137" s="2"/>
      <c r="K137" s="2"/>
      <c r="L137" s="2"/>
      <c r="M137" s="39"/>
      <c r="N137" s="3"/>
    </row>
    <row r="138" spans="2:14" x14ac:dyDescent="0.25">
      <c r="B138" s="2"/>
      <c r="C138" s="2"/>
      <c r="D138" s="2"/>
      <c r="E138" s="2"/>
      <c r="F138" s="2"/>
      <c r="G138" s="2"/>
      <c r="H138" s="2"/>
      <c r="I138" s="2"/>
      <c r="J138" s="2"/>
      <c r="K138" s="2"/>
      <c r="L138" s="2"/>
      <c r="M138" s="39"/>
      <c r="N138" s="3"/>
    </row>
    <row r="139" spans="2:14" x14ac:dyDescent="0.25">
      <c r="B139" s="2"/>
      <c r="C139" s="2"/>
      <c r="D139" s="2"/>
      <c r="E139" s="2"/>
      <c r="F139" s="2"/>
      <c r="G139" s="2"/>
      <c r="H139" s="2"/>
      <c r="I139" s="2"/>
      <c r="J139" s="2"/>
      <c r="K139" s="2"/>
      <c r="L139" s="2"/>
      <c r="M139" s="39"/>
      <c r="N139" s="3"/>
    </row>
    <row r="140" spans="2:14" x14ac:dyDescent="0.25">
      <c r="B140" s="2"/>
      <c r="C140" s="2"/>
      <c r="D140" s="2"/>
      <c r="E140" s="2"/>
      <c r="F140" s="2"/>
      <c r="G140" s="2"/>
      <c r="H140" s="2"/>
      <c r="I140" s="2"/>
      <c r="J140" s="2"/>
      <c r="K140" s="2"/>
      <c r="L140" s="2"/>
      <c r="M140" s="39"/>
      <c r="N140" s="3"/>
    </row>
    <row r="141" spans="2:14" x14ac:dyDescent="0.25">
      <c r="B141" s="2"/>
      <c r="C141" s="2"/>
      <c r="D141" s="2"/>
      <c r="E141" s="2"/>
      <c r="F141" s="2"/>
      <c r="G141" s="2"/>
      <c r="H141" s="2"/>
      <c r="I141" s="2"/>
      <c r="J141" s="2"/>
      <c r="K141" s="2"/>
      <c r="L141" s="2"/>
      <c r="M141" s="39"/>
      <c r="N141" s="3"/>
    </row>
    <row r="142" spans="2:14" x14ac:dyDescent="0.25">
      <c r="B142" s="2"/>
      <c r="C142" s="2"/>
      <c r="D142" s="2"/>
      <c r="E142" s="2"/>
      <c r="F142" s="2"/>
      <c r="G142" s="2"/>
      <c r="H142" s="2"/>
      <c r="I142" s="2"/>
      <c r="J142" s="2"/>
      <c r="K142" s="2"/>
      <c r="L142" s="2"/>
      <c r="M142" s="39"/>
      <c r="N142" s="3"/>
    </row>
    <row r="143" spans="2:14" x14ac:dyDescent="0.25">
      <c r="B143" s="2"/>
      <c r="C143" s="2"/>
      <c r="D143" s="2"/>
      <c r="E143" s="2"/>
      <c r="F143" s="2"/>
      <c r="G143" s="2"/>
      <c r="H143" s="2"/>
      <c r="I143" s="2"/>
      <c r="J143" s="2"/>
      <c r="K143" s="2"/>
      <c r="L143" s="2"/>
      <c r="M143" s="39"/>
      <c r="N143" s="3"/>
    </row>
    <row r="144" spans="2:14" x14ac:dyDescent="0.25">
      <c r="B144" s="2"/>
      <c r="C144" s="2"/>
      <c r="D144" s="2"/>
      <c r="E144" s="2"/>
      <c r="F144" s="2"/>
      <c r="G144" s="2"/>
      <c r="H144" s="2"/>
      <c r="I144" s="2"/>
      <c r="J144" s="2"/>
      <c r="K144" s="2"/>
      <c r="L144" s="2"/>
      <c r="M144" s="39"/>
      <c r="N144" s="3"/>
    </row>
    <row r="145" spans="2:14" x14ac:dyDescent="0.25">
      <c r="B145" s="2"/>
      <c r="C145" s="2"/>
      <c r="D145" s="2"/>
      <c r="E145" s="2"/>
      <c r="F145" s="2"/>
      <c r="G145" s="2"/>
      <c r="H145" s="2"/>
      <c r="I145" s="2"/>
      <c r="J145" s="2"/>
      <c r="K145" s="2"/>
      <c r="L145" s="2"/>
      <c r="M145" s="39"/>
      <c r="N145" s="3"/>
    </row>
    <row r="146" spans="2:14" x14ac:dyDescent="0.25">
      <c r="B146" s="2"/>
      <c r="C146" s="2"/>
      <c r="D146" s="2"/>
      <c r="E146" s="2"/>
      <c r="F146" s="2"/>
      <c r="G146" s="2"/>
      <c r="H146" s="2"/>
      <c r="I146" s="2"/>
      <c r="J146" s="2"/>
      <c r="K146" s="2"/>
      <c r="L146" s="2"/>
      <c r="M146" s="39"/>
      <c r="N146" s="3"/>
    </row>
    <row r="147" spans="2:14" x14ac:dyDescent="0.25">
      <c r="B147" s="2"/>
      <c r="C147" s="2"/>
      <c r="D147" s="2"/>
      <c r="E147" s="2"/>
      <c r="F147" s="2"/>
      <c r="G147" s="2"/>
      <c r="H147" s="2"/>
      <c r="I147" s="2"/>
      <c r="J147" s="2"/>
      <c r="K147" s="2"/>
      <c r="L147" s="2"/>
      <c r="M147" s="39"/>
      <c r="N147" s="3"/>
    </row>
    <row r="148" spans="2:14" x14ac:dyDescent="0.25">
      <c r="B148" s="2"/>
      <c r="C148" s="2"/>
      <c r="D148" s="2"/>
      <c r="E148" s="2"/>
      <c r="F148" s="2"/>
      <c r="G148" s="2"/>
      <c r="H148" s="2"/>
      <c r="I148" s="2"/>
      <c r="J148" s="2"/>
      <c r="K148" s="2"/>
      <c r="L148" s="2"/>
      <c r="M148" s="39"/>
      <c r="N148" s="3"/>
    </row>
    <row r="149" spans="2:14" x14ac:dyDescent="0.25">
      <c r="B149" s="2"/>
      <c r="C149" s="2"/>
      <c r="D149" s="2"/>
      <c r="E149" s="2"/>
      <c r="F149" s="2"/>
      <c r="G149" s="2"/>
      <c r="H149" s="2"/>
      <c r="I149" s="2"/>
      <c r="J149" s="2"/>
      <c r="K149" s="2"/>
      <c r="L149" s="2"/>
      <c r="M149" s="39"/>
      <c r="N149" s="3"/>
    </row>
    <row r="150" spans="2:14" x14ac:dyDescent="0.25">
      <c r="B150" s="2"/>
      <c r="C150" s="2"/>
      <c r="D150" s="2"/>
      <c r="E150" s="2"/>
      <c r="F150" s="2"/>
      <c r="G150" s="2"/>
      <c r="H150" s="2"/>
      <c r="I150" s="2"/>
      <c r="J150" s="2"/>
      <c r="K150" s="2"/>
      <c r="L150" s="2"/>
      <c r="M150" s="39"/>
      <c r="N150" s="3"/>
    </row>
    <row r="151" spans="2:14" x14ac:dyDescent="0.25">
      <c r="B151" s="2"/>
      <c r="C151" s="2"/>
      <c r="D151" s="2"/>
      <c r="E151" s="2"/>
      <c r="F151" s="2"/>
      <c r="G151" s="2"/>
      <c r="H151" s="2"/>
      <c r="I151" s="2"/>
      <c r="J151" s="2"/>
      <c r="K151" s="2"/>
      <c r="L151" s="2"/>
      <c r="M151" s="39"/>
      <c r="N151" s="3"/>
    </row>
    <row r="152" spans="2:14" x14ac:dyDescent="0.25">
      <c r="B152" s="2"/>
      <c r="C152" s="2"/>
      <c r="D152" s="2"/>
      <c r="E152" s="2"/>
      <c r="F152" s="2"/>
      <c r="G152" s="2"/>
      <c r="H152" s="2"/>
      <c r="I152" s="2"/>
      <c r="J152" s="2"/>
      <c r="K152" s="2"/>
      <c r="L152" s="2"/>
      <c r="M152" s="39"/>
      <c r="N152" s="3"/>
    </row>
    <row r="153" spans="2:14" x14ac:dyDescent="0.25">
      <c r="B153" s="2"/>
      <c r="C153" s="2"/>
      <c r="D153" s="2"/>
      <c r="E153" s="2"/>
      <c r="F153" s="2"/>
      <c r="G153" s="2"/>
      <c r="H153" s="2"/>
      <c r="I153" s="2"/>
      <c r="J153" s="2"/>
      <c r="K153" s="2"/>
      <c r="L153" s="2"/>
      <c r="M153" s="39"/>
      <c r="N153" s="3"/>
    </row>
    <row r="154" spans="2:14" x14ac:dyDescent="0.25">
      <c r="B154" s="2"/>
      <c r="C154" s="2"/>
      <c r="D154" s="2"/>
      <c r="E154" s="2"/>
      <c r="F154" s="2"/>
      <c r="G154" s="2"/>
      <c r="H154" s="2"/>
      <c r="I154" s="2"/>
      <c r="J154" s="2"/>
      <c r="K154" s="2"/>
      <c r="L154" s="2"/>
      <c r="M154" s="39"/>
      <c r="N154" s="3"/>
    </row>
    <row r="155" spans="2:14" x14ac:dyDescent="0.25">
      <c r="B155" s="2"/>
      <c r="C155" s="2"/>
      <c r="D155" s="2"/>
      <c r="E155" s="2"/>
      <c r="F155" s="2"/>
      <c r="G155" s="2"/>
      <c r="H155" s="2"/>
      <c r="I155" s="2"/>
      <c r="J155" s="2"/>
      <c r="K155" s="2"/>
      <c r="L155" s="2"/>
      <c r="M155" s="39"/>
      <c r="N155" s="3"/>
    </row>
    <row r="156" spans="2:14" x14ac:dyDescent="0.25">
      <c r="B156" s="2"/>
      <c r="C156" s="2"/>
      <c r="D156" s="2"/>
      <c r="E156" s="2"/>
      <c r="F156" s="2"/>
      <c r="G156" s="2"/>
      <c r="H156" s="2"/>
      <c r="I156" s="2"/>
      <c r="J156" s="2"/>
      <c r="K156" s="2"/>
      <c r="L156" s="2"/>
      <c r="M156" s="39"/>
      <c r="N156" s="3"/>
    </row>
    <row r="157" spans="2:14" x14ac:dyDescent="0.25">
      <c r="B157" s="2"/>
      <c r="C157" s="2"/>
      <c r="D157" s="2"/>
      <c r="E157" s="2"/>
      <c r="F157" s="2"/>
      <c r="G157" s="2"/>
      <c r="H157" s="2"/>
      <c r="I157" s="2"/>
      <c r="J157" s="2"/>
      <c r="K157" s="2"/>
      <c r="L157" s="2"/>
      <c r="M157" s="39"/>
      <c r="N157" s="3"/>
    </row>
    <row r="158" spans="2:14" x14ac:dyDescent="0.25">
      <c r="B158" s="2"/>
      <c r="C158" s="2"/>
      <c r="D158" s="2"/>
      <c r="E158" s="2"/>
      <c r="F158" s="2"/>
      <c r="G158" s="2"/>
      <c r="H158" s="2"/>
      <c r="I158" s="2"/>
      <c r="J158" s="2"/>
      <c r="K158" s="2"/>
      <c r="L158" s="2"/>
      <c r="M158" s="39"/>
      <c r="N158" s="3"/>
    </row>
    <row r="159" spans="2:14" x14ac:dyDescent="0.25">
      <c r="B159" s="2"/>
      <c r="C159" s="2"/>
      <c r="D159" s="2"/>
      <c r="E159" s="2"/>
      <c r="F159" s="2"/>
      <c r="G159" s="2"/>
      <c r="H159" s="2"/>
      <c r="I159" s="2"/>
      <c r="J159" s="2"/>
      <c r="K159" s="2"/>
      <c r="L159" s="2"/>
      <c r="M159" s="39"/>
      <c r="N159" s="3"/>
    </row>
    <row r="160" spans="2:14" x14ac:dyDescent="0.25">
      <c r="B160" s="2"/>
      <c r="C160" s="2"/>
      <c r="D160" s="2"/>
      <c r="E160" s="2"/>
      <c r="F160" s="2"/>
      <c r="G160" s="2"/>
      <c r="H160" s="2"/>
      <c r="I160" s="2"/>
      <c r="J160" s="2"/>
      <c r="K160" s="2"/>
      <c r="L160" s="2"/>
      <c r="M160" s="39"/>
      <c r="N160" s="3"/>
    </row>
    <row r="161" spans="2:14" x14ac:dyDescent="0.25">
      <c r="B161" s="2"/>
      <c r="C161" s="2"/>
      <c r="D161" s="2"/>
      <c r="E161" s="2"/>
      <c r="F161" s="2"/>
      <c r="G161" s="2"/>
      <c r="H161" s="2"/>
      <c r="I161" s="2"/>
      <c r="J161" s="2"/>
      <c r="K161" s="2"/>
      <c r="L161" s="2"/>
      <c r="M161" s="39"/>
      <c r="N161" s="3"/>
    </row>
    <row r="162" spans="2:14" x14ac:dyDescent="0.25">
      <c r="B162" s="2"/>
      <c r="C162" s="2"/>
      <c r="D162" s="2"/>
      <c r="E162" s="2"/>
      <c r="F162" s="2"/>
      <c r="G162" s="2"/>
      <c r="H162" s="2"/>
      <c r="I162" s="2"/>
      <c r="J162" s="2"/>
      <c r="K162" s="2"/>
      <c r="L162" s="2"/>
      <c r="M162" s="39"/>
      <c r="N162" s="3"/>
    </row>
    <row r="163" spans="2:14" x14ac:dyDescent="0.25">
      <c r="B163" s="2"/>
      <c r="C163" s="2"/>
      <c r="D163" s="2"/>
      <c r="E163" s="2"/>
      <c r="F163" s="2"/>
      <c r="G163" s="2"/>
      <c r="H163" s="2"/>
      <c r="I163" s="2"/>
      <c r="J163" s="2"/>
      <c r="K163" s="2"/>
      <c r="L163" s="2"/>
      <c r="M163" s="39"/>
      <c r="N163" s="3"/>
    </row>
    <row r="164" spans="2:14" x14ac:dyDescent="0.25">
      <c r="B164" s="2"/>
      <c r="C164" s="2"/>
      <c r="D164" s="2"/>
      <c r="E164" s="2"/>
      <c r="F164" s="2"/>
      <c r="G164" s="2"/>
      <c r="H164" s="2"/>
      <c r="I164" s="2"/>
      <c r="J164" s="2"/>
      <c r="K164" s="2"/>
      <c r="L164" s="2"/>
      <c r="M164" s="39"/>
      <c r="N164" s="3"/>
    </row>
    <row r="165" spans="2:14" x14ac:dyDescent="0.25">
      <c r="B165" s="2"/>
      <c r="C165" s="2"/>
      <c r="D165" s="2"/>
      <c r="E165" s="2"/>
      <c r="F165" s="2"/>
      <c r="G165" s="2"/>
      <c r="H165" s="2"/>
      <c r="I165" s="2"/>
      <c r="J165" s="2"/>
      <c r="K165" s="2"/>
      <c r="L165" s="2"/>
      <c r="M165" s="39"/>
      <c r="N165" s="3"/>
    </row>
    <row r="166" spans="2:14" x14ac:dyDescent="0.25">
      <c r="B166" s="2"/>
      <c r="C166" s="2"/>
      <c r="D166" s="2"/>
      <c r="E166" s="2"/>
      <c r="F166" s="2"/>
      <c r="G166" s="2"/>
      <c r="H166" s="2"/>
      <c r="I166" s="2"/>
      <c r="J166" s="2"/>
      <c r="K166" s="2"/>
      <c r="L166" s="2"/>
      <c r="M166" s="39"/>
      <c r="N166" s="3"/>
    </row>
    <row r="167" spans="2:14" x14ac:dyDescent="0.25">
      <c r="B167" s="2"/>
      <c r="C167" s="2"/>
      <c r="D167" s="2"/>
      <c r="E167" s="2"/>
      <c r="F167" s="2"/>
      <c r="G167" s="2"/>
      <c r="H167" s="2"/>
      <c r="I167" s="2"/>
      <c r="J167" s="2"/>
      <c r="K167" s="2"/>
      <c r="L167" s="2"/>
      <c r="M167" s="39"/>
      <c r="N167" s="3"/>
    </row>
    <row r="168" spans="2:14" x14ac:dyDescent="0.25">
      <c r="B168" s="2"/>
      <c r="C168" s="2"/>
      <c r="D168" s="2"/>
      <c r="E168" s="2"/>
      <c r="F168" s="2"/>
      <c r="G168" s="2"/>
      <c r="H168" s="2"/>
      <c r="I168" s="2"/>
      <c r="J168" s="2"/>
      <c r="K168" s="2"/>
      <c r="L168" s="2"/>
      <c r="M168" s="39"/>
      <c r="N168" s="3"/>
    </row>
    <row r="169" spans="2:14" x14ac:dyDescent="0.25">
      <c r="B169" s="2"/>
      <c r="C169" s="2"/>
      <c r="D169" s="2"/>
      <c r="E169" s="2"/>
      <c r="F169" s="2"/>
      <c r="G169" s="2"/>
      <c r="H169" s="2"/>
      <c r="I169" s="2"/>
      <c r="J169" s="2"/>
      <c r="K169" s="2"/>
      <c r="L169" s="2"/>
      <c r="M169" s="39"/>
      <c r="N169" s="3"/>
    </row>
    <row r="170" spans="2:14" x14ac:dyDescent="0.25">
      <c r="B170" s="2"/>
      <c r="C170" s="2"/>
      <c r="D170" s="2"/>
      <c r="E170" s="2"/>
      <c r="F170" s="2"/>
      <c r="G170" s="2"/>
      <c r="H170" s="2"/>
      <c r="I170" s="2"/>
      <c r="J170" s="2"/>
      <c r="K170" s="2"/>
      <c r="L170" s="2"/>
      <c r="M170" s="39"/>
      <c r="N170" s="3"/>
    </row>
    <row r="171" spans="2:14" x14ac:dyDescent="0.25">
      <c r="B171" s="2"/>
      <c r="C171" s="2"/>
      <c r="D171" s="2"/>
      <c r="E171" s="2"/>
      <c r="F171" s="2"/>
      <c r="G171" s="2"/>
      <c r="H171" s="2"/>
      <c r="I171" s="2"/>
      <c r="J171" s="2"/>
      <c r="K171" s="2"/>
      <c r="L171" s="2"/>
      <c r="M171" s="39"/>
      <c r="N171" s="3"/>
    </row>
    <row r="172" spans="2:14" x14ac:dyDescent="0.25">
      <c r="B172" s="2"/>
      <c r="C172" s="2"/>
      <c r="D172" s="2"/>
      <c r="E172" s="2"/>
      <c r="F172" s="2"/>
      <c r="G172" s="2"/>
      <c r="H172" s="2"/>
      <c r="I172" s="2"/>
      <c r="J172" s="2"/>
      <c r="K172" s="2"/>
      <c r="L172" s="2"/>
      <c r="M172" s="39"/>
      <c r="N172" s="3"/>
    </row>
    <row r="173" spans="2:14" x14ac:dyDescent="0.25">
      <c r="B173" s="2"/>
      <c r="C173" s="2"/>
      <c r="D173" s="2"/>
      <c r="E173" s="2"/>
      <c r="F173" s="2"/>
      <c r="G173" s="2"/>
      <c r="H173" s="2"/>
      <c r="I173" s="2"/>
      <c r="J173" s="2"/>
      <c r="K173" s="2"/>
      <c r="L173" s="2"/>
      <c r="M173" s="39"/>
      <c r="N173" s="3"/>
    </row>
    <row r="174" spans="2:14" x14ac:dyDescent="0.25">
      <c r="B174" s="2"/>
      <c r="C174" s="2"/>
      <c r="D174" s="2"/>
      <c r="E174" s="2"/>
      <c r="F174" s="2"/>
      <c r="G174" s="2"/>
      <c r="H174" s="2"/>
      <c r="I174" s="2"/>
      <c r="J174" s="2"/>
      <c r="K174" s="2"/>
      <c r="L174" s="2"/>
      <c r="M174" s="39"/>
      <c r="N174" s="3"/>
    </row>
    <row r="175" spans="2:14" x14ac:dyDescent="0.25">
      <c r="B175" s="2"/>
      <c r="C175" s="2"/>
      <c r="D175" s="2"/>
      <c r="E175" s="2"/>
      <c r="F175" s="2"/>
      <c r="G175" s="2"/>
      <c r="H175" s="2"/>
      <c r="I175" s="2"/>
      <c r="J175" s="2"/>
      <c r="K175" s="2"/>
      <c r="L175" s="2"/>
      <c r="M175" s="39"/>
      <c r="N175" s="3"/>
    </row>
    <row r="176" spans="2:14" x14ac:dyDescent="0.25">
      <c r="B176" s="2"/>
      <c r="C176" s="2"/>
      <c r="D176" s="2"/>
      <c r="E176" s="2"/>
      <c r="F176" s="2"/>
      <c r="G176" s="2"/>
      <c r="H176" s="2"/>
      <c r="I176" s="2"/>
      <c r="J176" s="2"/>
      <c r="K176" s="2"/>
      <c r="L176" s="2"/>
      <c r="M176" s="39"/>
      <c r="N176" s="3"/>
    </row>
    <row r="177" spans="2:14" x14ac:dyDescent="0.25">
      <c r="B177" s="2"/>
      <c r="C177" s="2"/>
      <c r="D177" s="2"/>
      <c r="E177" s="2"/>
      <c r="F177" s="2"/>
      <c r="G177" s="2"/>
      <c r="H177" s="2"/>
      <c r="I177" s="2"/>
      <c r="J177" s="2"/>
      <c r="K177" s="2"/>
      <c r="L177" s="2"/>
      <c r="M177" s="39"/>
      <c r="N177" s="3"/>
    </row>
    <row r="178" spans="2:14" x14ac:dyDescent="0.25">
      <c r="B178" s="2"/>
      <c r="C178" s="2"/>
      <c r="D178" s="2"/>
      <c r="E178" s="2"/>
      <c r="F178" s="2"/>
      <c r="G178" s="2"/>
      <c r="H178" s="2"/>
      <c r="I178" s="2"/>
      <c r="J178" s="2"/>
      <c r="K178" s="2"/>
      <c r="L178" s="2"/>
      <c r="M178" s="39"/>
      <c r="N178" s="3"/>
    </row>
    <row r="179" spans="2:14" x14ac:dyDescent="0.25">
      <c r="B179" s="2"/>
      <c r="C179" s="2"/>
      <c r="D179" s="2"/>
      <c r="E179" s="2"/>
      <c r="F179" s="2"/>
      <c r="G179" s="2"/>
      <c r="H179" s="2"/>
      <c r="I179" s="2"/>
      <c r="J179" s="2"/>
      <c r="K179" s="2"/>
      <c r="L179" s="2"/>
      <c r="M179" s="39"/>
      <c r="N179" s="3"/>
    </row>
    <row r="180" spans="2:14" x14ac:dyDescent="0.25">
      <c r="B180" s="2"/>
      <c r="C180" s="2"/>
      <c r="D180" s="2"/>
      <c r="E180" s="2"/>
      <c r="F180" s="2"/>
      <c r="G180" s="2"/>
      <c r="H180" s="2"/>
      <c r="I180" s="2"/>
      <c r="J180" s="2"/>
      <c r="K180" s="2"/>
      <c r="L180" s="2"/>
      <c r="M180" s="39"/>
      <c r="N180" s="3"/>
    </row>
    <row r="181" spans="2:14" x14ac:dyDescent="0.25">
      <c r="B181" s="2"/>
      <c r="C181" s="2"/>
      <c r="D181" s="2"/>
      <c r="E181" s="2"/>
      <c r="F181" s="2"/>
      <c r="G181" s="2"/>
      <c r="H181" s="2"/>
      <c r="I181" s="2"/>
      <c r="J181" s="2"/>
      <c r="K181" s="2"/>
      <c r="L181" s="2"/>
      <c r="M181" s="39"/>
      <c r="N181" s="3"/>
    </row>
    <row r="182" spans="2:14" x14ac:dyDescent="0.25">
      <c r="B182" s="2"/>
      <c r="C182" s="2"/>
      <c r="D182" s="2"/>
      <c r="E182" s="2"/>
      <c r="F182" s="2"/>
      <c r="G182" s="2"/>
      <c r="H182" s="2"/>
      <c r="I182" s="2"/>
      <c r="J182" s="2"/>
      <c r="K182" s="2"/>
      <c r="L182" s="2"/>
      <c r="M182" s="39"/>
      <c r="N182" s="3"/>
    </row>
    <row r="183" spans="2:14" x14ac:dyDescent="0.25">
      <c r="B183" s="2"/>
      <c r="C183" s="2"/>
      <c r="D183" s="2"/>
      <c r="E183" s="2"/>
      <c r="F183" s="2"/>
      <c r="G183" s="2"/>
      <c r="H183" s="2"/>
      <c r="I183" s="2"/>
      <c r="J183" s="2"/>
      <c r="K183" s="2"/>
      <c r="L183" s="2"/>
      <c r="M183" s="39"/>
      <c r="N183" s="3"/>
    </row>
    <row r="184" spans="2:14" x14ac:dyDescent="0.25">
      <c r="B184" s="2"/>
      <c r="C184" s="2"/>
      <c r="D184" s="2"/>
      <c r="E184" s="2"/>
      <c r="F184" s="2"/>
      <c r="G184" s="2"/>
      <c r="H184" s="2"/>
      <c r="I184" s="2"/>
      <c r="J184" s="2"/>
      <c r="K184" s="2"/>
      <c r="L184" s="2"/>
      <c r="M184" s="39"/>
      <c r="N184" s="3"/>
    </row>
    <row r="185" spans="2:14" x14ac:dyDescent="0.25">
      <c r="B185" s="2"/>
      <c r="C185" s="2"/>
      <c r="D185" s="2"/>
      <c r="E185" s="2"/>
      <c r="F185" s="2"/>
      <c r="G185" s="2"/>
      <c r="H185" s="2"/>
      <c r="I185" s="2"/>
      <c r="J185" s="2"/>
      <c r="K185" s="2"/>
      <c r="L185" s="2"/>
      <c r="M185" s="39"/>
      <c r="N185" s="3"/>
    </row>
    <row r="186" spans="2:14" x14ac:dyDescent="0.25">
      <c r="B186" s="2"/>
      <c r="C186" s="2"/>
      <c r="D186" s="2"/>
      <c r="E186" s="2"/>
      <c r="F186" s="2"/>
      <c r="G186" s="2"/>
      <c r="H186" s="2"/>
      <c r="I186" s="2"/>
      <c r="J186" s="2"/>
      <c r="K186" s="2"/>
      <c r="L186" s="2"/>
      <c r="M186" s="39"/>
      <c r="N186" s="3"/>
    </row>
    <row r="187" spans="2:14" x14ac:dyDescent="0.25">
      <c r="B187" s="2"/>
      <c r="C187" s="2"/>
      <c r="D187" s="2"/>
      <c r="E187" s="2"/>
      <c r="F187" s="2"/>
      <c r="G187" s="2"/>
      <c r="H187" s="2"/>
      <c r="I187" s="2"/>
      <c r="J187" s="2"/>
      <c r="K187" s="2"/>
      <c r="L187" s="2"/>
      <c r="M187" s="39"/>
      <c r="N187" s="3"/>
    </row>
    <row r="188" spans="2:14" x14ac:dyDescent="0.25">
      <c r="B188" s="2"/>
      <c r="C188" s="2"/>
      <c r="D188" s="2"/>
      <c r="E188" s="2"/>
      <c r="F188" s="2"/>
      <c r="G188" s="2"/>
      <c r="H188" s="2"/>
      <c r="I188" s="2"/>
      <c r="J188" s="2"/>
      <c r="K188" s="2"/>
      <c r="L188" s="2"/>
      <c r="M188" s="39"/>
      <c r="N188" s="3"/>
    </row>
    <row r="189" spans="2:14" x14ac:dyDescent="0.25">
      <c r="B189" s="2"/>
      <c r="C189" s="2"/>
      <c r="D189" s="2"/>
      <c r="E189" s="2"/>
      <c r="F189" s="2"/>
      <c r="G189" s="2"/>
      <c r="H189" s="2"/>
      <c r="I189" s="2"/>
      <c r="J189" s="2"/>
      <c r="K189" s="2"/>
      <c r="L189" s="2"/>
      <c r="M189" s="39"/>
      <c r="N189" s="3"/>
    </row>
    <row r="190" spans="2:14" x14ac:dyDescent="0.25">
      <c r="B190" s="2"/>
      <c r="C190" s="2"/>
      <c r="D190" s="2"/>
      <c r="E190" s="2"/>
      <c r="F190" s="2"/>
      <c r="G190" s="2"/>
      <c r="H190" s="2"/>
      <c r="I190" s="2"/>
      <c r="J190" s="2"/>
      <c r="K190" s="2"/>
      <c r="L190" s="2"/>
      <c r="M190" s="39"/>
      <c r="N190" s="3"/>
    </row>
    <row r="191" spans="2:14" x14ac:dyDescent="0.25">
      <c r="B191" s="2"/>
      <c r="C191" s="2"/>
      <c r="D191" s="2"/>
      <c r="E191" s="2"/>
      <c r="F191" s="2"/>
      <c r="G191" s="2"/>
      <c r="H191" s="2"/>
      <c r="I191" s="2"/>
      <c r="J191" s="2"/>
      <c r="K191" s="2"/>
      <c r="L191" s="2"/>
      <c r="M191" s="39"/>
      <c r="N191" s="3"/>
    </row>
    <row r="192" spans="2:14" x14ac:dyDescent="0.25">
      <c r="B192" s="2"/>
      <c r="C192" s="2"/>
      <c r="D192" s="2"/>
      <c r="E192" s="2"/>
      <c r="F192" s="2"/>
      <c r="G192" s="2"/>
      <c r="H192" s="2"/>
      <c r="I192" s="2"/>
      <c r="J192" s="2"/>
      <c r="K192" s="2"/>
      <c r="L192" s="2"/>
      <c r="M192" s="39"/>
      <c r="N192" s="3"/>
    </row>
    <row r="193" spans="2:14" x14ac:dyDescent="0.25">
      <c r="B193" s="2"/>
      <c r="C193" s="2"/>
      <c r="D193" s="2"/>
      <c r="E193" s="2"/>
      <c r="F193" s="2"/>
      <c r="G193" s="2"/>
      <c r="H193" s="2"/>
      <c r="I193" s="2"/>
      <c r="J193" s="2"/>
      <c r="K193" s="2"/>
      <c r="L193" s="2"/>
      <c r="M193" s="39"/>
      <c r="N193" s="3"/>
    </row>
    <row r="194" spans="2:14" x14ac:dyDescent="0.25">
      <c r="B194" s="2"/>
      <c r="C194" s="2"/>
      <c r="D194" s="2"/>
      <c r="E194" s="2"/>
      <c r="F194" s="2"/>
      <c r="G194" s="2"/>
      <c r="H194" s="2"/>
      <c r="I194" s="2"/>
      <c r="J194" s="2"/>
      <c r="K194" s="2"/>
      <c r="L194" s="2"/>
      <c r="M194" s="39"/>
      <c r="N194" s="3"/>
    </row>
    <row r="195" spans="2:14" x14ac:dyDescent="0.25">
      <c r="B195" s="2"/>
      <c r="C195" s="2"/>
      <c r="D195" s="2"/>
      <c r="E195" s="2"/>
      <c r="F195" s="2"/>
      <c r="G195" s="2"/>
      <c r="H195" s="2"/>
      <c r="I195" s="2"/>
      <c r="J195" s="2"/>
      <c r="K195" s="2"/>
      <c r="L195" s="2"/>
      <c r="M195" s="39"/>
      <c r="N195" s="3"/>
    </row>
    <row r="196" spans="2:14" x14ac:dyDescent="0.25">
      <c r="B196" s="2"/>
      <c r="C196" s="2"/>
      <c r="D196" s="2"/>
      <c r="E196" s="2"/>
      <c r="F196" s="2"/>
      <c r="G196" s="2"/>
      <c r="H196" s="2"/>
      <c r="I196" s="2"/>
      <c r="J196" s="2"/>
      <c r="K196" s="2"/>
      <c r="L196" s="2"/>
      <c r="M196" s="39"/>
      <c r="N196" s="3"/>
    </row>
    <row r="197" spans="2:14" x14ac:dyDescent="0.25">
      <c r="B197" s="2"/>
      <c r="C197" s="2"/>
      <c r="D197" s="2"/>
      <c r="E197" s="2"/>
      <c r="F197" s="2"/>
      <c r="G197" s="2"/>
      <c r="H197" s="2"/>
      <c r="I197" s="2"/>
      <c r="J197" s="2"/>
      <c r="K197" s="2"/>
      <c r="L197" s="2"/>
      <c r="M197" s="39"/>
      <c r="N197" s="3"/>
    </row>
    <row r="198" spans="2:14" x14ac:dyDescent="0.25">
      <c r="B198" s="2"/>
      <c r="C198" s="2"/>
      <c r="D198" s="2"/>
      <c r="E198" s="2"/>
      <c r="F198" s="2"/>
      <c r="G198" s="2"/>
      <c r="H198" s="2"/>
      <c r="I198" s="2"/>
      <c r="J198" s="2"/>
      <c r="K198" s="2"/>
      <c r="L198" s="2"/>
      <c r="M198" s="39"/>
      <c r="N198" s="3"/>
    </row>
    <row r="199" spans="2:14" x14ac:dyDescent="0.25">
      <c r="B199" s="2"/>
      <c r="C199" s="2"/>
      <c r="D199" s="2"/>
      <c r="E199" s="2"/>
      <c r="F199" s="2"/>
      <c r="G199" s="2"/>
      <c r="H199" s="2"/>
      <c r="I199" s="2"/>
      <c r="J199" s="2"/>
      <c r="K199" s="2"/>
      <c r="L199" s="2"/>
      <c r="M199" s="39"/>
      <c r="N199" s="3"/>
    </row>
    <row r="200" spans="2:14" x14ac:dyDescent="0.25">
      <c r="B200" s="2"/>
      <c r="C200" s="2"/>
      <c r="D200" s="2"/>
      <c r="E200" s="2"/>
      <c r="F200" s="2"/>
      <c r="G200" s="2"/>
      <c r="H200" s="2"/>
      <c r="I200" s="2"/>
      <c r="J200" s="2"/>
      <c r="K200" s="2"/>
      <c r="L200" s="2"/>
      <c r="M200" s="39"/>
      <c r="N200" s="3"/>
    </row>
    <row r="201" spans="2:14" x14ac:dyDescent="0.25">
      <c r="B201" s="2"/>
      <c r="C201" s="2"/>
      <c r="D201" s="2"/>
      <c r="E201" s="2"/>
      <c r="F201" s="2"/>
      <c r="G201" s="2"/>
      <c r="H201" s="2"/>
      <c r="I201" s="2"/>
      <c r="J201" s="2"/>
      <c r="K201" s="2"/>
      <c r="L201" s="2"/>
      <c r="M201" s="39"/>
      <c r="N201" s="3"/>
    </row>
    <row r="202" spans="2:14" x14ac:dyDescent="0.25">
      <c r="B202" s="2"/>
      <c r="C202" s="2"/>
      <c r="D202" s="2"/>
      <c r="E202" s="2"/>
      <c r="F202" s="2"/>
      <c r="G202" s="2"/>
      <c r="H202" s="2"/>
      <c r="I202" s="2"/>
      <c r="J202" s="2"/>
      <c r="K202" s="2"/>
      <c r="L202" s="2"/>
      <c r="M202" s="39"/>
      <c r="N202" s="3"/>
    </row>
    <row r="203" spans="2:14" x14ac:dyDescent="0.25">
      <c r="B203" s="2"/>
      <c r="C203" s="2"/>
      <c r="D203" s="2"/>
      <c r="E203" s="2"/>
      <c r="F203" s="2"/>
      <c r="G203" s="2"/>
      <c r="H203" s="2"/>
      <c r="I203" s="2"/>
      <c r="J203" s="2"/>
      <c r="K203" s="2"/>
      <c r="L203" s="2"/>
      <c r="M203" s="39"/>
      <c r="N203" s="3"/>
    </row>
    <row r="204" spans="2:14" x14ac:dyDescent="0.25">
      <c r="B204" s="2"/>
      <c r="C204" s="2"/>
      <c r="D204" s="2"/>
      <c r="E204" s="2"/>
      <c r="F204" s="2"/>
      <c r="G204" s="2"/>
      <c r="H204" s="2"/>
      <c r="I204" s="2"/>
      <c r="J204" s="2"/>
      <c r="K204" s="2"/>
      <c r="L204" s="2"/>
      <c r="M204" s="39"/>
      <c r="N204" s="3"/>
    </row>
    <row r="205" spans="2:14" x14ac:dyDescent="0.25">
      <c r="B205" s="2"/>
      <c r="C205" s="2"/>
      <c r="D205" s="2"/>
      <c r="E205" s="2"/>
      <c r="F205" s="2"/>
      <c r="G205" s="2"/>
      <c r="H205" s="2"/>
      <c r="I205" s="2"/>
      <c r="J205" s="2"/>
      <c r="K205" s="2"/>
      <c r="L205" s="2"/>
      <c r="M205" s="39"/>
      <c r="N205" s="3"/>
    </row>
    <row r="206" spans="2:14" x14ac:dyDescent="0.25">
      <c r="B206" s="2"/>
      <c r="C206" s="2"/>
      <c r="D206" s="2"/>
      <c r="E206" s="2"/>
      <c r="F206" s="2"/>
      <c r="G206" s="2"/>
      <c r="H206" s="2"/>
      <c r="I206" s="2"/>
      <c r="J206" s="2"/>
      <c r="K206" s="2"/>
      <c r="L206" s="2"/>
      <c r="M206" s="39"/>
      <c r="N206" s="3"/>
    </row>
    <row r="207" spans="2:14" x14ac:dyDescent="0.25">
      <c r="B207" s="2"/>
      <c r="C207" s="2"/>
      <c r="D207" s="2"/>
      <c r="E207" s="2"/>
      <c r="F207" s="2"/>
      <c r="G207" s="2"/>
      <c r="H207" s="2"/>
      <c r="I207" s="2"/>
      <c r="J207" s="2"/>
      <c r="K207" s="2"/>
      <c r="L207" s="2"/>
      <c r="M207" s="39"/>
      <c r="N207" s="3"/>
    </row>
    <row r="208" spans="2:14" x14ac:dyDescent="0.25">
      <c r="B208" s="2"/>
      <c r="C208" s="2"/>
      <c r="D208" s="2"/>
      <c r="E208" s="2"/>
      <c r="F208" s="2"/>
      <c r="G208" s="2"/>
      <c r="H208" s="2"/>
      <c r="I208" s="2"/>
      <c r="J208" s="2"/>
      <c r="K208" s="2"/>
      <c r="L208" s="2"/>
      <c r="M208" s="39"/>
      <c r="N208" s="3"/>
    </row>
    <row r="209" spans="2:14" x14ac:dyDescent="0.25">
      <c r="B209" s="2"/>
      <c r="C209" s="2"/>
      <c r="D209" s="2"/>
      <c r="E209" s="2"/>
      <c r="F209" s="2"/>
      <c r="G209" s="2"/>
      <c r="H209" s="2"/>
      <c r="I209" s="2"/>
      <c r="J209" s="2"/>
      <c r="K209" s="2"/>
      <c r="L209" s="2"/>
      <c r="M209" s="39"/>
      <c r="N209" s="3"/>
    </row>
    <row r="210" spans="2:14" x14ac:dyDescent="0.25">
      <c r="B210" s="2"/>
      <c r="C210" s="2"/>
      <c r="D210" s="2"/>
      <c r="E210" s="2"/>
      <c r="F210" s="2"/>
      <c r="G210" s="2"/>
      <c r="H210" s="2"/>
      <c r="I210" s="2"/>
      <c r="J210" s="2"/>
      <c r="K210" s="2"/>
      <c r="L210" s="2"/>
      <c r="M210" s="39"/>
      <c r="N210" s="3"/>
    </row>
    <row r="211" spans="2:14" x14ac:dyDescent="0.25">
      <c r="B211" s="2"/>
      <c r="C211" s="2"/>
      <c r="D211" s="2"/>
      <c r="E211" s="2"/>
      <c r="F211" s="2"/>
      <c r="G211" s="2"/>
      <c r="H211" s="2"/>
      <c r="I211" s="2"/>
      <c r="J211" s="2"/>
      <c r="K211" s="2"/>
      <c r="L211" s="2"/>
      <c r="M211" s="39"/>
      <c r="N211" s="3"/>
    </row>
    <row r="212" spans="2:14" x14ac:dyDescent="0.25">
      <c r="B212" s="2"/>
      <c r="C212" s="2"/>
      <c r="D212" s="2"/>
      <c r="E212" s="2"/>
      <c r="F212" s="2"/>
      <c r="G212" s="2"/>
      <c r="H212" s="2"/>
      <c r="I212" s="2"/>
      <c r="J212" s="2"/>
      <c r="K212" s="2"/>
      <c r="L212" s="2"/>
      <c r="M212" s="39"/>
      <c r="N212" s="3"/>
    </row>
    <row r="213" spans="2:14" x14ac:dyDescent="0.25">
      <c r="B213" s="2"/>
      <c r="C213" s="2"/>
      <c r="D213" s="2"/>
      <c r="E213" s="2"/>
      <c r="F213" s="2"/>
      <c r="G213" s="2"/>
      <c r="H213" s="2"/>
      <c r="I213" s="2"/>
      <c r="J213" s="2"/>
      <c r="K213" s="2"/>
      <c r="L213" s="2"/>
      <c r="M213" s="39"/>
      <c r="N213" s="3"/>
    </row>
    <row r="214" spans="2:14" x14ac:dyDescent="0.25">
      <c r="B214" s="2"/>
      <c r="C214" s="2"/>
      <c r="D214" s="2"/>
      <c r="E214" s="2"/>
      <c r="F214" s="2"/>
      <c r="G214" s="2"/>
      <c r="H214" s="2"/>
      <c r="I214" s="2"/>
      <c r="J214" s="2"/>
      <c r="K214" s="2"/>
      <c r="L214" s="2"/>
      <c r="M214" s="39"/>
      <c r="N214" s="3"/>
    </row>
    <row r="215" spans="2:14" x14ac:dyDescent="0.25">
      <c r="B215" s="2"/>
      <c r="C215" s="2"/>
      <c r="D215" s="2"/>
      <c r="E215" s="2"/>
      <c r="F215" s="2"/>
      <c r="G215" s="2"/>
      <c r="H215" s="2"/>
      <c r="I215" s="2"/>
      <c r="J215" s="2"/>
      <c r="K215" s="2"/>
      <c r="L215" s="2"/>
      <c r="M215" s="39"/>
      <c r="N215" s="3"/>
    </row>
    <row r="216" spans="2:14" x14ac:dyDescent="0.25">
      <c r="B216" s="2"/>
      <c r="C216" s="2"/>
      <c r="D216" s="2"/>
      <c r="E216" s="2"/>
      <c r="F216" s="2"/>
      <c r="G216" s="2"/>
      <c r="H216" s="2"/>
      <c r="I216" s="2"/>
      <c r="J216" s="2"/>
      <c r="K216" s="2"/>
      <c r="L216" s="2"/>
      <c r="M216" s="39"/>
      <c r="N216" s="3"/>
    </row>
    <row r="217" spans="2:14" x14ac:dyDescent="0.25">
      <c r="B217" s="2"/>
      <c r="C217" s="2"/>
      <c r="D217" s="2"/>
      <c r="E217" s="2"/>
      <c r="F217" s="2"/>
      <c r="G217" s="2"/>
      <c r="H217" s="2"/>
      <c r="I217" s="2"/>
      <c r="J217" s="2"/>
      <c r="K217" s="2"/>
      <c r="L217" s="2"/>
      <c r="M217" s="39"/>
      <c r="N217" s="3"/>
    </row>
    <row r="218" spans="2:14" x14ac:dyDescent="0.25">
      <c r="B218" s="2"/>
      <c r="C218" s="2"/>
      <c r="D218" s="2"/>
      <c r="E218" s="2"/>
      <c r="F218" s="2"/>
      <c r="G218" s="2"/>
      <c r="H218" s="2"/>
      <c r="I218" s="2"/>
      <c r="J218" s="2"/>
      <c r="K218" s="2"/>
      <c r="L218" s="2"/>
      <c r="M218" s="39"/>
      <c r="N218" s="3"/>
    </row>
    <row r="219" spans="2:14" x14ac:dyDescent="0.25">
      <c r="B219" s="2"/>
      <c r="C219" s="2"/>
      <c r="D219" s="2"/>
      <c r="E219" s="2"/>
      <c r="F219" s="2"/>
      <c r="G219" s="2"/>
      <c r="H219" s="2"/>
      <c r="I219" s="2"/>
      <c r="J219" s="2"/>
      <c r="K219" s="2"/>
      <c r="L219" s="2"/>
      <c r="M219" s="39"/>
      <c r="N219" s="3"/>
    </row>
    <row r="220" spans="2:14" x14ac:dyDescent="0.25">
      <c r="B220" s="2"/>
      <c r="C220" s="2"/>
      <c r="D220" s="2"/>
      <c r="E220" s="2"/>
      <c r="F220" s="2"/>
      <c r="G220" s="2"/>
      <c r="H220" s="2"/>
      <c r="I220" s="2"/>
      <c r="J220" s="2"/>
      <c r="K220" s="2"/>
      <c r="L220" s="2"/>
      <c r="M220" s="39"/>
      <c r="N220" s="3"/>
    </row>
    <row r="221" spans="2:14" x14ac:dyDescent="0.25">
      <c r="B221" s="2"/>
      <c r="C221" s="2"/>
      <c r="D221" s="2"/>
      <c r="E221" s="2"/>
      <c r="F221" s="2"/>
      <c r="G221" s="2"/>
      <c r="H221" s="2"/>
      <c r="I221" s="2"/>
      <c r="J221" s="2"/>
      <c r="K221" s="2"/>
      <c r="L221" s="2"/>
      <c r="M221" s="39"/>
      <c r="N221" s="3"/>
    </row>
    <row r="222" spans="2:14" x14ac:dyDescent="0.25">
      <c r="B222" s="2"/>
      <c r="C222" s="2"/>
      <c r="D222" s="2"/>
      <c r="E222" s="2"/>
      <c r="F222" s="2"/>
      <c r="G222" s="2"/>
      <c r="H222" s="2"/>
      <c r="I222" s="2"/>
      <c r="J222" s="2"/>
      <c r="K222" s="2"/>
      <c r="L222" s="2"/>
      <c r="M222" s="39"/>
      <c r="N222" s="3"/>
    </row>
    <row r="223" spans="2:14" x14ac:dyDescent="0.25">
      <c r="B223" s="2"/>
      <c r="C223" s="2"/>
      <c r="D223" s="2"/>
      <c r="E223" s="2"/>
      <c r="F223" s="2"/>
      <c r="G223" s="2"/>
      <c r="H223" s="2"/>
      <c r="I223" s="2"/>
      <c r="J223" s="2"/>
      <c r="K223" s="2"/>
      <c r="L223" s="2"/>
      <c r="M223" s="39"/>
      <c r="N223" s="3"/>
    </row>
    <row r="224" spans="2:14" x14ac:dyDescent="0.25">
      <c r="B224" s="2"/>
      <c r="C224" s="2"/>
      <c r="D224" s="2"/>
      <c r="E224" s="2"/>
      <c r="F224" s="2"/>
      <c r="G224" s="2"/>
      <c r="H224" s="2"/>
      <c r="I224" s="2"/>
      <c r="J224" s="2"/>
      <c r="K224" s="2"/>
      <c r="L224" s="2"/>
      <c r="M224" s="39"/>
      <c r="N224" s="3"/>
    </row>
    <row r="225" spans="2:14" x14ac:dyDescent="0.25">
      <c r="B225" s="2"/>
      <c r="C225" s="2"/>
      <c r="D225" s="2"/>
      <c r="E225" s="2"/>
      <c r="F225" s="2"/>
      <c r="G225" s="2"/>
      <c r="H225" s="2"/>
      <c r="I225" s="2"/>
      <c r="J225" s="2"/>
      <c r="K225" s="2"/>
      <c r="L225" s="2"/>
      <c r="M225" s="39"/>
      <c r="N225" s="3"/>
    </row>
    <row r="226" spans="2:14" x14ac:dyDescent="0.25">
      <c r="B226" s="2"/>
      <c r="C226" s="2"/>
      <c r="D226" s="2"/>
      <c r="E226" s="2"/>
      <c r="F226" s="2"/>
      <c r="G226" s="2"/>
      <c r="H226" s="2"/>
      <c r="I226" s="2"/>
      <c r="J226" s="2"/>
      <c r="K226" s="2"/>
      <c r="L226" s="2"/>
      <c r="M226" s="39"/>
      <c r="N226" s="3"/>
    </row>
    <row r="227" spans="2:14" x14ac:dyDescent="0.25">
      <c r="B227" s="2"/>
      <c r="C227" s="2"/>
      <c r="D227" s="2"/>
      <c r="E227" s="2"/>
      <c r="F227" s="2"/>
      <c r="G227" s="2"/>
      <c r="H227" s="2"/>
      <c r="I227" s="2"/>
      <c r="J227" s="2"/>
      <c r="K227" s="2"/>
      <c r="L227" s="2"/>
      <c r="M227" s="39"/>
      <c r="N227" s="3"/>
    </row>
    <row r="228" spans="2:14" x14ac:dyDescent="0.25">
      <c r="B228" s="2"/>
      <c r="C228" s="2"/>
      <c r="D228" s="2"/>
      <c r="E228" s="2"/>
      <c r="F228" s="2"/>
      <c r="G228" s="2"/>
      <c r="H228" s="2"/>
      <c r="I228" s="2"/>
      <c r="J228" s="2"/>
      <c r="K228" s="2"/>
      <c r="L228" s="2"/>
      <c r="M228" s="39"/>
      <c r="N228" s="3"/>
    </row>
    <row r="229" spans="2:14" x14ac:dyDescent="0.25">
      <c r="B229" s="2"/>
      <c r="C229" s="2"/>
      <c r="D229" s="2"/>
      <c r="E229" s="2"/>
      <c r="F229" s="2"/>
      <c r="G229" s="2"/>
      <c r="H229" s="2"/>
      <c r="I229" s="2"/>
      <c r="J229" s="2"/>
      <c r="K229" s="2"/>
      <c r="L229" s="2"/>
      <c r="M229" s="39"/>
      <c r="N229" s="3"/>
    </row>
    <row r="230" spans="2:14" x14ac:dyDescent="0.25">
      <c r="B230" s="2"/>
      <c r="C230" s="2"/>
      <c r="D230" s="2"/>
      <c r="E230" s="2"/>
      <c r="F230" s="2"/>
      <c r="G230" s="2"/>
      <c r="H230" s="2"/>
      <c r="I230" s="2"/>
      <c r="J230" s="2"/>
      <c r="K230" s="2"/>
      <c r="L230" s="2"/>
      <c r="M230" s="39"/>
      <c r="N230" s="3"/>
    </row>
    <row r="231" spans="2:14" x14ac:dyDescent="0.25">
      <c r="B231" s="2"/>
      <c r="C231" s="2"/>
      <c r="D231" s="2"/>
      <c r="E231" s="2"/>
      <c r="F231" s="2"/>
      <c r="G231" s="2"/>
      <c r="H231" s="2"/>
      <c r="I231" s="2"/>
      <c r="J231" s="2"/>
      <c r="K231" s="2"/>
      <c r="L231" s="2"/>
      <c r="M231" s="39"/>
      <c r="N231" s="3"/>
    </row>
    <row r="232" spans="2:14" x14ac:dyDescent="0.25">
      <c r="B232" s="2"/>
      <c r="C232" s="2"/>
      <c r="D232" s="2"/>
      <c r="E232" s="2"/>
      <c r="F232" s="2"/>
      <c r="G232" s="2"/>
      <c r="H232" s="2"/>
      <c r="I232" s="2"/>
      <c r="J232" s="2"/>
      <c r="K232" s="2"/>
      <c r="L232" s="2"/>
      <c r="M232" s="39"/>
      <c r="N232" s="3"/>
    </row>
    <row r="233" spans="2:14" x14ac:dyDescent="0.25">
      <c r="B233" s="2"/>
      <c r="C233" s="2"/>
      <c r="D233" s="2"/>
      <c r="E233" s="2"/>
      <c r="F233" s="2"/>
      <c r="G233" s="2"/>
      <c r="H233" s="2"/>
      <c r="I233" s="2"/>
      <c r="J233" s="2"/>
      <c r="K233" s="2"/>
      <c r="L233" s="2"/>
      <c r="M233" s="39"/>
      <c r="N233" s="3"/>
    </row>
    <row r="234" spans="2:14" x14ac:dyDescent="0.25">
      <c r="B234" s="2"/>
      <c r="C234" s="2"/>
      <c r="D234" s="2"/>
      <c r="E234" s="2"/>
      <c r="F234" s="2"/>
      <c r="G234" s="2"/>
      <c r="H234" s="2"/>
      <c r="I234" s="2"/>
      <c r="J234" s="2"/>
      <c r="K234" s="2"/>
      <c r="L234" s="2"/>
      <c r="M234" s="39"/>
      <c r="N234" s="3"/>
    </row>
    <row r="235" spans="2:14" x14ac:dyDescent="0.25">
      <c r="B235" s="2"/>
      <c r="C235" s="2"/>
      <c r="D235" s="2"/>
      <c r="E235" s="2"/>
      <c r="F235" s="2"/>
      <c r="G235" s="2"/>
      <c r="H235" s="2"/>
      <c r="I235" s="2"/>
      <c r="J235" s="2"/>
      <c r="K235" s="2"/>
      <c r="L235" s="2"/>
      <c r="M235" s="39"/>
      <c r="N235" s="3"/>
    </row>
    <row r="236" spans="2:14" x14ac:dyDescent="0.25">
      <c r="B236" s="2"/>
      <c r="C236" s="2"/>
      <c r="D236" s="2"/>
      <c r="E236" s="2"/>
      <c r="F236" s="2"/>
      <c r="G236" s="2"/>
      <c r="H236" s="2"/>
      <c r="I236" s="2"/>
      <c r="J236" s="2"/>
      <c r="K236" s="2"/>
      <c r="L236" s="2"/>
      <c r="M236" s="39"/>
      <c r="N236" s="3"/>
    </row>
    <row r="237" spans="2:14" x14ac:dyDescent="0.25">
      <c r="B237" s="2"/>
      <c r="C237" s="2"/>
      <c r="D237" s="2"/>
      <c r="E237" s="2"/>
      <c r="F237" s="2"/>
      <c r="G237" s="2"/>
      <c r="H237" s="2"/>
      <c r="I237" s="2"/>
      <c r="J237" s="2"/>
      <c r="K237" s="2"/>
      <c r="L237" s="2"/>
      <c r="M237" s="39"/>
      <c r="N237" s="3"/>
    </row>
    <row r="238" spans="2:14" x14ac:dyDescent="0.25">
      <c r="B238" s="2"/>
      <c r="C238" s="2"/>
      <c r="D238" s="2"/>
      <c r="E238" s="2"/>
      <c r="F238" s="2"/>
      <c r="G238" s="2"/>
      <c r="H238" s="2"/>
      <c r="I238" s="2"/>
      <c r="J238" s="2"/>
      <c r="K238" s="2"/>
      <c r="L238" s="2"/>
      <c r="M238" s="39"/>
      <c r="N238" s="3"/>
    </row>
    <row r="239" spans="2:14" x14ac:dyDescent="0.25">
      <c r="B239" s="2"/>
      <c r="C239" s="2"/>
      <c r="D239" s="2"/>
      <c r="E239" s="2"/>
      <c r="F239" s="2"/>
      <c r="G239" s="2"/>
      <c r="H239" s="2"/>
      <c r="I239" s="2"/>
      <c r="J239" s="2"/>
      <c r="K239" s="2"/>
      <c r="L239" s="2"/>
      <c r="M239" s="39"/>
      <c r="N239" s="3"/>
    </row>
    <row r="240" spans="2:14" x14ac:dyDescent="0.25">
      <c r="B240" s="2"/>
      <c r="C240" s="2"/>
      <c r="D240" s="2"/>
      <c r="E240" s="2"/>
      <c r="F240" s="2"/>
      <c r="G240" s="2"/>
      <c r="H240" s="2"/>
      <c r="I240" s="2"/>
      <c r="J240" s="2"/>
      <c r="K240" s="2"/>
      <c r="L240" s="2"/>
      <c r="M240" s="39"/>
      <c r="N240" s="3"/>
    </row>
    <row r="241" spans="2:14" x14ac:dyDescent="0.25">
      <c r="B241" s="2"/>
      <c r="C241" s="2"/>
      <c r="D241" s="2"/>
      <c r="E241" s="2"/>
      <c r="F241" s="2"/>
      <c r="G241" s="2"/>
      <c r="H241" s="2"/>
      <c r="I241" s="2"/>
      <c r="J241" s="2"/>
      <c r="K241" s="2"/>
      <c r="L241" s="2"/>
      <c r="M241" s="39"/>
      <c r="N241" s="3"/>
    </row>
    <row r="242" spans="2:14" x14ac:dyDescent="0.25">
      <c r="B242" s="2"/>
      <c r="C242" s="2"/>
      <c r="D242" s="2"/>
      <c r="E242" s="2"/>
      <c r="F242" s="2"/>
      <c r="G242" s="2"/>
      <c r="H242" s="2"/>
      <c r="I242" s="2"/>
      <c r="J242" s="2"/>
      <c r="K242" s="2"/>
      <c r="L242" s="2"/>
      <c r="M242" s="39"/>
      <c r="N242" s="3"/>
    </row>
    <row r="243" spans="2:14" x14ac:dyDescent="0.25">
      <c r="B243" s="2"/>
      <c r="C243" s="2"/>
      <c r="D243" s="2"/>
      <c r="E243" s="2"/>
      <c r="F243" s="2"/>
      <c r="G243" s="2"/>
      <c r="H243" s="2"/>
      <c r="I243" s="2"/>
      <c r="J243" s="2"/>
      <c r="K243" s="2"/>
      <c r="L243" s="2"/>
      <c r="M243" s="39"/>
      <c r="N243" s="3"/>
    </row>
    <row r="244" spans="2:14" x14ac:dyDescent="0.25">
      <c r="B244" s="2"/>
      <c r="C244" s="2"/>
      <c r="D244" s="2"/>
      <c r="E244" s="2"/>
      <c r="F244" s="2"/>
      <c r="G244" s="2"/>
      <c r="H244" s="2"/>
      <c r="I244" s="2"/>
      <c r="J244" s="2"/>
      <c r="K244" s="2"/>
      <c r="L244" s="2"/>
      <c r="M244" s="39"/>
      <c r="N244" s="3"/>
    </row>
    <row r="245" spans="2:14" x14ac:dyDescent="0.25">
      <c r="B245" s="2"/>
      <c r="C245" s="2"/>
      <c r="D245" s="2"/>
      <c r="E245" s="2"/>
      <c r="F245" s="2"/>
      <c r="G245" s="2"/>
      <c r="H245" s="2"/>
      <c r="I245" s="2"/>
      <c r="J245" s="2"/>
      <c r="K245" s="2"/>
      <c r="L245" s="2"/>
      <c r="M245" s="39"/>
      <c r="N245" s="3"/>
    </row>
    <row r="246" spans="2:14" x14ac:dyDescent="0.25">
      <c r="B246" s="2"/>
      <c r="C246" s="2"/>
      <c r="D246" s="2"/>
      <c r="E246" s="2"/>
      <c r="F246" s="2"/>
      <c r="G246" s="2"/>
      <c r="H246" s="2"/>
      <c r="I246" s="2"/>
      <c r="J246" s="2"/>
      <c r="K246" s="2"/>
      <c r="L246" s="2"/>
      <c r="M246" s="39"/>
      <c r="N246" s="3"/>
    </row>
    <row r="247" spans="2:14" x14ac:dyDescent="0.25">
      <c r="B247" s="2"/>
      <c r="C247" s="2"/>
      <c r="D247" s="2"/>
      <c r="E247" s="2"/>
      <c r="F247" s="2"/>
      <c r="G247" s="2"/>
      <c r="H247" s="2"/>
      <c r="I247" s="2"/>
      <c r="J247" s="2"/>
      <c r="K247" s="2"/>
      <c r="L247" s="2"/>
      <c r="M247" s="39"/>
      <c r="N247" s="3"/>
    </row>
    <row r="248" spans="2:14" x14ac:dyDescent="0.25">
      <c r="B248" s="2"/>
      <c r="C248" s="2"/>
      <c r="D248" s="2"/>
      <c r="E248" s="2"/>
      <c r="F248" s="2"/>
      <c r="G248" s="2"/>
      <c r="H248" s="2"/>
      <c r="I248" s="2"/>
      <c r="J248" s="2"/>
      <c r="K248" s="2"/>
      <c r="L248" s="2"/>
      <c r="M248" s="39"/>
      <c r="N248" s="3"/>
    </row>
    <row r="249" spans="2:14" x14ac:dyDescent="0.25">
      <c r="B249" s="2"/>
      <c r="C249" s="2"/>
      <c r="D249" s="2"/>
      <c r="E249" s="2"/>
      <c r="F249" s="2"/>
      <c r="G249" s="2"/>
      <c r="H249" s="2"/>
      <c r="I249" s="2"/>
      <c r="J249" s="2"/>
      <c r="K249" s="2"/>
      <c r="L249" s="2"/>
      <c r="M249" s="39"/>
      <c r="N249" s="3"/>
    </row>
    <row r="250" spans="2:14" x14ac:dyDescent="0.25">
      <c r="B250" s="2"/>
      <c r="C250" s="2"/>
      <c r="D250" s="2"/>
      <c r="E250" s="2"/>
      <c r="F250" s="2"/>
      <c r="G250" s="2"/>
      <c r="H250" s="2"/>
      <c r="I250" s="2"/>
      <c r="J250" s="2"/>
      <c r="K250" s="2"/>
      <c r="L250" s="2"/>
      <c r="M250" s="39"/>
      <c r="N250" s="3"/>
    </row>
    <row r="251" spans="2:14" x14ac:dyDescent="0.25">
      <c r="B251" s="2"/>
      <c r="C251" s="2"/>
      <c r="D251" s="2"/>
      <c r="E251" s="2"/>
      <c r="F251" s="2"/>
      <c r="G251" s="2"/>
      <c r="H251" s="2"/>
      <c r="I251" s="2"/>
      <c r="J251" s="2"/>
      <c r="K251" s="2"/>
      <c r="L251" s="2"/>
      <c r="M251" s="39"/>
      <c r="N251" s="3"/>
    </row>
    <row r="252" spans="2:14" x14ac:dyDescent="0.25">
      <c r="B252" s="2"/>
      <c r="C252" s="2"/>
      <c r="D252" s="2"/>
      <c r="E252" s="2"/>
      <c r="F252" s="2"/>
      <c r="G252" s="2"/>
      <c r="H252" s="2"/>
      <c r="I252" s="2"/>
      <c r="J252" s="2"/>
      <c r="K252" s="2"/>
      <c r="L252" s="2"/>
      <c r="M252" s="39"/>
      <c r="N252" s="3"/>
    </row>
    <row r="253" spans="2:14" x14ac:dyDescent="0.25">
      <c r="B253" s="2"/>
      <c r="C253" s="2"/>
      <c r="D253" s="2"/>
      <c r="E253" s="2"/>
      <c r="F253" s="2"/>
      <c r="G253" s="2"/>
      <c r="H253" s="2"/>
      <c r="I253" s="2"/>
      <c r="J253" s="2"/>
      <c r="K253" s="2"/>
      <c r="L253" s="2"/>
      <c r="M253" s="39"/>
      <c r="N253" s="3"/>
    </row>
    <row r="254" spans="2:14" x14ac:dyDescent="0.25">
      <c r="B254" s="2"/>
      <c r="C254" s="2"/>
      <c r="D254" s="2"/>
      <c r="E254" s="2"/>
      <c r="F254" s="2"/>
      <c r="G254" s="2"/>
      <c r="H254" s="2"/>
      <c r="I254" s="2"/>
      <c r="J254" s="2"/>
      <c r="K254" s="2"/>
      <c r="L254" s="2"/>
      <c r="M254" s="39"/>
      <c r="N254" s="3"/>
    </row>
    <row r="255" spans="2:14" x14ac:dyDescent="0.25">
      <c r="B255" s="2"/>
      <c r="C255" s="2"/>
      <c r="D255" s="2"/>
      <c r="E255" s="2"/>
      <c r="F255" s="2"/>
      <c r="G255" s="2"/>
      <c r="H255" s="2"/>
      <c r="I255" s="2"/>
      <c r="J255" s="2"/>
      <c r="K255" s="2"/>
      <c r="L255" s="2"/>
      <c r="M255" s="39"/>
      <c r="N255" s="3"/>
    </row>
    <row r="256" spans="2:14" x14ac:dyDescent="0.25">
      <c r="B256" s="2"/>
      <c r="C256" s="2"/>
      <c r="D256" s="2"/>
      <c r="E256" s="2"/>
      <c r="F256" s="2"/>
      <c r="G256" s="2"/>
      <c r="H256" s="2"/>
      <c r="I256" s="2"/>
      <c r="J256" s="2"/>
      <c r="K256" s="2"/>
      <c r="L256" s="2"/>
      <c r="M256" s="39"/>
      <c r="N256" s="3"/>
    </row>
    <row r="257" spans="2:14" x14ac:dyDescent="0.25">
      <c r="B257" s="2"/>
      <c r="C257" s="2"/>
      <c r="D257" s="2"/>
      <c r="E257" s="2"/>
      <c r="F257" s="2"/>
      <c r="G257" s="2"/>
      <c r="H257" s="2"/>
      <c r="I257" s="2"/>
      <c r="J257" s="2"/>
      <c r="K257" s="2"/>
      <c r="L257" s="2"/>
      <c r="M257" s="39"/>
      <c r="N257" s="3"/>
    </row>
    <row r="258" spans="2:14" x14ac:dyDescent="0.25">
      <c r="B258" s="2"/>
      <c r="C258" s="2"/>
      <c r="D258" s="2"/>
      <c r="E258" s="2"/>
      <c r="F258" s="2"/>
      <c r="G258" s="2"/>
      <c r="H258" s="2"/>
      <c r="I258" s="2"/>
      <c r="J258" s="2"/>
      <c r="K258" s="2"/>
      <c r="L258" s="2"/>
      <c r="M258" s="39"/>
      <c r="N258" s="3"/>
    </row>
    <row r="259" spans="2:14" x14ac:dyDescent="0.25">
      <c r="B259" s="2"/>
      <c r="C259" s="2"/>
      <c r="D259" s="2"/>
      <c r="E259" s="2"/>
      <c r="F259" s="2"/>
      <c r="G259" s="2"/>
      <c r="H259" s="2"/>
      <c r="I259" s="2"/>
      <c r="J259" s="2"/>
      <c r="K259" s="2"/>
      <c r="L259" s="2"/>
      <c r="M259" s="39"/>
      <c r="N259" s="3"/>
    </row>
    <row r="260" spans="2:14" x14ac:dyDescent="0.25">
      <c r="B260" s="2"/>
      <c r="C260" s="2"/>
      <c r="D260" s="2"/>
      <c r="E260" s="2"/>
      <c r="F260" s="2"/>
      <c r="G260" s="2"/>
      <c r="H260" s="2"/>
      <c r="I260" s="2"/>
      <c r="J260" s="2"/>
      <c r="K260" s="2"/>
      <c r="L260" s="2"/>
      <c r="M260" s="39"/>
      <c r="N260" s="3"/>
    </row>
    <row r="261" spans="2:14" x14ac:dyDescent="0.25">
      <c r="B261" s="2"/>
      <c r="C261" s="2"/>
      <c r="D261" s="2"/>
      <c r="E261" s="2"/>
      <c r="F261" s="2"/>
      <c r="G261" s="2"/>
      <c r="H261" s="2"/>
      <c r="I261" s="2"/>
      <c r="J261" s="2"/>
      <c r="K261" s="2"/>
      <c r="L261" s="2"/>
      <c r="M261" s="39"/>
      <c r="N261" s="3"/>
    </row>
    <row r="262" spans="2:14" x14ac:dyDescent="0.25">
      <c r="B262" s="2"/>
      <c r="C262" s="2"/>
      <c r="D262" s="2"/>
      <c r="E262" s="2"/>
      <c r="F262" s="2"/>
      <c r="G262" s="2"/>
      <c r="H262" s="2"/>
      <c r="I262" s="2"/>
      <c r="J262" s="2"/>
      <c r="K262" s="2"/>
      <c r="L262" s="2"/>
      <c r="M262" s="39"/>
      <c r="N262" s="3"/>
    </row>
    <row r="263" spans="2:14" x14ac:dyDescent="0.25">
      <c r="B263" s="2"/>
      <c r="C263" s="2"/>
      <c r="D263" s="2"/>
      <c r="E263" s="2"/>
      <c r="F263" s="2"/>
      <c r="G263" s="2"/>
      <c r="H263" s="2"/>
      <c r="I263" s="2"/>
      <c r="J263" s="2"/>
      <c r="K263" s="2"/>
      <c r="L263" s="2"/>
      <c r="M263" s="39"/>
      <c r="N263" s="3"/>
    </row>
    <row r="264" spans="2:14" x14ac:dyDescent="0.25">
      <c r="B264" s="2"/>
      <c r="C264" s="2"/>
      <c r="D264" s="2"/>
      <c r="E264" s="2"/>
      <c r="F264" s="2"/>
      <c r="G264" s="2"/>
      <c r="H264" s="2"/>
      <c r="I264" s="2"/>
      <c r="J264" s="2"/>
      <c r="K264" s="2"/>
      <c r="L264" s="2"/>
      <c r="M264" s="39"/>
      <c r="N264" s="3"/>
    </row>
    <row r="265" spans="2:14" x14ac:dyDescent="0.25">
      <c r="B265" s="2"/>
      <c r="C265" s="2"/>
      <c r="D265" s="2"/>
      <c r="E265" s="2"/>
      <c r="F265" s="2"/>
      <c r="G265" s="2"/>
      <c r="H265" s="2"/>
      <c r="I265" s="2"/>
      <c r="J265" s="2"/>
      <c r="K265" s="2"/>
      <c r="L265" s="2"/>
      <c r="M265" s="39"/>
      <c r="N265" s="3"/>
    </row>
    <row r="266" spans="2:14" x14ac:dyDescent="0.25">
      <c r="B266" s="2"/>
      <c r="C266" s="2"/>
      <c r="D266" s="2"/>
      <c r="E266" s="2"/>
      <c r="F266" s="2"/>
      <c r="G266" s="2"/>
      <c r="H266" s="2"/>
      <c r="I266" s="2"/>
      <c r="J266" s="2"/>
      <c r="K266" s="2"/>
      <c r="L266" s="2"/>
      <c r="M266" s="39"/>
      <c r="N266" s="3"/>
    </row>
    <row r="267" spans="2:14" x14ac:dyDescent="0.25">
      <c r="B267" s="2"/>
      <c r="C267" s="2"/>
      <c r="D267" s="2"/>
      <c r="E267" s="2"/>
      <c r="F267" s="2"/>
      <c r="G267" s="2"/>
      <c r="H267" s="2"/>
      <c r="I267" s="2"/>
      <c r="J267" s="2"/>
      <c r="K267" s="2"/>
      <c r="L267" s="2"/>
      <c r="M267" s="39"/>
      <c r="N267" s="3"/>
    </row>
    <row r="268" spans="2:14" x14ac:dyDescent="0.25">
      <c r="B268" s="2"/>
      <c r="C268" s="2"/>
      <c r="D268" s="2"/>
      <c r="E268" s="2"/>
      <c r="F268" s="2"/>
      <c r="G268" s="2"/>
      <c r="H268" s="2"/>
      <c r="I268" s="2"/>
      <c r="J268" s="2"/>
      <c r="K268" s="2"/>
      <c r="L268" s="2"/>
      <c r="M268" s="39"/>
      <c r="N268" s="3"/>
    </row>
    <row r="269" spans="2:14" x14ac:dyDescent="0.25">
      <c r="B269" s="2"/>
      <c r="C269" s="2"/>
      <c r="D269" s="2"/>
      <c r="E269" s="2"/>
      <c r="F269" s="2"/>
      <c r="G269" s="2"/>
      <c r="H269" s="2"/>
      <c r="I269" s="2"/>
      <c r="J269" s="2"/>
      <c r="K269" s="2"/>
      <c r="L269" s="2"/>
      <c r="M269" s="39"/>
      <c r="N269" s="3"/>
    </row>
    <row r="270" spans="2:14" x14ac:dyDescent="0.25">
      <c r="B270" s="2"/>
      <c r="C270" s="2"/>
      <c r="D270" s="2"/>
      <c r="E270" s="2"/>
      <c r="F270" s="2"/>
      <c r="G270" s="2"/>
      <c r="H270" s="2"/>
      <c r="I270" s="2"/>
      <c r="J270" s="2"/>
      <c r="K270" s="2"/>
      <c r="L270" s="2"/>
      <c r="M270" s="39"/>
      <c r="N270" s="3"/>
    </row>
    <row r="271" spans="2:14" x14ac:dyDescent="0.25">
      <c r="B271" s="2"/>
      <c r="C271" s="2"/>
      <c r="D271" s="2"/>
      <c r="E271" s="2"/>
      <c r="F271" s="2"/>
      <c r="G271" s="2"/>
      <c r="H271" s="2"/>
      <c r="I271" s="2"/>
      <c r="J271" s="2"/>
      <c r="K271" s="2"/>
      <c r="L271" s="2"/>
      <c r="M271" s="39"/>
      <c r="N271" s="3"/>
    </row>
    <row r="272" spans="2:14" x14ac:dyDescent="0.25">
      <c r="B272" s="2"/>
      <c r="C272" s="2"/>
      <c r="D272" s="2"/>
      <c r="E272" s="2"/>
      <c r="F272" s="2"/>
      <c r="G272" s="2"/>
      <c r="H272" s="2"/>
      <c r="I272" s="2"/>
      <c r="J272" s="2"/>
      <c r="K272" s="2"/>
      <c r="L272" s="2"/>
      <c r="M272" s="39"/>
      <c r="N272" s="3"/>
    </row>
    <row r="273" spans="2:14" x14ac:dyDescent="0.25">
      <c r="B273" s="2"/>
      <c r="C273" s="2"/>
      <c r="D273" s="2"/>
      <c r="E273" s="2"/>
      <c r="F273" s="2"/>
      <c r="G273" s="2"/>
      <c r="H273" s="2"/>
      <c r="I273" s="2"/>
      <c r="J273" s="2"/>
      <c r="K273" s="2"/>
      <c r="L273" s="2"/>
      <c r="M273" s="39"/>
      <c r="N273" s="3"/>
    </row>
    <row r="274" spans="2:14" x14ac:dyDescent="0.25">
      <c r="B274" s="2"/>
      <c r="C274" s="2"/>
      <c r="D274" s="2"/>
      <c r="E274" s="2"/>
      <c r="F274" s="2"/>
      <c r="G274" s="2"/>
      <c r="H274" s="2"/>
      <c r="I274" s="2"/>
      <c r="J274" s="2"/>
      <c r="K274" s="2"/>
      <c r="L274" s="2"/>
      <c r="M274" s="39"/>
      <c r="N274" s="3"/>
    </row>
    <row r="275" spans="2:14" x14ac:dyDescent="0.25">
      <c r="B275" s="2"/>
      <c r="C275" s="2"/>
      <c r="D275" s="2"/>
      <c r="E275" s="2"/>
      <c r="F275" s="2"/>
      <c r="G275" s="2"/>
      <c r="H275" s="2"/>
      <c r="I275" s="2"/>
      <c r="J275" s="2"/>
      <c r="K275" s="2"/>
      <c r="L275" s="2"/>
      <c r="M275" s="39"/>
      <c r="N275" s="3"/>
    </row>
    <row r="276" spans="2:14" x14ac:dyDescent="0.25">
      <c r="B276" s="2"/>
      <c r="C276" s="2"/>
      <c r="D276" s="2"/>
      <c r="E276" s="2"/>
      <c r="F276" s="2"/>
      <c r="G276" s="2"/>
      <c r="H276" s="2"/>
      <c r="I276" s="2"/>
      <c r="J276" s="2"/>
      <c r="K276" s="2"/>
      <c r="L276" s="2"/>
      <c r="M276" s="39"/>
      <c r="N276" s="3"/>
    </row>
    <row r="277" spans="2:14" x14ac:dyDescent="0.25">
      <c r="B277" s="2"/>
      <c r="C277" s="2"/>
      <c r="D277" s="2"/>
      <c r="E277" s="2"/>
      <c r="F277" s="2"/>
      <c r="G277" s="2"/>
      <c r="H277" s="2"/>
      <c r="I277" s="2"/>
      <c r="J277" s="2"/>
      <c r="K277" s="2"/>
      <c r="L277" s="2"/>
      <c r="M277" s="39"/>
      <c r="N277" s="3"/>
    </row>
    <row r="278" spans="2:14" x14ac:dyDescent="0.25">
      <c r="B278" s="2"/>
      <c r="C278" s="2"/>
      <c r="D278" s="2"/>
      <c r="E278" s="2"/>
      <c r="F278" s="2"/>
      <c r="G278" s="2"/>
      <c r="H278" s="2"/>
      <c r="I278" s="2"/>
      <c r="J278" s="2"/>
      <c r="K278" s="2"/>
      <c r="L278" s="2"/>
      <c r="M278" s="39"/>
      <c r="N278" s="3"/>
    </row>
    <row r="279" spans="2:14" x14ac:dyDescent="0.25">
      <c r="B279" s="2"/>
      <c r="C279" s="2"/>
      <c r="D279" s="2"/>
      <c r="E279" s="2"/>
      <c r="F279" s="2"/>
      <c r="G279" s="2"/>
      <c r="H279" s="2"/>
      <c r="I279" s="2"/>
      <c r="J279" s="2"/>
      <c r="K279" s="2"/>
      <c r="L279" s="2"/>
      <c r="M279" s="39"/>
      <c r="N279" s="3"/>
    </row>
    <row r="280" spans="2:14" x14ac:dyDescent="0.25">
      <c r="B280" s="2"/>
      <c r="C280" s="2"/>
      <c r="D280" s="2"/>
      <c r="E280" s="2"/>
      <c r="F280" s="2"/>
      <c r="G280" s="2"/>
      <c r="H280" s="2"/>
      <c r="I280" s="2"/>
      <c r="J280" s="2"/>
      <c r="K280" s="2"/>
      <c r="L280" s="2"/>
      <c r="M280" s="39"/>
      <c r="N280" s="3"/>
    </row>
    <row r="281" spans="2:14" x14ac:dyDescent="0.25">
      <c r="B281" s="2"/>
      <c r="C281" s="2"/>
      <c r="D281" s="2"/>
      <c r="E281" s="2"/>
      <c r="F281" s="2"/>
      <c r="G281" s="2"/>
      <c r="H281" s="2"/>
      <c r="I281" s="2"/>
      <c r="J281" s="2"/>
      <c r="K281" s="2"/>
      <c r="L281" s="2"/>
      <c r="M281" s="39"/>
      <c r="N281" s="3"/>
    </row>
    <row r="282" spans="2:14" x14ac:dyDescent="0.25">
      <c r="B282" s="2"/>
      <c r="C282" s="2"/>
      <c r="D282" s="2"/>
      <c r="E282" s="2"/>
      <c r="F282" s="2"/>
      <c r="G282" s="2"/>
      <c r="H282" s="2"/>
      <c r="I282" s="2"/>
      <c r="J282" s="2"/>
      <c r="K282" s="2"/>
      <c r="L282" s="2"/>
      <c r="M282" s="39"/>
      <c r="N282" s="3"/>
    </row>
    <row r="283" spans="2:14" x14ac:dyDescent="0.25">
      <c r="B283" s="2"/>
      <c r="C283" s="2"/>
      <c r="D283" s="2"/>
      <c r="E283" s="2"/>
      <c r="F283" s="2"/>
      <c r="G283" s="2"/>
      <c r="H283" s="2"/>
      <c r="I283" s="2"/>
      <c r="J283" s="2"/>
      <c r="K283" s="2"/>
      <c r="L283" s="2"/>
      <c r="M283" s="39"/>
      <c r="N283" s="3"/>
    </row>
    <row r="284" spans="2:14" x14ac:dyDescent="0.25">
      <c r="B284" s="2"/>
      <c r="C284" s="2"/>
      <c r="D284" s="2"/>
      <c r="E284" s="2"/>
      <c r="F284" s="2"/>
      <c r="G284" s="2"/>
      <c r="H284" s="2"/>
      <c r="I284" s="2"/>
      <c r="J284" s="2"/>
      <c r="K284" s="2"/>
      <c r="L284" s="2"/>
      <c r="M284" s="39"/>
      <c r="N284" s="3"/>
    </row>
    <row r="285" spans="2:14" x14ac:dyDescent="0.25">
      <c r="B285" s="2"/>
      <c r="C285" s="2"/>
      <c r="D285" s="2"/>
      <c r="E285" s="2"/>
      <c r="F285" s="2"/>
      <c r="G285" s="2"/>
      <c r="H285" s="2"/>
      <c r="I285" s="2"/>
      <c r="J285" s="2"/>
      <c r="K285" s="2"/>
      <c r="L285" s="2"/>
      <c r="M285" s="39"/>
      <c r="N285" s="3"/>
    </row>
    <row r="286" spans="2:14" x14ac:dyDescent="0.25">
      <c r="B286" s="2"/>
      <c r="C286" s="2"/>
      <c r="D286" s="2"/>
      <c r="E286" s="2"/>
      <c r="F286" s="2"/>
      <c r="G286" s="2"/>
      <c r="H286" s="2"/>
      <c r="I286" s="2"/>
      <c r="J286" s="2"/>
      <c r="K286" s="2"/>
      <c r="L286" s="2"/>
      <c r="M286" s="39"/>
      <c r="N286" s="3"/>
    </row>
    <row r="287" spans="2:14" x14ac:dyDescent="0.25">
      <c r="B287" s="2"/>
      <c r="C287" s="2"/>
      <c r="D287" s="2"/>
      <c r="E287" s="2"/>
      <c r="F287" s="2"/>
      <c r="G287" s="2"/>
      <c r="H287" s="2"/>
      <c r="I287" s="2"/>
      <c r="J287" s="2"/>
      <c r="K287" s="2"/>
      <c r="L287" s="2"/>
      <c r="M287" s="39"/>
      <c r="N287" s="3"/>
    </row>
    <row r="288" spans="2:14" x14ac:dyDescent="0.25">
      <c r="B288" s="2"/>
      <c r="C288" s="2"/>
      <c r="D288" s="2"/>
      <c r="E288" s="2"/>
      <c r="F288" s="2"/>
      <c r="G288" s="2"/>
      <c r="H288" s="2"/>
      <c r="I288" s="2"/>
      <c r="J288" s="2"/>
      <c r="K288" s="2"/>
      <c r="L288" s="2"/>
      <c r="M288" s="39"/>
      <c r="N288" s="3"/>
    </row>
    <row r="289" spans="2:14" x14ac:dyDescent="0.25">
      <c r="B289" s="2"/>
      <c r="C289" s="2"/>
      <c r="D289" s="2"/>
      <c r="E289" s="2"/>
      <c r="F289" s="2"/>
      <c r="G289" s="2"/>
      <c r="H289" s="2"/>
      <c r="I289" s="2"/>
      <c r="J289" s="2"/>
      <c r="K289" s="2"/>
      <c r="L289" s="2"/>
      <c r="M289" s="39"/>
      <c r="N289" s="3"/>
    </row>
    <row r="290" spans="2:14" x14ac:dyDescent="0.25">
      <c r="B290" s="2"/>
      <c r="C290" s="2"/>
      <c r="D290" s="2"/>
      <c r="E290" s="2"/>
      <c r="F290" s="2"/>
      <c r="G290" s="2"/>
      <c r="H290" s="2"/>
      <c r="I290" s="2"/>
      <c r="J290" s="2"/>
      <c r="K290" s="2"/>
      <c r="L290" s="2"/>
      <c r="M290" s="39"/>
      <c r="N290" s="3"/>
    </row>
    <row r="291" spans="2:14" x14ac:dyDescent="0.25">
      <c r="B291" s="2"/>
      <c r="C291" s="2"/>
      <c r="D291" s="2"/>
      <c r="E291" s="2"/>
      <c r="F291" s="2"/>
      <c r="G291" s="2"/>
      <c r="H291" s="2"/>
      <c r="I291" s="2"/>
      <c r="J291" s="2"/>
      <c r="K291" s="2"/>
      <c r="L291" s="2"/>
      <c r="M291" s="39"/>
      <c r="N291" s="3"/>
    </row>
    <row r="292" spans="2:14" x14ac:dyDescent="0.25">
      <c r="B292" s="2"/>
      <c r="C292" s="2"/>
      <c r="D292" s="2"/>
      <c r="E292" s="2"/>
      <c r="F292" s="2"/>
      <c r="G292" s="2"/>
      <c r="H292" s="2"/>
      <c r="I292" s="2"/>
      <c r="J292" s="2"/>
      <c r="K292" s="2"/>
      <c r="L292" s="2"/>
      <c r="M292" s="39"/>
      <c r="N292" s="3"/>
    </row>
    <row r="293" spans="2:14" x14ac:dyDescent="0.25">
      <c r="B293" s="2"/>
      <c r="C293" s="2"/>
      <c r="D293" s="2"/>
      <c r="E293" s="2"/>
      <c r="F293" s="2"/>
      <c r="G293" s="2"/>
      <c r="H293" s="2"/>
      <c r="I293" s="2"/>
      <c r="J293" s="2"/>
      <c r="K293" s="2"/>
      <c r="L293" s="2"/>
      <c r="M293" s="39"/>
      <c r="N293" s="3"/>
    </row>
    <row r="294" spans="2:14" x14ac:dyDescent="0.25">
      <c r="B294" s="2"/>
      <c r="C294" s="2"/>
      <c r="D294" s="2"/>
      <c r="E294" s="2"/>
      <c r="F294" s="2"/>
      <c r="G294" s="2"/>
      <c r="H294" s="2"/>
      <c r="I294" s="2"/>
      <c r="J294" s="2"/>
      <c r="K294" s="2"/>
      <c r="L294" s="2"/>
      <c r="M294" s="39"/>
      <c r="N294" s="3"/>
    </row>
    <row r="295" spans="2:14" x14ac:dyDescent="0.25">
      <c r="B295" s="2"/>
      <c r="C295" s="2"/>
      <c r="D295" s="2"/>
      <c r="E295" s="2"/>
      <c r="F295" s="2"/>
      <c r="G295" s="2"/>
      <c r="H295" s="2"/>
      <c r="I295" s="2"/>
      <c r="J295" s="2"/>
      <c r="K295" s="2"/>
      <c r="L295" s="2"/>
      <c r="M295" s="39"/>
      <c r="N295" s="3"/>
    </row>
    <row r="296" spans="2:14" x14ac:dyDescent="0.25">
      <c r="B296" s="2"/>
      <c r="C296" s="2"/>
      <c r="D296" s="2"/>
      <c r="E296" s="2"/>
      <c r="F296" s="2"/>
      <c r="G296" s="2"/>
      <c r="H296" s="2"/>
      <c r="I296" s="2"/>
      <c r="J296" s="2"/>
      <c r="K296" s="2"/>
      <c r="L296" s="2"/>
      <c r="M296" s="39"/>
      <c r="N296" s="3"/>
    </row>
    <row r="297" spans="2:14" x14ac:dyDescent="0.25">
      <c r="B297" s="2"/>
      <c r="C297" s="2"/>
      <c r="D297" s="2"/>
      <c r="E297" s="2"/>
      <c r="F297" s="2"/>
      <c r="G297" s="2"/>
      <c r="H297" s="2"/>
      <c r="I297" s="2"/>
      <c r="J297" s="2"/>
      <c r="K297" s="2"/>
      <c r="L297" s="2"/>
      <c r="M297" s="39"/>
      <c r="N297" s="3"/>
    </row>
    <row r="298" spans="2:14" x14ac:dyDescent="0.25">
      <c r="B298" s="2"/>
      <c r="C298" s="2"/>
      <c r="D298" s="2"/>
      <c r="E298" s="2"/>
      <c r="F298" s="2"/>
      <c r="G298" s="2"/>
      <c r="H298" s="2"/>
      <c r="I298" s="2"/>
      <c r="J298" s="2"/>
      <c r="K298" s="2"/>
      <c r="L298" s="2"/>
      <c r="M298" s="39"/>
      <c r="N298" s="3"/>
    </row>
    <row r="299" spans="2:14" x14ac:dyDescent="0.25">
      <c r="B299" s="2"/>
      <c r="C299" s="2"/>
      <c r="D299" s="2"/>
      <c r="E299" s="2"/>
      <c r="F299" s="2"/>
      <c r="G299" s="2"/>
      <c r="H299" s="2"/>
      <c r="I299" s="2"/>
      <c r="J299" s="2"/>
      <c r="K299" s="2"/>
      <c r="L299" s="2"/>
      <c r="M299" s="39"/>
      <c r="N299" s="3"/>
    </row>
    <row r="300" spans="2:14" x14ac:dyDescent="0.25">
      <c r="B300" s="2"/>
      <c r="C300" s="2"/>
      <c r="D300" s="2"/>
      <c r="E300" s="2"/>
      <c r="F300" s="2"/>
      <c r="G300" s="2"/>
      <c r="H300" s="2"/>
      <c r="I300" s="2"/>
      <c r="J300" s="2"/>
      <c r="K300" s="2"/>
      <c r="L300" s="2"/>
      <c r="M300" s="39"/>
      <c r="N300" s="3"/>
    </row>
    <row r="301" spans="2:14" x14ac:dyDescent="0.25">
      <c r="B301" s="2"/>
      <c r="C301" s="2"/>
      <c r="D301" s="2"/>
      <c r="E301" s="2"/>
      <c r="F301" s="2"/>
      <c r="G301" s="2"/>
      <c r="H301" s="2"/>
      <c r="I301" s="2"/>
      <c r="J301" s="2"/>
      <c r="K301" s="2"/>
      <c r="L301" s="2"/>
      <c r="M301" s="39"/>
      <c r="N301" s="3"/>
    </row>
    <row r="302" spans="2:14" x14ac:dyDescent="0.25">
      <c r="B302" s="2"/>
      <c r="C302" s="2"/>
      <c r="D302" s="2"/>
      <c r="E302" s="2"/>
      <c r="F302" s="2"/>
      <c r="G302" s="2"/>
      <c r="H302" s="2"/>
      <c r="I302" s="2"/>
      <c r="J302" s="2"/>
      <c r="K302" s="2"/>
      <c r="L302" s="2"/>
      <c r="M302" s="39"/>
      <c r="N302" s="3"/>
    </row>
    <row r="303" spans="2:14" x14ac:dyDescent="0.25">
      <c r="B303" s="2"/>
      <c r="C303" s="2"/>
      <c r="D303" s="2"/>
      <c r="E303" s="2"/>
      <c r="F303" s="2"/>
      <c r="G303" s="2"/>
      <c r="H303" s="2"/>
      <c r="I303" s="2"/>
      <c r="J303" s="2"/>
      <c r="K303" s="2"/>
      <c r="L303" s="2"/>
      <c r="M303" s="39"/>
      <c r="N303" s="3"/>
    </row>
    <row r="304" spans="2:14" x14ac:dyDescent="0.25">
      <c r="B304" s="2"/>
      <c r="C304" s="2"/>
      <c r="D304" s="2"/>
      <c r="E304" s="2"/>
      <c r="F304" s="2"/>
      <c r="G304" s="2"/>
      <c r="H304" s="2"/>
      <c r="I304" s="2"/>
      <c r="J304" s="2"/>
      <c r="K304" s="2"/>
      <c r="L304" s="2"/>
      <c r="M304" s="39"/>
      <c r="N304" s="3"/>
    </row>
    <row r="305" spans="2:14" x14ac:dyDescent="0.25">
      <c r="B305" s="2"/>
      <c r="C305" s="2"/>
      <c r="D305" s="2"/>
      <c r="E305" s="2"/>
      <c r="F305" s="2"/>
      <c r="G305" s="2"/>
      <c r="H305" s="2"/>
      <c r="I305" s="2"/>
      <c r="J305" s="2"/>
      <c r="K305" s="2"/>
      <c r="L305" s="2"/>
      <c r="M305" s="39"/>
      <c r="N305" s="3"/>
    </row>
    <row r="306" spans="2:14" x14ac:dyDescent="0.25">
      <c r="B306" s="2"/>
      <c r="C306" s="2"/>
      <c r="D306" s="2"/>
      <c r="E306" s="2"/>
      <c r="F306" s="2"/>
      <c r="G306" s="2"/>
      <c r="H306" s="2"/>
      <c r="I306" s="2"/>
      <c r="J306" s="2"/>
      <c r="K306" s="2"/>
      <c r="L306" s="2"/>
      <c r="M306" s="39"/>
      <c r="N306" s="3"/>
    </row>
    <row r="307" spans="2:14" x14ac:dyDescent="0.25">
      <c r="B307" s="2"/>
      <c r="C307" s="2"/>
      <c r="D307" s="2"/>
      <c r="E307" s="2"/>
      <c r="F307" s="2"/>
      <c r="G307" s="2"/>
      <c r="H307" s="2"/>
      <c r="I307" s="2"/>
      <c r="J307" s="2"/>
      <c r="K307" s="2"/>
      <c r="L307" s="2"/>
      <c r="M307" s="39"/>
      <c r="N307" s="3"/>
    </row>
    <row r="308" spans="2:14" x14ac:dyDescent="0.25">
      <c r="B308" s="2"/>
      <c r="C308" s="2"/>
      <c r="D308" s="2"/>
      <c r="E308" s="2"/>
      <c r="F308" s="2"/>
      <c r="G308" s="2"/>
      <c r="H308" s="2"/>
      <c r="I308" s="2"/>
      <c r="J308" s="2"/>
      <c r="K308" s="2"/>
      <c r="L308" s="2"/>
      <c r="M308" s="39"/>
      <c r="N308" s="3"/>
    </row>
    <row r="309" spans="2:14" x14ac:dyDescent="0.25">
      <c r="B309" s="2"/>
      <c r="C309" s="2"/>
      <c r="D309" s="2"/>
      <c r="E309" s="2"/>
      <c r="F309" s="2"/>
      <c r="G309" s="2"/>
      <c r="H309" s="2"/>
      <c r="I309" s="2"/>
      <c r="J309" s="2"/>
      <c r="K309" s="2"/>
      <c r="L309" s="2"/>
      <c r="M309" s="39"/>
      <c r="N309" s="3"/>
    </row>
    <row r="310" spans="2:14" x14ac:dyDescent="0.25">
      <c r="B310" s="2"/>
      <c r="C310" s="2"/>
      <c r="D310" s="2"/>
      <c r="E310" s="2"/>
      <c r="F310" s="2"/>
      <c r="G310" s="2"/>
      <c r="H310" s="2"/>
      <c r="I310" s="2"/>
      <c r="J310" s="2"/>
      <c r="K310" s="2"/>
      <c r="L310" s="2"/>
      <c r="M310" s="39"/>
      <c r="N310" s="3"/>
    </row>
    <row r="311" spans="2:14" x14ac:dyDescent="0.25">
      <c r="B311" s="2"/>
      <c r="C311" s="2"/>
      <c r="D311" s="2"/>
      <c r="E311" s="2"/>
      <c r="F311" s="2"/>
      <c r="G311" s="2"/>
      <c r="H311" s="2"/>
      <c r="I311" s="2"/>
      <c r="J311" s="2"/>
      <c r="K311" s="2"/>
      <c r="L311" s="2"/>
      <c r="M311" s="39"/>
      <c r="N311" s="3"/>
    </row>
    <row r="312" spans="2:14" x14ac:dyDescent="0.25">
      <c r="B312" s="2"/>
      <c r="C312" s="2"/>
      <c r="D312" s="2"/>
      <c r="E312" s="2"/>
      <c r="F312" s="2"/>
      <c r="G312" s="2"/>
      <c r="H312" s="2"/>
      <c r="I312" s="2"/>
      <c r="J312" s="2"/>
      <c r="K312" s="2"/>
      <c r="L312" s="2"/>
      <c r="M312" s="39"/>
      <c r="N312" s="3"/>
    </row>
    <row r="313" spans="2:14" x14ac:dyDescent="0.25">
      <c r="B313" s="2"/>
      <c r="C313" s="2"/>
      <c r="D313" s="2"/>
      <c r="E313" s="2"/>
      <c r="F313" s="2"/>
      <c r="G313" s="2"/>
      <c r="H313" s="2"/>
      <c r="I313" s="2"/>
      <c r="J313" s="2"/>
      <c r="K313" s="2"/>
      <c r="L313" s="2"/>
      <c r="M313" s="39"/>
      <c r="N313" s="3"/>
    </row>
    <row r="314" spans="2:14" x14ac:dyDescent="0.25">
      <c r="B314" s="2"/>
      <c r="C314" s="2"/>
      <c r="D314" s="2"/>
      <c r="E314" s="2"/>
      <c r="F314" s="2"/>
      <c r="G314" s="2"/>
      <c r="H314" s="2"/>
      <c r="I314" s="2"/>
      <c r="J314" s="2"/>
      <c r="K314" s="2"/>
      <c r="L314" s="2"/>
      <c r="M314" s="39"/>
      <c r="N314" s="3"/>
    </row>
    <row r="315" spans="2:14" x14ac:dyDescent="0.25">
      <c r="B315" s="2"/>
      <c r="C315" s="2"/>
      <c r="D315" s="2"/>
      <c r="E315" s="2"/>
      <c r="F315" s="2"/>
      <c r="G315" s="2"/>
      <c r="H315" s="2"/>
      <c r="I315" s="2"/>
      <c r="J315" s="2"/>
      <c r="K315" s="2"/>
      <c r="L315" s="2"/>
      <c r="M315" s="39"/>
      <c r="N315" s="3"/>
    </row>
    <row r="316" spans="2:14" x14ac:dyDescent="0.25">
      <c r="B316" s="2"/>
      <c r="C316" s="2"/>
      <c r="D316" s="2"/>
      <c r="E316" s="2"/>
      <c r="F316" s="2"/>
      <c r="G316" s="2"/>
      <c r="H316" s="2"/>
      <c r="I316" s="2"/>
      <c r="J316" s="2"/>
      <c r="K316" s="2"/>
      <c r="L316" s="2"/>
      <c r="M316" s="39"/>
      <c r="N316" s="3"/>
    </row>
    <row r="317" spans="2:14" x14ac:dyDescent="0.25">
      <c r="B317" s="2"/>
      <c r="C317" s="2"/>
      <c r="D317" s="2"/>
      <c r="E317" s="2"/>
      <c r="F317" s="2"/>
      <c r="G317" s="2"/>
      <c r="H317" s="2"/>
      <c r="I317" s="2"/>
      <c r="J317" s="2"/>
      <c r="K317" s="2"/>
      <c r="L317" s="2"/>
      <c r="M317" s="39"/>
      <c r="N317" s="3"/>
    </row>
    <row r="318" spans="2:14" x14ac:dyDescent="0.25">
      <c r="B318" s="2"/>
      <c r="C318" s="2"/>
      <c r="D318" s="2"/>
      <c r="E318" s="2"/>
      <c r="F318" s="2"/>
      <c r="G318" s="2"/>
      <c r="H318" s="2"/>
      <c r="I318" s="2"/>
      <c r="J318" s="2"/>
      <c r="K318" s="2"/>
      <c r="L318" s="2"/>
      <c r="M318" s="39"/>
      <c r="N318" s="3"/>
    </row>
    <row r="319" spans="2:14" x14ac:dyDescent="0.25">
      <c r="B319" s="2"/>
      <c r="C319" s="2"/>
      <c r="D319" s="2"/>
      <c r="E319" s="2"/>
      <c r="F319" s="2"/>
      <c r="G319" s="2"/>
      <c r="H319" s="2"/>
      <c r="I319" s="2"/>
      <c r="J319" s="2"/>
      <c r="K319" s="2"/>
      <c r="L319" s="2"/>
      <c r="M319" s="39"/>
      <c r="N319" s="3"/>
    </row>
    <row r="320" spans="2:14" x14ac:dyDescent="0.25">
      <c r="B320" s="2"/>
      <c r="C320" s="2"/>
      <c r="D320" s="2"/>
      <c r="E320" s="2"/>
      <c r="F320" s="2"/>
      <c r="G320" s="2"/>
      <c r="H320" s="2"/>
      <c r="I320" s="2"/>
      <c r="J320" s="2"/>
      <c r="K320" s="2"/>
      <c r="L320" s="2"/>
      <c r="M320" s="39"/>
      <c r="N320" s="3"/>
    </row>
    <row r="321" spans="2:14" x14ac:dyDescent="0.25">
      <c r="B321" s="2"/>
      <c r="C321" s="2"/>
      <c r="D321" s="2"/>
      <c r="E321" s="2"/>
      <c r="F321" s="2"/>
      <c r="G321" s="2"/>
      <c r="H321" s="2"/>
      <c r="I321" s="2"/>
      <c r="J321" s="2"/>
      <c r="K321" s="2"/>
      <c r="L321" s="2"/>
      <c r="M321" s="39"/>
      <c r="N321" s="3"/>
    </row>
    <row r="322" spans="2:14" x14ac:dyDescent="0.25">
      <c r="B322" s="2"/>
      <c r="C322" s="2"/>
      <c r="D322" s="2"/>
      <c r="E322" s="2"/>
      <c r="F322" s="2"/>
      <c r="G322" s="2"/>
      <c r="H322" s="2"/>
      <c r="I322" s="2"/>
      <c r="J322" s="2"/>
      <c r="K322" s="2"/>
      <c r="L322" s="2"/>
      <c r="M322" s="39"/>
      <c r="N322" s="3"/>
    </row>
    <row r="323" spans="2:14" x14ac:dyDescent="0.25">
      <c r="B323" s="2"/>
      <c r="C323" s="2"/>
      <c r="D323" s="2"/>
      <c r="E323" s="2"/>
      <c r="F323" s="2"/>
      <c r="G323" s="2"/>
      <c r="H323" s="2"/>
      <c r="I323" s="2"/>
      <c r="J323" s="2"/>
      <c r="K323" s="2"/>
      <c r="L323" s="2"/>
      <c r="M323" s="39"/>
      <c r="N323" s="3"/>
    </row>
    <row r="324" spans="2:14" x14ac:dyDescent="0.25">
      <c r="B324" s="2"/>
      <c r="C324" s="2"/>
      <c r="D324" s="2"/>
      <c r="E324" s="2"/>
      <c r="F324" s="2"/>
      <c r="G324" s="2"/>
      <c r="H324" s="2"/>
      <c r="I324" s="2"/>
      <c r="J324" s="2"/>
      <c r="K324" s="2"/>
      <c r="L324" s="2"/>
      <c r="M324" s="39"/>
      <c r="N324" s="3"/>
    </row>
    <row r="325" spans="2:14" x14ac:dyDescent="0.25">
      <c r="B325" s="2"/>
      <c r="C325" s="2"/>
      <c r="D325" s="2"/>
      <c r="E325" s="2"/>
      <c r="F325" s="2"/>
      <c r="G325" s="2"/>
      <c r="H325" s="2"/>
      <c r="I325" s="2"/>
      <c r="J325" s="2"/>
      <c r="K325" s="2"/>
      <c r="L325" s="2"/>
      <c r="M325" s="39"/>
      <c r="N325" s="3"/>
    </row>
    <row r="326" spans="2:14" x14ac:dyDescent="0.25">
      <c r="B326" s="2"/>
      <c r="C326" s="2"/>
      <c r="D326" s="2"/>
      <c r="E326" s="2"/>
      <c r="F326" s="2"/>
      <c r="G326" s="2"/>
      <c r="H326" s="2"/>
      <c r="I326" s="2"/>
      <c r="J326" s="2"/>
      <c r="K326" s="2"/>
      <c r="L326" s="2"/>
      <c r="M326" s="39"/>
      <c r="N326" s="3"/>
    </row>
    <row r="327" spans="2:14" x14ac:dyDescent="0.25">
      <c r="B327" s="2"/>
      <c r="C327" s="2"/>
      <c r="D327" s="2"/>
      <c r="E327" s="2"/>
      <c r="F327" s="2"/>
      <c r="G327" s="2"/>
      <c r="H327" s="2"/>
      <c r="I327" s="2"/>
      <c r="J327" s="2"/>
      <c r="K327" s="2"/>
      <c r="L327" s="2"/>
      <c r="M327" s="39"/>
      <c r="N327" s="3"/>
    </row>
    <row r="328" spans="2:14" x14ac:dyDescent="0.25">
      <c r="B328" s="2"/>
      <c r="C328" s="2"/>
      <c r="D328" s="2"/>
      <c r="E328" s="2"/>
      <c r="F328" s="2"/>
      <c r="G328" s="2"/>
      <c r="H328" s="2"/>
      <c r="I328" s="2"/>
      <c r="J328" s="2"/>
      <c r="K328" s="2"/>
      <c r="L328" s="2"/>
      <c r="M328" s="39"/>
      <c r="N328" s="3"/>
    </row>
    <row r="329" spans="2:14" x14ac:dyDescent="0.25">
      <c r="B329" s="2"/>
      <c r="C329" s="2"/>
      <c r="D329" s="2"/>
      <c r="E329" s="2"/>
      <c r="F329" s="2"/>
      <c r="G329" s="2"/>
      <c r="H329" s="2"/>
      <c r="I329" s="2"/>
      <c r="J329" s="2"/>
      <c r="K329" s="2"/>
      <c r="L329" s="2"/>
      <c r="M329" s="39"/>
      <c r="N329" s="3"/>
    </row>
    <row r="330" spans="2:14" x14ac:dyDescent="0.25">
      <c r="B330" s="2"/>
      <c r="C330" s="2"/>
      <c r="D330" s="2"/>
      <c r="E330" s="2"/>
      <c r="F330" s="2"/>
      <c r="G330" s="2"/>
      <c r="H330" s="2"/>
      <c r="I330" s="2"/>
      <c r="J330" s="2"/>
      <c r="K330" s="2"/>
      <c r="L330" s="2"/>
      <c r="M330" s="39"/>
      <c r="N330" s="3"/>
    </row>
    <row r="331" spans="2:14" x14ac:dyDescent="0.25">
      <c r="B331" s="2"/>
      <c r="C331" s="2"/>
      <c r="D331" s="2"/>
      <c r="E331" s="2"/>
      <c r="F331" s="2"/>
      <c r="G331" s="2"/>
      <c r="H331" s="2"/>
      <c r="I331" s="2"/>
      <c r="J331" s="2"/>
      <c r="K331" s="2"/>
      <c r="L331" s="2"/>
      <c r="M331" s="39"/>
      <c r="N331" s="3"/>
    </row>
    <row r="332" spans="2:14" x14ac:dyDescent="0.25">
      <c r="B332" s="2"/>
      <c r="C332" s="2"/>
      <c r="D332" s="2"/>
      <c r="E332" s="2"/>
      <c r="F332" s="2"/>
      <c r="G332" s="2"/>
      <c r="H332" s="2"/>
      <c r="I332" s="2"/>
      <c r="J332" s="2"/>
      <c r="K332" s="2"/>
      <c r="L332" s="2"/>
      <c r="M332" s="39"/>
      <c r="N332" s="3"/>
    </row>
    <row r="333" spans="2:14" x14ac:dyDescent="0.25">
      <c r="B333" s="2"/>
      <c r="C333" s="2"/>
      <c r="D333" s="2"/>
      <c r="E333" s="2"/>
      <c r="F333" s="2"/>
      <c r="G333" s="2"/>
      <c r="H333" s="2"/>
      <c r="I333" s="2"/>
      <c r="J333" s="2"/>
      <c r="K333" s="2"/>
      <c r="L333" s="2"/>
      <c r="M333" s="39"/>
      <c r="N333" s="3"/>
    </row>
    <row r="334" spans="2:14" x14ac:dyDescent="0.25">
      <c r="B334" s="2"/>
      <c r="C334" s="2"/>
      <c r="D334" s="2"/>
      <c r="E334" s="2"/>
      <c r="F334" s="2"/>
      <c r="G334" s="2"/>
      <c r="H334" s="2"/>
      <c r="I334" s="2"/>
      <c r="J334" s="2"/>
      <c r="K334" s="2"/>
      <c r="L334" s="2"/>
      <c r="M334" s="39"/>
      <c r="N334" s="3"/>
    </row>
    <row r="335" spans="2:14" x14ac:dyDescent="0.25">
      <c r="B335" s="2"/>
      <c r="C335" s="2"/>
      <c r="D335" s="2"/>
      <c r="E335" s="2"/>
      <c r="F335" s="2"/>
      <c r="G335" s="2"/>
      <c r="H335" s="2"/>
      <c r="I335" s="2"/>
      <c r="J335" s="2"/>
      <c r="K335" s="2"/>
      <c r="L335" s="2"/>
      <c r="M335" s="39"/>
      <c r="N335" s="3"/>
    </row>
    <row r="336" spans="2:14" x14ac:dyDescent="0.25">
      <c r="B336" s="2"/>
      <c r="C336" s="2"/>
      <c r="D336" s="2"/>
      <c r="E336" s="2"/>
      <c r="F336" s="2"/>
      <c r="G336" s="2"/>
      <c r="H336" s="2"/>
      <c r="I336" s="2"/>
      <c r="J336" s="2"/>
      <c r="K336" s="2"/>
      <c r="L336" s="2"/>
      <c r="M336" s="39"/>
      <c r="N336" s="3"/>
    </row>
    <row r="337" spans="2:14" x14ac:dyDescent="0.25">
      <c r="B337" s="2"/>
      <c r="C337" s="2"/>
      <c r="D337" s="2"/>
      <c r="E337" s="2"/>
      <c r="F337" s="2"/>
      <c r="G337" s="2"/>
      <c r="H337" s="2"/>
      <c r="I337" s="2"/>
      <c r="J337" s="2"/>
      <c r="K337" s="2"/>
      <c r="L337" s="2"/>
      <c r="M337" s="39"/>
      <c r="N337" s="3"/>
    </row>
    <row r="338" spans="2:14" x14ac:dyDescent="0.25">
      <c r="B338" s="2"/>
      <c r="C338" s="2"/>
      <c r="D338" s="2"/>
      <c r="E338" s="2"/>
      <c r="F338" s="2"/>
      <c r="G338" s="2"/>
      <c r="H338" s="2"/>
      <c r="I338" s="2"/>
      <c r="J338" s="2"/>
      <c r="K338" s="2"/>
      <c r="L338" s="2"/>
      <c r="M338" s="39"/>
      <c r="N338" s="3"/>
    </row>
    <row r="339" spans="2:14" x14ac:dyDescent="0.25">
      <c r="B339" s="2"/>
      <c r="C339" s="2"/>
      <c r="D339" s="2"/>
      <c r="E339" s="2"/>
      <c r="F339" s="2"/>
      <c r="G339" s="2"/>
      <c r="H339" s="2"/>
      <c r="I339" s="2"/>
      <c r="J339" s="2"/>
      <c r="K339" s="2"/>
      <c r="L339" s="2"/>
      <c r="M339" s="39"/>
      <c r="N339" s="3"/>
    </row>
    <row r="340" spans="2:14" x14ac:dyDescent="0.25">
      <c r="B340" s="2"/>
      <c r="C340" s="2"/>
      <c r="D340" s="2"/>
      <c r="E340" s="2"/>
      <c r="F340" s="2"/>
      <c r="G340" s="2"/>
      <c r="H340" s="2"/>
      <c r="I340" s="2"/>
      <c r="J340" s="2"/>
      <c r="K340" s="2"/>
      <c r="L340" s="2"/>
      <c r="M340" s="39"/>
      <c r="N340" s="3"/>
    </row>
    <row r="341" spans="2:14" x14ac:dyDescent="0.25">
      <c r="B341" s="2"/>
      <c r="C341" s="2"/>
      <c r="D341" s="2"/>
      <c r="E341" s="2"/>
      <c r="F341" s="2"/>
      <c r="G341" s="2"/>
      <c r="H341" s="2"/>
      <c r="I341" s="2"/>
      <c r="J341" s="2"/>
      <c r="K341" s="2"/>
      <c r="L341" s="2"/>
      <c r="M341" s="39"/>
      <c r="N341" s="3"/>
    </row>
    <row r="342" spans="2:14" x14ac:dyDescent="0.25">
      <c r="B342" s="2"/>
      <c r="C342" s="2"/>
      <c r="D342" s="2"/>
      <c r="E342" s="2"/>
      <c r="F342" s="2"/>
      <c r="G342" s="2"/>
      <c r="H342" s="2"/>
      <c r="I342" s="2"/>
      <c r="J342" s="2"/>
      <c r="K342" s="2"/>
      <c r="L342" s="2"/>
      <c r="M342" s="39"/>
      <c r="N342" s="3"/>
    </row>
    <row r="343" spans="2:14" x14ac:dyDescent="0.25">
      <c r="B343" s="2"/>
      <c r="C343" s="2"/>
      <c r="D343" s="2"/>
      <c r="E343" s="2"/>
      <c r="F343" s="2"/>
      <c r="G343" s="2"/>
      <c r="H343" s="2"/>
      <c r="I343" s="2"/>
      <c r="J343" s="2"/>
      <c r="K343" s="2"/>
      <c r="L343" s="2"/>
      <c r="M343" s="39"/>
      <c r="N343" s="3"/>
    </row>
    <row r="344" spans="2:14" x14ac:dyDescent="0.25">
      <c r="B344" s="2"/>
      <c r="C344" s="2"/>
      <c r="D344" s="2"/>
      <c r="E344" s="2"/>
      <c r="F344" s="2"/>
      <c r="G344" s="2"/>
      <c r="H344" s="2"/>
      <c r="I344" s="2"/>
      <c r="J344" s="2"/>
      <c r="K344" s="2"/>
      <c r="L344" s="2"/>
      <c r="M344" s="39"/>
      <c r="N344" s="3"/>
    </row>
    <row r="345" spans="2:14" x14ac:dyDescent="0.25">
      <c r="B345" s="2"/>
      <c r="C345" s="2"/>
      <c r="D345" s="2"/>
      <c r="E345" s="2"/>
      <c r="F345" s="2"/>
      <c r="G345" s="2"/>
      <c r="H345" s="2"/>
      <c r="I345" s="2"/>
      <c r="J345" s="2"/>
      <c r="K345" s="2"/>
      <c r="L345" s="2"/>
      <c r="M345" s="39"/>
      <c r="N345" s="3"/>
    </row>
    <row r="346" spans="2:14" x14ac:dyDescent="0.25">
      <c r="B346" s="2"/>
      <c r="C346" s="2"/>
      <c r="D346" s="2"/>
      <c r="E346" s="2"/>
      <c r="F346" s="2"/>
      <c r="G346" s="2"/>
      <c r="H346" s="2"/>
      <c r="I346" s="2"/>
      <c r="J346" s="2"/>
      <c r="K346" s="2"/>
      <c r="L346" s="2"/>
      <c r="M346" s="39"/>
      <c r="N346" s="3"/>
    </row>
    <row r="347" spans="2:14" x14ac:dyDescent="0.25">
      <c r="B347" s="2"/>
      <c r="C347" s="2"/>
      <c r="D347" s="2"/>
      <c r="E347" s="2"/>
      <c r="F347" s="2"/>
      <c r="G347" s="2"/>
      <c r="H347" s="2"/>
      <c r="I347" s="2"/>
      <c r="J347" s="2"/>
      <c r="K347" s="2"/>
      <c r="L347" s="2"/>
      <c r="M347" s="39"/>
      <c r="N347" s="3"/>
    </row>
    <row r="348" spans="2:14" x14ac:dyDescent="0.25">
      <c r="B348" s="2"/>
      <c r="C348" s="2"/>
      <c r="D348" s="2"/>
      <c r="E348" s="2"/>
      <c r="F348" s="2"/>
      <c r="G348" s="2"/>
      <c r="H348" s="2"/>
      <c r="I348" s="2"/>
      <c r="J348" s="2"/>
      <c r="K348" s="2"/>
      <c r="L348" s="2"/>
      <c r="M348" s="39"/>
      <c r="N348" s="3"/>
    </row>
    <row r="349" spans="2:14" x14ac:dyDescent="0.25">
      <c r="B349" s="2"/>
      <c r="C349" s="2"/>
      <c r="D349" s="2"/>
      <c r="E349" s="2"/>
      <c r="F349" s="2"/>
      <c r="G349" s="2"/>
      <c r="H349" s="2"/>
      <c r="I349" s="2"/>
      <c r="J349" s="2"/>
      <c r="K349" s="2"/>
      <c r="L349" s="2"/>
      <c r="M349" s="39"/>
      <c r="N349" s="3"/>
    </row>
    <row r="350" spans="2:14" x14ac:dyDescent="0.25">
      <c r="B350" s="2"/>
      <c r="C350" s="2"/>
      <c r="D350" s="2"/>
      <c r="E350" s="2"/>
      <c r="F350" s="2"/>
      <c r="G350" s="2"/>
      <c r="H350" s="2"/>
      <c r="I350" s="2"/>
      <c r="J350" s="2"/>
      <c r="K350" s="2"/>
      <c r="L350" s="2"/>
      <c r="M350" s="39"/>
      <c r="N350" s="3"/>
    </row>
    <row r="351" spans="2:14" x14ac:dyDescent="0.25">
      <c r="B351" s="2"/>
      <c r="C351" s="2"/>
      <c r="D351" s="2"/>
      <c r="E351" s="2"/>
      <c r="F351" s="2"/>
      <c r="G351" s="2"/>
      <c r="H351" s="2"/>
      <c r="I351" s="2"/>
      <c r="J351" s="2"/>
      <c r="K351" s="2"/>
      <c r="L351" s="2"/>
      <c r="M351" s="39"/>
      <c r="N351" s="3"/>
    </row>
    <row r="352" spans="2:14" x14ac:dyDescent="0.25">
      <c r="B352" s="2"/>
      <c r="C352" s="2"/>
      <c r="D352" s="2"/>
      <c r="E352" s="2"/>
      <c r="F352" s="2"/>
      <c r="G352" s="2"/>
      <c r="H352" s="2"/>
      <c r="I352" s="2"/>
      <c r="J352" s="2"/>
      <c r="K352" s="2"/>
      <c r="L352" s="2"/>
      <c r="M352" s="39"/>
      <c r="N352" s="3"/>
    </row>
    <row r="353" spans="2:14" x14ac:dyDescent="0.25">
      <c r="B353" s="2"/>
      <c r="C353" s="2"/>
      <c r="D353" s="2"/>
      <c r="E353" s="2"/>
      <c r="F353" s="2"/>
      <c r="G353" s="2"/>
      <c r="H353" s="2"/>
      <c r="I353" s="2"/>
      <c r="J353" s="2"/>
      <c r="K353" s="2"/>
      <c r="L353" s="2"/>
      <c r="M353" s="39"/>
      <c r="N353" s="3"/>
    </row>
    <row r="354" spans="2:14" x14ac:dyDescent="0.25">
      <c r="B354" s="2"/>
      <c r="C354" s="2"/>
      <c r="D354" s="2"/>
      <c r="E354" s="2"/>
      <c r="F354" s="2"/>
      <c r="G354" s="2"/>
      <c r="H354" s="2"/>
      <c r="I354" s="2"/>
      <c r="J354" s="2"/>
      <c r="K354" s="2"/>
      <c r="L354" s="2"/>
      <c r="M354" s="39"/>
      <c r="N354" s="3"/>
    </row>
    <row r="355" spans="2:14" x14ac:dyDescent="0.25">
      <c r="B355" s="2"/>
      <c r="C355" s="2"/>
      <c r="D355" s="2"/>
      <c r="E355" s="2"/>
      <c r="F355" s="2"/>
      <c r="G355" s="2"/>
      <c r="H355" s="2"/>
      <c r="I355" s="2"/>
      <c r="J355" s="2"/>
      <c r="K355" s="2"/>
      <c r="L355" s="2"/>
      <c r="M355" s="39"/>
      <c r="N355" s="3"/>
    </row>
    <row r="356" spans="2:14" x14ac:dyDescent="0.25">
      <c r="B356" s="2"/>
      <c r="C356" s="2"/>
      <c r="D356" s="2"/>
      <c r="E356" s="2"/>
      <c r="F356" s="2"/>
      <c r="G356" s="2"/>
      <c r="H356" s="2"/>
      <c r="I356" s="2"/>
      <c r="J356" s="2"/>
      <c r="K356" s="2"/>
      <c r="L356" s="2"/>
      <c r="M356" s="39"/>
      <c r="N356" s="3"/>
    </row>
    <row r="357" spans="2:14" x14ac:dyDescent="0.25">
      <c r="B357" s="2"/>
      <c r="C357" s="2"/>
      <c r="D357" s="2"/>
      <c r="E357" s="2"/>
      <c r="F357" s="2"/>
      <c r="G357" s="2"/>
      <c r="H357" s="2"/>
      <c r="I357" s="2"/>
      <c r="J357" s="2"/>
      <c r="K357" s="2"/>
      <c r="L357" s="2"/>
      <c r="M357" s="39"/>
      <c r="N357" s="3"/>
    </row>
    <row r="358" spans="2:14" x14ac:dyDescent="0.25">
      <c r="B358" s="2"/>
      <c r="C358" s="2"/>
      <c r="D358" s="2"/>
      <c r="E358" s="2"/>
      <c r="F358" s="2"/>
      <c r="G358" s="2"/>
      <c r="H358" s="2"/>
      <c r="I358" s="2"/>
      <c r="J358" s="2"/>
      <c r="K358" s="2"/>
      <c r="L358" s="2"/>
      <c r="M358" s="39"/>
      <c r="N358" s="3"/>
    </row>
    <row r="359" spans="2:14" x14ac:dyDescent="0.25">
      <c r="B359" s="2"/>
      <c r="C359" s="2"/>
      <c r="D359" s="2"/>
      <c r="E359" s="2"/>
      <c r="F359" s="2"/>
      <c r="G359" s="2"/>
      <c r="H359" s="2"/>
      <c r="I359" s="2"/>
      <c r="J359" s="2"/>
      <c r="K359" s="2"/>
      <c r="L359" s="2"/>
      <c r="M359" s="39"/>
      <c r="N359" s="3"/>
    </row>
    <row r="360" spans="2:14" x14ac:dyDescent="0.25">
      <c r="B360" s="2"/>
      <c r="C360" s="2"/>
      <c r="D360" s="2"/>
      <c r="E360" s="2"/>
      <c r="F360" s="2"/>
      <c r="G360" s="2"/>
      <c r="H360" s="2"/>
      <c r="I360" s="2"/>
      <c r="J360" s="2"/>
      <c r="K360" s="2"/>
      <c r="L360" s="2"/>
      <c r="M360" s="39"/>
      <c r="N360" s="3"/>
    </row>
    <row r="361" spans="2:14" x14ac:dyDescent="0.25">
      <c r="B361" s="2"/>
      <c r="C361" s="2"/>
      <c r="D361" s="2"/>
      <c r="E361" s="2"/>
      <c r="F361" s="2"/>
      <c r="G361" s="2"/>
      <c r="H361" s="2"/>
      <c r="I361" s="2"/>
      <c r="J361" s="2"/>
      <c r="K361" s="2"/>
      <c r="L361" s="2"/>
      <c r="M361" s="39"/>
      <c r="N361" s="3"/>
    </row>
    <row r="362" spans="2:14" x14ac:dyDescent="0.25">
      <c r="B362" s="2"/>
      <c r="C362" s="2"/>
      <c r="D362" s="2"/>
      <c r="E362" s="2"/>
      <c r="F362" s="2"/>
      <c r="G362" s="2"/>
      <c r="H362" s="2"/>
      <c r="I362" s="2"/>
      <c r="J362" s="2"/>
      <c r="K362" s="2"/>
      <c r="L362" s="2"/>
      <c r="M362" s="39"/>
      <c r="N362" s="3"/>
    </row>
    <row r="363" spans="2:14" x14ac:dyDescent="0.25">
      <c r="B363" s="2"/>
      <c r="C363" s="2"/>
      <c r="D363" s="2"/>
      <c r="E363" s="2"/>
      <c r="F363" s="2"/>
      <c r="G363" s="2"/>
      <c r="H363" s="2"/>
      <c r="I363" s="2"/>
      <c r="J363" s="2"/>
      <c r="K363" s="2"/>
      <c r="L363" s="2"/>
      <c r="M363" s="39"/>
      <c r="N363" s="3"/>
    </row>
    <row r="364" spans="2:14" x14ac:dyDescent="0.25">
      <c r="B364" s="2"/>
      <c r="C364" s="2"/>
      <c r="D364" s="2"/>
      <c r="E364" s="2"/>
      <c r="F364" s="2"/>
      <c r="G364" s="2"/>
      <c r="H364" s="2"/>
      <c r="I364" s="2"/>
      <c r="J364" s="2"/>
      <c r="K364" s="2"/>
      <c r="L364" s="2"/>
      <c r="M364" s="39"/>
      <c r="N364" s="3"/>
    </row>
    <row r="365" spans="2:14" x14ac:dyDescent="0.25">
      <c r="B365" s="2"/>
      <c r="C365" s="2"/>
      <c r="D365" s="2"/>
      <c r="E365" s="2"/>
      <c r="F365" s="2"/>
      <c r="G365" s="2"/>
      <c r="H365" s="2"/>
      <c r="I365" s="2"/>
      <c r="J365" s="2"/>
      <c r="K365" s="2"/>
      <c r="L365" s="2"/>
      <c r="M365" s="39"/>
      <c r="N365" s="3"/>
    </row>
    <row r="366" spans="2:14" x14ac:dyDescent="0.25">
      <c r="B366" s="2"/>
      <c r="C366" s="2"/>
      <c r="D366" s="2"/>
      <c r="E366" s="2"/>
      <c r="F366" s="2"/>
      <c r="G366" s="2"/>
      <c r="H366" s="2"/>
      <c r="I366" s="2"/>
      <c r="J366" s="2"/>
      <c r="K366" s="2"/>
      <c r="L366" s="2"/>
      <c r="M366" s="39"/>
      <c r="N36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6"/>
  <sheetViews>
    <sheetView workbookViewId="0"/>
  </sheetViews>
  <sheetFormatPr defaultRowHeight="15" x14ac:dyDescent="0.25"/>
  <cols>
    <col min="2" max="2" width="21" bestFit="1" customWidth="1"/>
    <col min="3" max="3" width="7.5703125" bestFit="1" customWidth="1"/>
    <col min="4" max="4" width="13.5703125" bestFit="1" customWidth="1"/>
    <col min="5" max="5" width="15.140625" bestFit="1" customWidth="1"/>
    <col min="6" max="6" width="7.7109375" bestFit="1" customWidth="1"/>
    <col min="7" max="7" width="19" bestFit="1" customWidth="1"/>
    <col min="8" max="8" width="15.85546875" bestFit="1" customWidth="1"/>
    <col min="9" max="10" width="12.28515625" bestFit="1" customWidth="1"/>
    <col min="248" max="248" width="15.5703125" bestFit="1" customWidth="1"/>
    <col min="249" max="249" width="8.42578125" bestFit="1" customWidth="1"/>
    <col min="250" max="250" width="16.42578125" bestFit="1" customWidth="1"/>
    <col min="251" max="251" width="17.28515625" bestFit="1" customWidth="1"/>
    <col min="252" max="252" width="14" bestFit="1" customWidth="1"/>
    <col min="253" max="253" width="14.5703125" bestFit="1" customWidth="1"/>
    <col min="254" max="254" width="14.85546875" bestFit="1" customWidth="1"/>
    <col min="255" max="255" width="15" bestFit="1" customWidth="1"/>
    <col min="256" max="256" width="12.28515625" bestFit="1" customWidth="1"/>
    <col min="257" max="258" width="12.28515625" customWidth="1"/>
    <col min="504" max="504" width="15.5703125" bestFit="1" customWidth="1"/>
    <col min="505" max="505" width="8.42578125" bestFit="1" customWidth="1"/>
    <col min="506" max="506" width="16.42578125" bestFit="1" customWidth="1"/>
    <col min="507" max="507" width="17.28515625" bestFit="1" customWidth="1"/>
    <col min="508" max="508" width="14" bestFit="1" customWidth="1"/>
    <col min="509" max="509" width="14.5703125" bestFit="1" customWidth="1"/>
    <col min="510" max="510" width="14.85546875" bestFit="1" customWidth="1"/>
    <col min="511" max="511" width="15" bestFit="1" customWidth="1"/>
    <col min="512" max="512" width="12.28515625" bestFit="1" customWidth="1"/>
    <col min="513" max="514" width="12.28515625" customWidth="1"/>
    <col min="760" max="760" width="15.5703125" bestFit="1" customWidth="1"/>
    <col min="761" max="761" width="8.42578125" bestFit="1" customWidth="1"/>
    <col min="762" max="762" width="16.42578125" bestFit="1" customWidth="1"/>
    <col min="763" max="763" width="17.28515625" bestFit="1" customWidth="1"/>
    <col min="764" max="764" width="14" bestFit="1" customWidth="1"/>
    <col min="765" max="765" width="14.5703125" bestFit="1" customWidth="1"/>
    <col min="766" max="766" width="14.85546875" bestFit="1" customWidth="1"/>
    <col min="767" max="767" width="15" bestFit="1" customWidth="1"/>
    <col min="768" max="768" width="12.28515625" bestFit="1" customWidth="1"/>
    <col min="769" max="770" width="12.28515625" customWidth="1"/>
    <col min="1016" max="1016" width="15.5703125" bestFit="1" customWidth="1"/>
    <col min="1017" max="1017" width="8.42578125" bestFit="1" customWidth="1"/>
    <col min="1018" max="1018" width="16.42578125" bestFit="1" customWidth="1"/>
    <col min="1019" max="1019" width="17.28515625" bestFit="1" customWidth="1"/>
    <col min="1020" max="1020" width="14" bestFit="1" customWidth="1"/>
    <col min="1021" max="1021" width="14.5703125" bestFit="1" customWidth="1"/>
    <col min="1022" max="1022" width="14.85546875" bestFit="1" customWidth="1"/>
    <col min="1023" max="1023" width="15" bestFit="1" customWidth="1"/>
    <col min="1024" max="1024" width="12.28515625" bestFit="1" customWidth="1"/>
    <col min="1025" max="1026" width="12.28515625" customWidth="1"/>
    <col min="1272" max="1272" width="15.5703125" bestFit="1" customWidth="1"/>
    <col min="1273" max="1273" width="8.42578125" bestFit="1" customWidth="1"/>
    <col min="1274" max="1274" width="16.42578125" bestFit="1" customWidth="1"/>
    <col min="1275" max="1275" width="17.28515625" bestFit="1" customWidth="1"/>
    <col min="1276" max="1276" width="14" bestFit="1" customWidth="1"/>
    <col min="1277" max="1277" width="14.5703125" bestFit="1" customWidth="1"/>
    <col min="1278" max="1278" width="14.85546875" bestFit="1" customWidth="1"/>
    <col min="1279" max="1279" width="15" bestFit="1" customWidth="1"/>
    <col min="1280" max="1280" width="12.28515625" bestFit="1" customWidth="1"/>
    <col min="1281" max="1282" width="12.28515625" customWidth="1"/>
    <col min="1528" max="1528" width="15.5703125" bestFit="1" customWidth="1"/>
    <col min="1529" max="1529" width="8.42578125" bestFit="1" customWidth="1"/>
    <col min="1530" max="1530" width="16.42578125" bestFit="1" customWidth="1"/>
    <col min="1531" max="1531" width="17.28515625" bestFit="1" customWidth="1"/>
    <col min="1532" max="1532" width="14" bestFit="1" customWidth="1"/>
    <col min="1533" max="1533" width="14.5703125" bestFit="1" customWidth="1"/>
    <col min="1534" max="1534" width="14.85546875" bestFit="1" customWidth="1"/>
    <col min="1535" max="1535" width="15" bestFit="1" customWidth="1"/>
    <col min="1536" max="1536" width="12.28515625" bestFit="1" customWidth="1"/>
    <col min="1537" max="1538" width="12.28515625" customWidth="1"/>
    <col min="1784" max="1784" width="15.5703125" bestFit="1" customWidth="1"/>
    <col min="1785" max="1785" width="8.42578125" bestFit="1" customWidth="1"/>
    <col min="1786" max="1786" width="16.42578125" bestFit="1" customWidth="1"/>
    <col min="1787" max="1787" width="17.28515625" bestFit="1" customWidth="1"/>
    <col min="1788" max="1788" width="14" bestFit="1" customWidth="1"/>
    <col min="1789" max="1789" width="14.5703125" bestFit="1" customWidth="1"/>
    <col min="1790" max="1790" width="14.85546875" bestFit="1" customWidth="1"/>
    <col min="1791" max="1791" width="15" bestFit="1" customWidth="1"/>
    <col min="1792" max="1792" width="12.28515625" bestFit="1" customWidth="1"/>
    <col min="1793" max="1794" width="12.28515625" customWidth="1"/>
    <col min="2040" max="2040" width="15.5703125" bestFit="1" customWidth="1"/>
    <col min="2041" max="2041" width="8.42578125" bestFit="1" customWidth="1"/>
    <col min="2042" max="2042" width="16.42578125" bestFit="1" customWidth="1"/>
    <col min="2043" max="2043" width="17.28515625" bestFit="1" customWidth="1"/>
    <col min="2044" max="2044" width="14" bestFit="1" customWidth="1"/>
    <col min="2045" max="2045" width="14.5703125" bestFit="1" customWidth="1"/>
    <col min="2046" max="2046" width="14.85546875" bestFit="1" customWidth="1"/>
    <col min="2047" max="2047" width="15" bestFit="1" customWidth="1"/>
    <col min="2048" max="2048" width="12.28515625" bestFit="1" customWidth="1"/>
    <col min="2049" max="2050" width="12.28515625" customWidth="1"/>
    <col min="2296" max="2296" width="15.5703125" bestFit="1" customWidth="1"/>
    <col min="2297" max="2297" width="8.42578125" bestFit="1" customWidth="1"/>
    <col min="2298" max="2298" width="16.42578125" bestFit="1" customWidth="1"/>
    <col min="2299" max="2299" width="17.28515625" bestFit="1" customWidth="1"/>
    <col min="2300" max="2300" width="14" bestFit="1" customWidth="1"/>
    <col min="2301" max="2301" width="14.5703125" bestFit="1" customWidth="1"/>
    <col min="2302" max="2302" width="14.85546875" bestFit="1" customWidth="1"/>
    <col min="2303" max="2303" width="15" bestFit="1" customWidth="1"/>
    <col min="2304" max="2304" width="12.28515625" bestFit="1" customWidth="1"/>
    <col min="2305" max="2306" width="12.28515625" customWidth="1"/>
    <col min="2552" max="2552" width="15.5703125" bestFit="1" customWidth="1"/>
    <col min="2553" max="2553" width="8.42578125" bestFit="1" customWidth="1"/>
    <col min="2554" max="2554" width="16.42578125" bestFit="1" customWidth="1"/>
    <col min="2555" max="2555" width="17.28515625" bestFit="1" customWidth="1"/>
    <col min="2556" max="2556" width="14" bestFit="1" customWidth="1"/>
    <col min="2557" max="2557" width="14.5703125" bestFit="1" customWidth="1"/>
    <col min="2558" max="2558" width="14.85546875" bestFit="1" customWidth="1"/>
    <col min="2559" max="2559" width="15" bestFit="1" customWidth="1"/>
    <col min="2560" max="2560" width="12.28515625" bestFit="1" customWidth="1"/>
    <col min="2561" max="2562" width="12.28515625" customWidth="1"/>
    <col min="2808" max="2808" width="15.5703125" bestFit="1" customWidth="1"/>
    <col min="2809" max="2809" width="8.42578125" bestFit="1" customWidth="1"/>
    <col min="2810" max="2810" width="16.42578125" bestFit="1" customWidth="1"/>
    <col min="2811" max="2811" width="17.28515625" bestFit="1" customWidth="1"/>
    <col min="2812" max="2812" width="14" bestFit="1" customWidth="1"/>
    <col min="2813" max="2813" width="14.5703125" bestFit="1" customWidth="1"/>
    <col min="2814" max="2814" width="14.85546875" bestFit="1" customWidth="1"/>
    <col min="2815" max="2815" width="15" bestFit="1" customWidth="1"/>
    <col min="2816" max="2816" width="12.28515625" bestFit="1" customWidth="1"/>
    <col min="2817" max="2818" width="12.28515625" customWidth="1"/>
    <col min="3064" max="3064" width="15.5703125" bestFit="1" customWidth="1"/>
    <col min="3065" max="3065" width="8.42578125" bestFit="1" customWidth="1"/>
    <col min="3066" max="3066" width="16.42578125" bestFit="1" customWidth="1"/>
    <col min="3067" max="3067" width="17.28515625" bestFit="1" customWidth="1"/>
    <col min="3068" max="3068" width="14" bestFit="1" customWidth="1"/>
    <col min="3069" max="3069" width="14.5703125" bestFit="1" customWidth="1"/>
    <col min="3070" max="3070" width="14.85546875" bestFit="1" customWidth="1"/>
    <col min="3071" max="3071" width="15" bestFit="1" customWidth="1"/>
    <col min="3072" max="3072" width="12.28515625" bestFit="1" customWidth="1"/>
    <col min="3073" max="3074" width="12.28515625" customWidth="1"/>
    <col min="3320" max="3320" width="15.5703125" bestFit="1" customWidth="1"/>
    <col min="3321" max="3321" width="8.42578125" bestFit="1" customWidth="1"/>
    <col min="3322" max="3322" width="16.42578125" bestFit="1" customWidth="1"/>
    <col min="3323" max="3323" width="17.28515625" bestFit="1" customWidth="1"/>
    <col min="3324" max="3324" width="14" bestFit="1" customWidth="1"/>
    <col min="3325" max="3325" width="14.5703125" bestFit="1" customWidth="1"/>
    <col min="3326" max="3326" width="14.85546875" bestFit="1" customWidth="1"/>
    <col min="3327" max="3327" width="15" bestFit="1" customWidth="1"/>
    <col min="3328" max="3328" width="12.28515625" bestFit="1" customWidth="1"/>
    <col min="3329" max="3330" width="12.28515625" customWidth="1"/>
    <col min="3576" max="3576" width="15.5703125" bestFit="1" customWidth="1"/>
    <col min="3577" max="3577" width="8.42578125" bestFit="1" customWidth="1"/>
    <col min="3578" max="3578" width="16.42578125" bestFit="1" customWidth="1"/>
    <col min="3579" max="3579" width="17.28515625" bestFit="1" customWidth="1"/>
    <col min="3580" max="3580" width="14" bestFit="1" customWidth="1"/>
    <col min="3581" max="3581" width="14.5703125" bestFit="1" customWidth="1"/>
    <col min="3582" max="3582" width="14.85546875" bestFit="1" customWidth="1"/>
    <col min="3583" max="3583" width="15" bestFit="1" customWidth="1"/>
    <col min="3584" max="3584" width="12.28515625" bestFit="1" customWidth="1"/>
    <col min="3585" max="3586" width="12.28515625" customWidth="1"/>
    <col min="3832" max="3832" width="15.5703125" bestFit="1" customWidth="1"/>
    <col min="3833" max="3833" width="8.42578125" bestFit="1" customWidth="1"/>
    <col min="3834" max="3834" width="16.42578125" bestFit="1" customWidth="1"/>
    <col min="3835" max="3835" width="17.28515625" bestFit="1" customWidth="1"/>
    <col min="3836" max="3836" width="14" bestFit="1" customWidth="1"/>
    <col min="3837" max="3837" width="14.5703125" bestFit="1" customWidth="1"/>
    <col min="3838" max="3838" width="14.85546875" bestFit="1" customWidth="1"/>
    <col min="3839" max="3839" width="15" bestFit="1" customWidth="1"/>
    <col min="3840" max="3840" width="12.28515625" bestFit="1" customWidth="1"/>
    <col min="3841" max="3842" width="12.28515625" customWidth="1"/>
    <col min="4088" max="4088" width="15.5703125" bestFit="1" customWidth="1"/>
    <col min="4089" max="4089" width="8.42578125" bestFit="1" customWidth="1"/>
    <col min="4090" max="4090" width="16.42578125" bestFit="1" customWidth="1"/>
    <col min="4091" max="4091" width="17.28515625" bestFit="1" customWidth="1"/>
    <col min="4092" max="4092" width="14" bestFit="1" customWidth="1"/>
    <col min="4093" max="4093" width="14.5703125" bestFit="1" customWidth="1"/>
    <col min="4094" max="4094" width="14.85546875" bestFit="1" customWidth="1"/>
    <col min="4095" max="4095" width="15" bestFit="1" customWidth="1"/>
    <col min="4096" max="4096" width="12.28515625" bestFit="1" customWidth="1"/>
    <col min="4097" max="4098" width="12.28515625" customWidth="1"/>
    <col min="4344" max="4344" width="15.5703125" bestFit="1" customWidth="1"/>
    <col min="4345" max="4345" width="8.42578125" bestFit="1" customWidth="1"/>
    <col min="4346" max="4346" width="16.42578125" bestFit="1" customWidth="1"/>
    <col min="4347" max="4347" width="17.28515625" bestFit="1" customWidth="1"/>
    <col min="4348" max="4348" width="14" bestFit="1" customWidth="1"/>
    <col min="4349" max="4349" width="14.5703125" bestFit="1" customWidth="1"/>
    <col min="4350" max="4350" width="14.85546875" bestFit="1" customWidth="1"/>
    <col min="4351" max="4351" width="15" bestFit="1" customWidth="1"/>
    <col min="4352" max="4352" width="12.28515625" bestFit="1" customWidth="1"/>
    <col min="4353" max="4354" width="12.28515625" customWidth="1"/>
    <col min="4600" max="4600" width="15.5703125" bestFit="1" customWidth="1"/>
    <col min="4601" max="4601" width="8.42578125" bestFit="1" customWidth="1"/>
    <col min="4602" max="4602" width="16.42578125" bestFit="1" customWidth="1"/>
    <col min="4603" max="4603" width="17.28515625" bestFit="1" customWidth="1"/>
    <col min="4604" max="4604" width="14" bestFit="1" customWidth="1"/>
    <col min="4605" max="4605" width="14.5703125" bestFit="1" customWidth="1"/>
    <col min="4606" max="4606" width="14.85546875" bestFit="1" customWidth="1"/>
    <col min="4607" max="4607" width="15" bestFit="1" customWidth="1"/>
    <col min="4608" max="4608" width="12.28515625" bestFit="1" customWidth="1"/>
    <col min="4609" max="4610" width="12.28515625" customWidth="1"/>
    <col min="4856" max="4856" width="15.5703125" bestFit="1" customWidth="1"/>
    <col min="4857" max="4857" width="8.42578125" bestFit="1" customWidth="1"/>
    <col min="4858" max="4858" width="16.42578125" bestFit="1" customWidth="1"/>
    <col min="4859" max="4859" width="17.28515625" bestFit="1" customWidth="1"/>
    <col min="4860" max="4860" width="14" bestFit="1" customWidth="1"/>
    <col min="4861" max="4861" width="14.5703125" bestFit="1" customWidth="1"/>
    <col min="4862" max="4862" width="14.85546875" bestFit="1" customWidth="1"/>
    <col min="4863" max="4863" width="15" bestFit="1" customWidth="1"/>
    <col min="4864" max="4864" width="12.28515625" bestFit="1" customWidth="1"/>
    <col min="4865" max="4866" width="12.28515625" customWidth="1"/>
    <col min="5112" max="5112" width="15.5703125" bestFit="1" customWidth="1"/>
    <col min="5113" max="5113" width="8.42578125" bestFit="1" customWidth="1"/>
    <col min="5114" max="5114" width="16.42578125" bestFit="1" customWidth="1"/>
    <col min="5115" max="5115" width="17.28515625" bestFit="1" customWidth="1"/>
    <col min="5116" max="5116" width="14" bestFit="1" customWidth="1"/>
    <col min="5117" max="5117" width="14.5703125" bestFit="1" customWidth="1"/>
    <col min="5118" max="5118" width="14.85546875" bestFit="1" customWidth="1"/>
    <col min="5119" max="5119" width="15" bestFit="1" customWidth="1"/>
    <col min="5120" max="5120" width="12.28515625" bestFit="1" customWidth="1"/>
    <col min="5121" max="5122" width="12.28515625" customWidth="1"/>
    <col min="5368" max="5368" width="15.5703125" bestFit="1" customWidth="1"/>
    <col min="5369" max="5369" width="8.42578125" bestFit="1" customWidth="1"/>
    <col min="5370" max="5370" width="16.42578125" bestFit="1" customWidth="1"/>
    <col min="5371" max="5371" width="17.28515625" bestFit="1" customWidth="1"/>
    <col min="5372" max="5372" width="14" bestFit="1" customWidth="1"/>
    <col min="5373" max="5373" width="14.5703125" bestFit="1" customWidth="1"/>
    <col min="5374" max="5374" width="14.85546875" bestFit="1" customWidth="1"/>
    <col min="5375" max="5375" width="15" bestFit="1" customWidth="1"/>
    <col min="5376" max="5376" width="12.28515625" bestFit="1" customWidth="1"/>
    <col min="5377" max="5378" width="12.28515625" customWidth="1"/>
    <col min="5624" max="5624" width="15.5703125" bestFit="1" customWidth="1"/>
    <col min="5625" max="5625" width="8.42578125" bestFit="1" customWidth="1"/>
    <col min="5626" max="5626" width="16.42578125" bestFit="1" customWidth="1"/>
    <col min="5627" max="5627" width="17.28515625" bestFit="1" customWidth="1"/>
    <col min="5628" max="5628" width="14" bestFit="1" customWidth="1"/>
    <col min="5629" max="5629" width="14.5703125" bestFit="1" customWidth="1"/>
    <col min="5630" max="5630" width="14.85546875" bestFit="1" customWidth="1"/>
    <col min="5631" max="5631" width="15" bestFit="1" customWidth="1"/>
    <col min="5632" max="5632" width="12.28515625" bestFit="1" customWidth="1"/>
    <col min="5633" max="5634" width="12.28515625" customWidth="1"/>
    <col min="5880" max="5880" width="15.5703125" bestFit="1" customWidth="1"/>
    <col min="5881" max="5881" width="8.42578125" bestFit="1" customWidth="1"/>
    <col min="5882" max="5882" width="16.42578125" bestFit="1" customWidth="1"/>
    <col min="5883" max="5883" width="17.28515625" bestFit="1" customWidth="1"/>
    <col min="5884" max="5884" width="14" bestFit="1" customWidth="1"/>
    <col min="5885" max="5885" width="14.5703125" bestFit="1" customWidth="1"/>
    <col min="5886" max="5886" width="14.85546875" bestFit="1" customWidth="1"/>
    <col min="5887" max="5887" width="15" bestFit="1" customWidth="1"/>
    <col min="5888" max="5888" width="12.28515625" bestFit="1" customWidth="1"/>
    <col min="5889" max="5890" width="12.28515625" customWidth="1"/>
    <col min="6136" max="6136" width="15.5703125" bestFit="1" customWidth="1"/>
    <col min="6137" max="6137" width="8.42578125" bestFit="1" customWidth="1"/>
    <col min="6138" max="6138" width="16.42578125" bestFit="1" customWidth="1"/>
    <col min="6139" max="6139" width="17.28515625" bestFit="1" customWidth="1"/>
    <col min="6140" max="6140" width="14" bestFit="1" customWidth="1"/>
    <col min="6141" max="6141" width="14.5703125" bestFit="1" customWidth="1"/>
    <col min="6142" max="6142" width="14.85546875" bestFit="1" customWidth="1"/>
    <col min="6143" max="6143" width="15" bestFit="1" customWidth="1"/>
    <col min="6144" max="6144" width="12.28515625" bestFit="1" customWidth="1"/>
    <col min="6145" max="6146" width="12.28515625" customWidth="1"/>
    <col min="6392" max="6392" width="15.5703125" bestFit="1" customWidth="1"/>
    <col min="6393" max="6393" width="8.42578125" bestFit="1" customWidth="1"/>
    <col min="6394" max="6394" width="16.42578125" bestFit="1" customWidth="1"/>
    <col min="6395" max="6395" width="17.28515625" bestFit="1" customWidth="1"/>
    <col min="6396" max="6396" width="14" bestFit="1" customWidth="1"/>
    <col min="6397" max="6397" width="14.5703125" bestFit="1" customWidth="1"/>
    <col min="6398" max="6398" width="14.85546875" bestFit="1" customWidth="1"/>
    <col min="6399" max="6399" width="15" bestFit="1" customWidth="1"/>
    <col min="6400" max="6400" width="12.28515625" bestFit="1" customWidth="1"/>
    <col min="6401" max="6402" width="12.28515625" customWidth="1"/>
    <col min="6648" max="6648" width="15.5703125" bestFit="1" customWidth="1"/>
    <col min="6649" max="6649" width="8.42578125" bestFit="1" customWidth="1"/>
    <col min="6650" max="6650" width="16.42578125" bestFit="1" customWidth="1"/>
    <col min="6651" max="6651" width="17.28515625" bestFit="1" customWidth="1"/>
    <col min="6652" max="6652" width="14" bestFit="1" customWidth="1"/>
    <col min="6653" max="6653" width="14.5703125" bestFit="1" customWidth="1"/>
    <col min="6654" max="6654" width="14.85546875" bestFit="1" customWidth="1"/>
    <col min="6655" max="6655" width="15" bestFit="1" customWidth="1"/>
    <col min="6656" max="6656" width="12.28515625" bestFit="1" customWidth="1"/>
    <col min="6657" max="6658" width="12.28515625" customWidth="1"/>
    <col min="6904" max="6904" width="15.5703125" bestFit="1" customWidth="1"/>
    <col min="6905" max="6905" width="8.42578125" bestFit="1" customWidth="1"/>
    <col min="6906" max="6906" width="16.42578125" bestFit="1" customWidth="1"/>
    <col min="6907" max="6907" width="17.28515625" bestFit="1" customWidth="1"/>
    <col min="6908" max="6908" width="14" bestFit="1" customWidth="1"/>
    <col min="6909" max="6909" width="14.5703125" bestFit="1" customWidth="1"/>
    <col min="6910" max="6910" width="14.85546875" bestFit="1" customWidth="1"/>
    <col min="6911" max="6911" width="15" bestFit="1" customWidth="1"/>
    <col min="6912" max="6912" width="12.28515625" bestFit="1" customWidth="1"/>
    <col min="6913" max="6914" width="12.28515625" customWidth="1"/>
    <col min="7160" max="7160" width="15.5703125" bestFit="1" customWidth="1"/>
    <col min="7161" max="7161" width="8.42578125" bestFit="1" customWidth="1"/>
    <col min="7162" max="7162" width="16.42578125" bestFit="1" customWidth="1"/>
    <col min="7163" max="7163" width="17.28515625" bestFit="1" customWidth="1"/>
    <col min="7164" max="7164" width="14" bestFit="1" customWidth="1"/>
    <col min="7165" max="7165" width="14.5703125" bestFit="1" customWidth="1"/>
    <col min="7166" max="7166" width="14.85546875" bestFit="1" customWidth="1"/>
    <col min="7167" max="7167" width="15" bestFit="1" customWidth="1"/>
    <col min="7168" max="7168" width="12.28515625" bestFit="1" customWidth="1"/>
    <col min="7169" max="7170" width="12.28515625" customWidth="1"/>
    <col min="7416" max="7416" width="15.5703125" bestFit="1" customWidth="1"/>
    <col min="7417" max="7417" width="8.42578125" bestFit="1" customWidth="1"/>
    <col min="7418" max="7418" width="16.42578125" bestFit="1" customWidth="1"/>
    <col min="7419" max="7419" width="17.28515625" bestFit="1" customWidth="1"/>
    <col min="7420" max="7420" width="14" bestFit="1" customWidth="1"/>
    <col min="7421" max="7421" width="14.5703125" bestFit="1" customWidth="1"/>
    <col min="7422" max="7422" width="14.85546875" bestFit="1" customWidth="1"/>
    <col min="7423" max="7423" width="15" bestFit="1" customWidth="1"/>
    <col min="7424" max="7424" width="12.28515625" bestFit="1" customWidth="1"/>
    <col min="7425" max="7426" width="12.28515625" customWidth="1"/>
    <col min="7672" max="7672" width="15.5703125" bestFit="1" customWidth="1"/>
    <col min="7673" max="7673" width="8.42578125" bestFit="1" customWidth="1"/>
    <col min="7674" max="7674" width="16.42578125" bestFit="1" customWidth="1"/>
    <col min="7675" max="7675" width="17.28515625" bestFit="1" customWidth="1"/>
    <col min="7676" max="7676" width="14" bestFit="1" customWidth="1"/>
    <col min="7677" max="7677" width="14.5703125" bestFit="1" customWidth="1"/>
    <col min="7678" max="7678" width="14.85546875" bestFit="1" customWidth="1"/>
    <col min="7679" max="7679" width="15" bestFit="1" customWidth="1"/>
    <col min="7680" max="7680" width="12.28515625" bestFit="1" customWidth="1"/>
    <col min="7681" max="7682" width="12.28515625" customWidth="1"/>
    <col min="7928" max="7928" width="15.5703125" bestFit="1" customWidth="1"/>
    <col min="7929" max="7929" width="8.42578125" bestFit="1" customWidth="1"/>
    <col min="7930" max="7930" width="16.42578125" bestFit="1" customWidth="1"/>
    <col min="7931" max="7931" width="17.28515625" bestFit="1" customWidth="1"/>
    <col min="7932" max="7932" width="14" bestFit="1" customWidth="1"/>
    <col min="7933" max="7933" width="14.5703125" bestFit="1" customWidth="1"/>
    <col min="7934" max="7934" width="14.85546875" bestFit="1" customWidth="1"/>
    <col min="7935" max="7935" width="15" bestFit="1" customWidth="1"/>
    <col min="7936" max="7936" width="12.28515625" bestFit="1" customWidth="1"/>
    <col min="7937" max="7938" width="12.28515625" customWidth="1"/>
    <col min="8184" max="8184" width="15.5703125" bestFit="1" customWidth="1"/>
    <col min="8185" max="8185" width="8.42578125" bestFit="1" customWidth="1"/>
    <col min="8186" max="8186" width="16.42578125" bestFit="1" customWidth="1"/>
    <col min="8187" max="8187" width="17.28515625" bestFit="1" customWidth="1"/>
    <col min="8188" max="8188" width="14" bestFit="1" customWidth="1"/>
    <col min="8189" max="8189" width="14.5703125" bestFit="1" customWidth="1"/>
    <col min="8190" max="8190" width="14.85546875" bestFit="1" customWidth="1"/>
    <col min="8191" max="8191" width="15" bestFit="1" customWidth="1"/>
    <col min="8192" max="8192" width="12.28515625" bestFit="1" customWidth="1"/>
    <col min="8193" max="8194" width="12.28515625" customWidth="1"/>
    <col min="8440" max="8440" width="15.5703125" bestFit="1" customWidth="1"/>
    <col min="8441" max="8441" width="8.42578125" bestFit="1" customWidth="1"/>
    <col min="8442" max="8442" width="16.42578125" bestFit="1" customWidth="1"/>
    <col min="8443" max="8443" width="17.28515625" bestFit="1" customWidth="1"/>
    <col min="8444" max="8444" width="14" bestFit="1" customWidth="1"/>
    <col min="8445" max="8445" width="14.5703125" bestFit="1" customWidth="1"/>
    <col min="8446" max="8446" width="14.85546875" bestFit="1" customWidth="1"/>
    <col min="8447" max="8447" width="15" bestFit="1" customWidth="1"/>
    <col min="8448" max="8448" width="12.28515625" bestFit="1" customWidth="1"/>
    <col min="8449" max="8450" width="12.28515625" customWidth="1"/>
    <col min="8696" max="8696" width="15.5703125" bestFit="1" customWidth="1"/>
    <col min="8697" max="8697" width="8.42578125" bestFit="1" customWidth="1"/>
    <col min="8698" max="8698" width="16.42578125" bestFit="1" customWidth="1"/>
    <col min="8699" max="8699" width="17.28515625" bestFit="1" customWidth="1"/>
    <col min="8700" max="8700" width="14" bestFit="1" customWidth="1"/>
    <col min="8701" max="8701" width="14.5703125" bestFit="1" customWidth="1"/>
    <col min="8702" max="8702" width="14.85546875" bestFit="1" customWidth="1"/>
    <col min="8703" max="8703" width="15" bestFit="1" customWidth="1"/>
    <col min="8704" max="8704" width="12.28515625" bestFit="1" customWidth="1"/>
    <col min="8705" max="8706" width="12.28515625" customWidth="1"/>
    <col min="8952" max="8952" width="15.5703125" bestFit="1" customWidth="1"/>
    <col min="8953" max="8953" width="8.42578125" bestFit="1" customWidth="1"/>
    <col min="8954" max="8954" width="16.42578125" bestFit="1" customWidth="1"/>
    <col min="8955" max="8955" width="17.28515625" bestFit="1" customWidth="1"/>
    <col min="8956" max="8956" width="14" bestFit="1" customWidth="1"/>
    <col min="8957" max="8957" width="14.5703125" bestFit="1" customWidth="1"/>
    <col min="8958" max="8958" width="14.85546875" bestFit="1" customWidth="1"/>
    <col min="8959" max="8959" width="15" bestFit="1" customWidth="1"/>
    <col min="8960" max="8960" width="12.28515625" bestFit="1" customWidth="1"/>
    <col min="8961" max="8962" width="12.28515625" customWidth="1"/>
    <col min="9208" max="9208" width="15.5703125" bestFit="1" customWidth="1"/>
    <col min="9209" max="9209" width="8.42578125" bestFit="1" customWidth="1"/>
    <col min="9210" max="9210" width="16.42578125" bestFit="1" customWidth="1"/>
    <col min="9211" max="9211" width="17.28515625" bestFit="1" customWidth="1"/>
    <col min="9212" max="9212" width="14" bestFit="1" customWidth="1"/>
    <col min="9213" max="9213" width="14.5703125" bestFit="1" customWidth="1"/>
    <col min="9214" max="9214" width="14.85546875" bestFit="1" customWidth="1"/>
    <col min="9215" max="9215" width="15" bestFit="1" customWidth="1"/>
    <col min="9216" max="9216" width="12.28515625" bestFit="1" customWidth="1"/>
    <col min="9217" max="9218" width="12.28515625" customWidth="1"/>
    <col min="9464" max="9464" width="15.5703125" bestFit="1" customWidth="1"/>
    <col min="9465" max="9465" width="8.42578125" bestFit="1" customWidth="1"/>
    <col min="9466" max="9466" width="16.42578125" bestFit="1" customWidth="1"/>
    <col min="9467" max="9467" width="17.28515625" bestFit="1" customWidth="1"/>
    <col min="9468" max="9468" width="14" bestFit="1" customWidth="1"/>
    <col min="9469" max="9469" width="14.5703125" bestFit="1" customWidth="1"/>
    <col min="9470" max="9470" width="14.85546875" bestFit="1" customWidth="1"/>
    <col min="9471" max="9471" width="15" bestFit="1" customWidth="1"/>
    <col min="9472" max="9472" width="12.28515625" bestFit="1" customWidth="1"/>
    <col min="9473" max="9474" width="12.28515625" customWidth="1"/>
    <col min="9720" max="9720" width="15.5703125" bestFit="1" customWidth="1"/>
    <col min="9721" max="9721" width="8.42578125" bestFit="1" customWidth="1"/>
    <col min="9722" max="9722" width="16.42578125" bestFit="1" customWidth="1"/>
    <col min="9723" max="9723" width="17.28515625" bestFit="1" customWidth="1"/>
    <col min="9724" max="9724" width="14" bestFit="1" customWidth="1"/>
    <col min="9725" max="9725" width="14.5703125" bestFit="1" customWidth="1"/>
    <col min="9726" max="9726" width="14.85546875" bestFit="1" customWidth="1"/>
    <col min="9727" max="9727" width="15" bestFit="1" customWidth="1"/>
    <col min="9728" max="9728" width="12.28515625" bestFit="1" customWidth="1"/>
    <col min="9729" max="9730" width="12.28515625" customWidth="1"/>
    <col min="9976" max="9976" width="15.5703125" bestFit="1" customWidth="1"/>
    <col min="9977" max="9977" width="8.42578125" bestFit="1" customWidth="1"/>
    <col min="9978" max="9978" width="16.42578125" bestFit="1" customWidth="1"/>
    <col min="9979" max="9979" width="17.28515625" bestFit="1" customWidth="1"/>
    <col min="9980" max="9980" width="14" bestFit="1" customWidth="1"/>
    <col min="9981" max="9981" width="14.5703125" bestFit="1" customWidth="1"/>
    <col min="9982" max="9982" width="14.85546875" bestFit="1" customWidth="1"/>
    <col min="9983" max="9983" width="15" bestFit="1" customWidth="1"/>
    <col min="9984" max="9984" width="12.28515625" bestFit="1" customWidth="1"/>
    <col min="9985" max="9986" width="12.28515625" customWidth="1"/>
    <col min="10232" max="10232" width="15.5703125" bestFit="1" customWidth="1"/>
    <col min="10233" max="10233" width="8.42578125" bestFit="1" customWidth="1"/>
    <col min="10234" max="10234" width="16.42578125" bestFit="1" customWidth="1"/>
    <col min="10235" max="10235" width="17.28515625" bestFit="1" customWidth="1"/>
    <col min="10236" max="10236" width="14" bestFit="1" customWidth="1"/>
    <col min="10237" max="10237" width="14.5703125" bestFit="1" customWidth="1"/>
    <col min="10238" max="10238" width="14.85546875" bestFit="1" customWidth="1"/>
    <col min="10239" max="10239" width="15" bestFit="1" customWidth="1"/>
    <col min="10240" max="10240" width="12.28515625" bestFit="1" customWidth="1"/>
    <col min="10241" max="10242" width="12.28515625" customWidth="1"/>
    <col min="10488" max="10488" width="15.5703125" bestFit="1" customWidth="1"/>
    <col min="10489" max="10489" width="8.42578125" bestFit="1" customWidth="1"/>
    <col min="10490" max="10490" width="16.42578125" bestFit="1" customWidth="1"/>
    <col min="10491" max="10491" width="17.28515625" bestFit="1" customWidth="1"/>
    <col min="10492" max="10492" width="14" bestFit="1" customWidth="1"/>
    <col min="10493" max="10493" width="14.5703125" bestFit="1" customWidth="1"/>
    <col min="10494" max="10494" width="14.85546875" bestFit="1" customWidth="1"/>
    <col min="10495" max="10495" width="15" bestFit="1" customWidth="1"/>
    <col min="10496" max="10496" width="12.28515625" bestFit="1" customWidth="1"/>
    <col min="10497" max="10498" width="12.28515625" customWidth="1"/>
    <col min="10744" max="10744" width="15.5703125" bestFit="1" customWidth="1"/>
    <col min="10745" max="10745" width="8.42578125" bestFit="1" customWidth="1"/>
    <col min="10746" max="10746" width="16.42578125" bestFit="1" customWidth="1"/>
    <col min="10747" max="10747" width="17.28515625" bestFit="1" customWidth="1"/>
    <col min="10748" max="10748" width="14" bestFit="1" customWidth="1"/>
    <col min="10749" max="10749" width="14.5703125" bestFit="1" customWidth="1"/>
    <col min="10750" max="10750" width="14.85546875" bestFit="1" customWidth="1"/>
    <col min="10751" max="10751" width="15" bestFit="1" customWidth="1"/>
    <col min="10752" max="10752" width="12.28515625" bestFit="1" customWidth="1"/>
    <col min="10753" max="10754" width="12.28515625" customWidth="1"/>
    <col min="11000" max="11000" width="15.5703125" bestFit="1" customWidth="1"/>
    <col min="11001" max="11001" width="8.42578125" bestFit="1" customWidth="1"/>
    <col min="11002" max="11002" width="16.42578125" bestFit="1" customWidth="1"/>
    <col min="11003" max="11003" width="17.28515625" bestFit="1" customWidth="1"/>
    <col min="11004" max="11004" width="14" bestFit="1" customWidth="1"/>
    <col min="11005" max="11005" width="14.5703125" bestFit="1" customWidth="1"/>
    <col min="11006" max="11006" width="14.85546875" bestFit="1" customWidth="1"/>
    <col min="11007" max="11007" width="15" bestFit="1" customWidth="1"/>
    <col min="11008" max="11008" width="12.28515625" bestFit="1" customWidth="1"/>
    <col min="11009" max="11010" width="12.28515625" customWidth="1"/>
    <col min="11256" max="11256" width="15.5703125" bestFit="1" customWidth="1"/>
    <col min="11257" max="11257" width="8.42578125" bestFit="1" customWidth="1"/>
    <col min="11258" max="11258" width="16.42578125" bestFit="1" customWidth="1"/>
    <col min="11259" max="11259" width="17.28515625" bestFit="1" customWidth="1"/>
    <col min="11260" max="11260" width="14" bestFit="1" customWidth="1"/>
    <col min="11261" max="11261" width="14.5703125" bestFit="1" customWidth="1"/>
    <col min="11262" max="11262" width="14.85546875" bestFit="1" customWidth="1"/>
    <col min="11263" max="11263" width="15" bestFit="1" customWidth="1"/>
    <col min="11264" max="11264" width="12.28515625" bestFit="1" customWidth="1"/>
    <col min="11265" max="11266" width="12.28515625" customWidth="1"/>
    <col min="11512" max="11512" width="15.5703125" bestFit="1" customWidth="1"/>
    <col min="11513" max="11513" width="8.42578125" bestFit="1" customWidth="1"/>
    <col min="11514" max="11514" width="16.42578125" bestFit="1" customWidth="1"/>
    <col min="11515" max="11515" width="17.28515625" bestFit="1" customWidth="1"/>
    <col min="11516" max="11516" width="14" bestFit="1" customWidth="1"/>
    <col min="11517" max="11517" width="14.5703125" bestFit="1" customWidth="1"/>
    <col min="11518" max="11518" width="14.85546875" bestFit="1" customWidth="1"/>
    <col min="11519" max="11519" width="15" bestFit="1" customWidth="1"/>
    <col min="11520" max="11520" width="12.28515625" bestFit="1" customWidth="1"/>
    <col min="11521" max="11522" width="12.28515625" customWidth="1"/>
    <col min="11768" max="11768" width="15.5703125" bestFit="1" customWidth="1"/>
    <col min="11769" max="11769" width="8.42578125" bestFit="1" customWidth="1"/>
    <col min="11770" max="11770" width="16.42578125" bestFit="1" customWidth="1"/>
    <col min="11771" max="11771" width="17.28515625" bestFit="1" customWidth="1"/>
    <col min="11772" max="11772" width="14" bestFit="1" customWidth="1"/>
    <col min="11773" max="11773" width="14.5703125" bestFit="1" customWidth="1"/>
    <col min="11774" max="11774" width="14.85546875" bestFit="1" customWidth="1"/>
    <col min="11775" max="11775" width="15" bestFit="1" customWidth="1"/>
    <col min="11776" max="11776" width="12.28515625" bestFit="1" customWidth="1"/>
    <col min="11777" max="11778" width="12.28515625" customWidth="1"/>
    <col min="12024" max="12024" width="15.5703125" bestFit="1" customWidth="1"/>
    <col min="12025" max="12025" width="8.42578125" bestFit="1" customWidth="1"/>
    <col min="12026" max="12026" width="16.42578125" bestFit="1" customWidth="1"/>
    <col min="12027" max="12027" width="17.28515625" bestFit="1" customWidth="1"/>
    <col min="12028" max="12028" width="14" bestFit="1" customWidth="1"/>
    <col min="12029" max="12029" width="14.5703125" bestFit="1" customWidth="1"/>
    <col min="12030" max="12030" width="14.85546875" bestFit="1" customWidth="1"/>
    <col min="12031" max="12031" width="15" bestFit="1" customWidth="1"/>
    <col min="12032" max="12032" width="12.28515625" bestFit="1" customWidth="1"/>
    <col min="12033" max="12034" width="12.28515625" customWidth="1"/>
    <col min="12280" max="12280" width="15.5703125" bestFit="1" customWidth="1"/>
    <col min="12281" max="12281" width="8.42578125" bestFit="1" customWidth="1"/>
    <col min="12282" max="12282" width="16.42578125" bestFit="1" customWidth="1"/>
    <col min="12283" max="12283" width="17.28515625" bestFit="1" customWidth="1"/>
    <col min="12284" max="12284" width="14" bestFit="1" customWidth="1"/>
    <col min="12285" max="12285" width="14.5703125" bestFit="1" customWidth="1"/>
    <col min="12286" max="12286" width="14.85546875" bestFit="1" customWidth="1"/>
    <col min="12287" max="12287" width="15" bestFit="1" customWidth="1"/>
    <col min="12288" max="12288" width="12.28515625" bestFit="1" customWidth="1"/>
    <col min="12289" max="12290" width="12.28515625" customWidth="1"/>
    <col min="12536" max="12536" width="15.5703125" bestFit="1" customWidth="1"/>
    <col min="12537" max="12537" width="8.42578125" bestFit="1" customWidth="1"/>
    <col min="12538" max="12538" width="16.42578125" bestFit="1" customWidth="1"/>
    <col min="12539" max="12539" width="17.28515625" bestFit="1" customWidth="1"/>
    <col min="12540" max="12540" width="14" bestFit="1" customWidth="1"/>
    <col min="12541" max="12541" width="14.5703125" bestFit="1" customWidth="1"/>
    <col min="12542" max="12542" width="14.85546875" bestFit="1" customWidth="1"/>
    <col min="12543" max="12543" width="15" bestFit="1" customWidth="1"/>
    <col min="12544" max="12544" width="12.28515625" bestFit="1" customWidth="1"/>
    <col min="12545" max="12546" width="12.28515625" customWidth="1"/>
    <col min="12792" max="12792" width="15.5703125" bestFit="1" customWidth="1"/>
    <col min="12793" max="12793" width="8.42578125" bestFit="1" customWidth="1"/>
    <col min="12794" max="12794" width="16.42578125" bestFit="1" customWidth="1"/>
    <col min="12795" max="12795" width="17.28515625" bestFit="1" customWidth="1"/>
    <col min="12796" max="12796" width="14" bestFit="1" customWidth="1"/>
    <col min="12797" max="12797" width="14.5703125" bestFit="1" customWidth="1"/>
    <col min="12798" max="12798" width="14.85546875" bestFit="1" customWidth="1"/>
    <col min="12799" max="12799" width="15" bestFit="1" customWidth="1"/>
    <col min="12800" max="12800" width="12.28515625" bestFit="1" customWidth="1"/>
    <col min="12801" max="12802" width="12.28515625" customWidth="1"/>
    <col min="13048" max="13048" width="15.5703125" bestFit="1" customWidth="1"/>
    <col min="13049" max="13049" width="8.42578125" bestFit="1" customWidth="1"/>
    <col min="13050" max="13050" width="16.42578125" bestFit="1" customWidth="1"/>
    <col min="13051" max="13051" width="17.28515625" bestFit="1" customWidth="1"/>
    <col min="13052" max="13052" width="14" bestFit="1" customWidth="1"/>
    <col min="13053" max="13053" width="14.5703125" bestFit="1" customWidth="1"/>
    <col min="13054" max="13054" width="14.85546875" bestFit="1" customWidth="1"/>
    <col min="13055" max="13055" width="15" bestFit="1" customWidth="1"/>
    <col min="13056" max="13056" width="12.28515625" bestFit="1" customWidth="1"/>
    <col min="13057" max="13058" width="12.28515625" customWidth="1"/>
    <col min="13304" max="13304" width="15.5703125" bestFit="1" customWidth="1"/>
    <col min="13305" max="13305" width="8.42578125" bestFit="1" customWidth="1"/>
    <col min="13306" max="13306" width="16.42578125" bestFit="1" customWidth="1"/>
    <col min="13307" max="13307" width="17.28515625" bestFit="1" customWidth="1"/>
    <col min="13308" max="13308" width="14" bestFit="1" customWidth="1"/>
    <col min="13309" max="13309" width="14.5703125" bestFit="1" customWidth="1"/>
    <col min="13310" max="13310" width="14.85546875" bestFit="1" customWidth="1"/>
    <col min="13311" max="13311" width="15" bestFit="1" customWidth="1"/>
    <col min="13312" max="13312" width="12.28515625" bestFit="1" customWidth="1"/>
    <col min="13313" max="13314" width="12.28515625" customWidth="1"/>
    <col min="13560" max="13560" width="15.5703125" bestFit="1" customWidth="1"/>
    <col min="13561" max="13561" width="8.42578125" bestFit="1" customWidth="1"/>
    <col min="13562" max="13562" width="16.42578125" bestFit="1" customWidth="1"/>
    <col min="13563" max="13563" width="17.28515625" bestFit="1" customWidth="1"/>
    <col min="13564" max="13564" width="14" bestFit="1" customWidth="1"/>
    <col min="13565" max="13565" width="14.5703125" bestFit="1" customWidth="1"/>
    <col min="13566" max="13566" width="14.85546875" bestFit="1" customWidth="1"/>
    <col min="13567" max="13567" width="15" bestFit="1" customWidth="1"/>
    <col min="13568" max="13568" width="12.28515625" bestFit="1" customWidth="1"/>
    <col min="13569" max="13570" width="12.28515625" customWidth="1"/>
    <col min="13816" max="13816" width="15.5703125" bestFit="1" customWidth="1"/>
    <col min="13817" max="13817" width="8.42578125" bestFit="1" customWidth="1"/>
    <col min="13818" max="13818" width="16.42578125" bestFit="1" customWidth="1"/>
    <col min="13819" max="13819" width="17.28515625" bestFit="1" customWidth="1"/>
    <col min="13820" max="13820" width="14" bestFit="1" customWidth="1"/>
    <col min="13821" max="13821" width="14.5703125" bestFit="1" customWidth="1"/>
    <col min="13822" max="13822" width="14.85546875" bestFit="1" customWidth="1"/>
    <col min="13823" max="13823" width="15" bestFit="1" customWidth="1"/>
    <col min="13824" max="13824" width="12.28515625" bestFit="1" customWidth="1"/>
    <col min="13825" max="13826" width="12.28515625" customWidth="1"/>
    <col min="14072" max="14072" width="15.5703125" bestFit="1" customWidth="1"/>
    <col min="14073" max="14073" width="8.42578125" bestFit="1" customWidth="1"/>
    <col min="14074" max="14074" width="16.42578125" bestFit="1" customWidth="1"/>
    <col min="14075" max="14075" width="17.28515625" bestFit="1" customWidth="1"/>
    <col min="14076" max="14076" width="14" bestFit="1" customWidth="1"/>
    <col min="14077" max="14077" width="14.5703125" bestFit="1" customWidth="1"/>
    <col min="14078" max="14078" width="14.85546875" bestFit="1" customWidth="1"/>
    <col min="14079" max="14079" width="15" bestFit="1" customWidth="1"/>
    <col min="14080" max="14080" width="12.28515625" bestFit="1" customWidth="1"/>
    <col min="14081" max="14082" width="12.28515625" customWidth="1"/>
    <col min="14328" max="14328" width="15.5703125" bestFit="1" customWidth="1"/>
    <col min="14329" max="14329" width="8.42578125" bestFit="1" customWidth="1"/>
    <col min="14330" max="14330" width="16.42578125" bestFit="1" customWidth="1"/>
    <col min="14331" max="14331" width="17.28515625" bestFit="1" customWidth="1"/>
    <col min="14332" max="14332" width="14" bestFit="1" customWidth="1"/>
    <col min="14333" max="14333" width="14.5703125" bestFit="1" customWidth="1"/>
    <col min="14334" max="14334" width="14.85546875" bestFit="1" customWidth="1"/>
    <col min="14335" max="14335" width="15" bestFit="1" customWidth="1"/>
    <col min="14336" max="14336" width="12.28515625" bestFit="1" customWidth="1"/>
    <col min="14337" max="14338" width="12.28515625" customWidth="1"/>
    <col min="14584" max="14584" width="15.5703125" bestFit="1" customWidth="1"/>
    <col min="14585" max="14585" width="8.42578125" bestFit="1" customWidth="1"/>
    <col min="14586" max="14586" width="16.42578125" bestFit="1" customWidth="1"/>
    <col min="14587" max="14587" width="17.28515625" bestFit="1" customWidth="1"/>
    <col min="14588" max="14588" width="14" bestFit="1" customWidth="1"/>
    <col min="14589" max="14589" width="14.5703125" bestFit="1" customWidth="1"/>
    <col min="14590" max="14590" width="14.85546875" bestFit="1" customWidth="1"/>
    <col min="14591" max="14591" width="15" bestFit="1" customWidth="1"/>
    <col min="14592" max="14592" width="12.28515625" bestFit="1" customWidth="1"/>
    <col min="14593" max="14594" width="12.28515625" customWidth="1"/>
    <col min="14840" max="14840" width="15.5703125" bestFit="1" customWidth="1"/>
    <col min="14841" max="14841" width="8.42578125" bestFit="1" customWidth="1"/>
    <col min="14842" max="14842" width="16.42578125" bestFit="1" customWidth="1"/>
    <col min="14843" max="14843" width="17.28515625" bestFit="1" customWidth="1"/>
    <col min="14844" max="14844" width="14" bestFit="1" customWidth="1"/>
    <col min="14845" max="14845" width="14.5703125" bestFit="1" customWidth="1"/>
    <col min="14846" max="14846" width="14.85546875" bestFit="1" customWidth="1"/>
    <col min="14847" max="14847" width="15" bestFit="1" customWidth="1"/>
    <col min="14848" max="14848" width="12.28515625" bestFit="1" customWidth="1"/>
    <col min="14849" max="14850" width="12.28515625" customWidth="1"/>
    <col min="15096" max="15096" width="15.5703125" bestFit="1" customWidth="1"/>
    <col min="15097" max="15097" width="8.42578125" bestFit="1" customWidth="1"/>
    <col min="15098" max="15098" width="16.42578125" bestFit="1" customWidth="1"/>
    <col min="15099" max="15099" width="17.28515625" bestFit="1" customWidth="1"/>
    <col min="15100" max="15100" width="14" bestFit="1" customWidth="1"/>
    <col min="15101" max="15101" width="14.5703125" bestFit="1" customWidth="1"/>
    <col min="15102" max="15102" width="14.85546875" bestFit="1" customWidth="1"/>
    <col min="15103" max="15103" width="15" bestFit="1" customWidth="1"/>
    <col min="15104" max="15104" width="12.28515625" bestFit="1" customWidth="1"/>
    <col min="15105" max="15106" width="12.28515625" customWidth="1"/>
    <col min="15352" max="15352" width="15.5703125" bestFit="1" customWidth="1"/>
    <col min="15353" max="15353" width="8.42578125" bestFit="1" customWidth="1"/>
    <col min="15354" max="15354" width="16.42578125" bestFit="1" customWidth="1"/>
    <col min="15355" max="15355" width="17.28515625" bestFit="1" customWidth="1"/>
    <col min="15356" max="15356" width="14" bestFit="1" customWidth="1"/>
    <col min="15357" max="15357" width="14.5703125" bestFit="1" customWidth="1"/>
    <col min="15358" max="15358" width="14.85546875" bestFit="1" customWidth="1"/>
    <col min="15359" max="15359" width="15" bestFit="1" customWidth="1"/>
    <col min="15360" max="15360" width="12.28515625" bestFit="1" customWidth="1"/>
    <col min="15361" max="15362" width="12.28515625" customWidth="1"/>
    <col min="15608" max="15608" width="15.5703125" bestFit="1" customWidth="1"/>
    <col min="15609" max="15609" width="8.42578125" bestFit="1" customWidth="1"/>
    <col min="15610" max="15610" width="16.42578125" bestFit="1" customWidth="1"/>
    <col min="15611" max="15611" width="17.28515625" bestFit="1" customWidth="1"/>
    <col min="15612" max="15612" width="14" bestFit="1" customWidth="1"/>
    <col min="15613" max="15613" width="14.5703125" bestFit="1" customWidth="1"/>
    <col min="15614" max="15614" width="14.85546875" bestFit="1" customWidth="1"/>
    <col min="15615" max="15615" width="15" bestFit="1" customWidth="1"/>
    <col min="15616" max="15616" width="12.28515625" bestFit="1" customWidth="1"/>
    <col min="15617" max="15618" width="12.28515625" customWidth="1"/>
    <col min="15864" max="15864" width="15.5703125" bestFit="1" customWidth="1"/>
    <col min="15865" max="15865" width="8.42578125" bestFit="1" customWidth="1"/>
    <col min="15866" max="15866" width="16.42578125" bestFit="1" customWidth="1"/>
    <col min="15867" max="15867" width="17.28515625" bestFit="1" customWidth="1"/>
    <col min="15868" max="15868" width="14" bestFit="1" customWidth="1"/>
    <col min="15869" max="15869" width="14.5703125" bestFit="1" customWidth="1"/>
    <col min="15870" max="15870" width="14.85546875" bestFit="1" customWidth="1"/>
    <col min="15871" max="15871" width="15" bestFit="1" customWidth="1"/>
    <col min="15872" max="15872" width="12.28515625" bestFit="1" customWidth="1"/>
    <col min="15873" max="15874" width="12.28515625" customWidth="1"/>
    <col min="16120" max="16120" width="15.5703125" bestFit="1" customWidth="1"/>
    <col min="16121" max="16121" width="8.42578125" bestFit="1" customWidth="1"/>
    <col min="16122" max="16122" width="16.42578125" bestFit="1" customWidth="1"/>
    <col min="16123" max="16123" width="17.28515625" bestFit="1" customWidth="1"/>
    <col min="16124" max="16124" width="14" bestFit="1" customWidth="1"/>
    <col min="16125" max="16125" width="14.5703125" bestFit="1" customWidth="1"/>
    <col min="16126" max="16126" width="14.85546875" bestFit="1" customWidth="1"/>
    <col min="16127" max="16127" width="15" bestFit="1" customWidth="1"/>
    <col min="16128" max="16128" width="12.28515625" bestFit="1" customWidth="1"/>
    <col min="16129" max="16130" width="12.28515625" customWidth="1"/>
  </cols>
  <sheetData>
    <row r="1" spans="1:10" x14ac:dyDescent="0.25">
      <c r="A1" s="38" t="s">
        <v>92</v>
      </c>
    </row>
    <row r="2" spans="1:10" x14ac:dyDescent="0.25">
      <c r="A2" s="43" t="s">
        <v>84</v>
      </c>
      <c r="B2" s="2"/>
      <c r="C2" s="2"/>
      <c r="D2" s="2"/>
      <c r="E2" s="2"/>
      <c r="F2" s="2"/>
      <c r="G2" s="2"/>
      <c r="H2" s="2"/>
      <c r="I2" s="2"/>
      <c r="J2" s="2"/>
    </row>
    <row r="3" spans="1:10" x14ac:dyDescent="0.25">
      <c r="B3" s="2"/>
      <c r="C3" s="2"/>
      <c r="D3" s="2"/>
      <c r="E3" s="2"/>
      <c r="F3" s="2"/>
      <c r="G3" s="2"/>
      <c r="H3" s="2"/>
      <c r="I3" s="2"/>
      <c r="J3" s="2"/>
    </row>
    <row r="4" spans="1:10" x14ac:dyDescent="0.25">
      <c r="B4" t="s">
        <v>45</v>
      </c>
      <c r="C4" s="2" t="s">
        <v>1</v>
      </c>
      <c r="D4" s="2" t="s">
        <v>2</v>
      </c>
      <c r="E4" s="2" t="s">
        <v>46</v>
      </c>
      <c r="F4" s="2" t="s">
        <v>3</v>
      </c>
      <c r="G4" s="2" t="s">
        <v>47</v>
      </c>
      <c r="H4" s="2" t="s">
        <v>48</v>
      </c>
      <c r="I4" s="2" t="s">
        <v>49</v>
      </c>
      <c r="J4" s="2" t="s">
        <v>0</v>
      </c>
    </row>
    <row r="5" spans="1:10" x14ac:dyDescent="0.25">
      <c r="A5">
        <v>2000</v>
      </c>
      <c r="B5" s="5">
        <v>2.0382690950760702</v>
      </c>
      <c r="C5" s="5">
        <v>13.583393071472777</v>
      </c>
      <c r="D5" s="5">
        <v>0.60295662337782718</v>
      </c>
      <c r="E5" s="5">
        <v>0.10144762751452087</v>
      </c>
      <c r="F5" s="5">
        <v>5.5982697997775298E-2</v>
      </c>
      <c r="G5" s="5">
        <v>0</v>
      </c>
      <c r="H5" s="5">
        <v>0.3321740984927698</v>
      </c>
      <c r="I5" s="5">
        <v>0</v>
      </c>
      <c r="J5" s="5">
        <v>16.714223213931742</v>
      </c>
    </row>
    <row r="6" spans="1:10" x14ac:dyDescent="0.25">
      <c r="A6">
        <v>2001</v>
      </c>
      <c r="B6" s="5">
        <v>2.3897183996951075</v>
      </c>
      <c r="C6" s="5">
        <v>13.79504280085631</v>
      </c>
      <c r="D6" s="5">
        <v>0.61274937000768037</v>
      </c>
      <c r="E6" s="5">
        <v>0.14492344802527155</v>
      </c>
      <c r="F6" s="5">
        <v>3.4283904953917047E-2</v>
      </c>
      <c r="G6" s="5">
        <v>0</v>
      </c>
      <c r="H6" s="5">
        <v>0.49156576977150535</v>
      </c>
      <c r="I6" s="5">
        <v>0</v>
      </c>
      <c r="J6" s="5">
        <v>17.46828369330979</v>
      </c>
    </row>
    <row r="7" spans="1:10" x14ac:dyDescent="0.25">
      <c r="A7">
        <v>2002</v>
      </c>
      <c r="B7" s="5">
        <v>2.6459537283984234</v>
      </c>
      <c r="C7" s="5">
        <v>13.403673244598695</v>
      </c>
      <c r="D7" s="5">
        <v>0.60963624167946751</v>
      </c>
      <c r="E7" s="5">
        <v>0.12053266714757628</v>
      </c>
      <c r="F7" s="5">
        <v>3.5740142921146946E-2</v>
      </c>
      <c r="G7" s="5">
        <v>0</v>
      </c>
      <c r="H7" s="5">
        <v>0.50399418904569904</v>
      </c>
      <c r="I7" s="5">
        <v>0</v>
      </c>
      <c r="J7" s="5">
        <v>17.319530213791005</v>
      </c>
    </row>
    <row r="8" spans="1:10" x14ac:dyDescent="0.25">
      <c r="A8">
        <v>2003</v>
      </c>
      <c r="B8" s="5">
        <v>2.4369120427356443</v>
      </c>
      <c r="C8" s="5">
        <v>13.053838479626537</v>
      </c>
      <c r="D8" s="5">
        <v>0.67510468266769064</v>
      </c>
      <c r="E8" s="5">
        <v>9.4768165933762361E-2</v>
      </c>
      <c r="F8" s="5">
        <v>2.8600252496159752E-2</v>
      </c>
      <c r="G8" s="5">
        <v>1.5140078621462367E-3</v>
      </c>
      <c r="H8" s="5">
        <v>0.43202929118279576</v>
      </c>
      <c r="I8" s="5">
        <v>0</v>
      </c>
      <c r="J8" s="5">
        <v>16.722766922504732</v>
      </c>
    </row>
    <row r="9" spans="1:10" x14ac:dyDescent="0.25">
      <c r="A9">
        <v>2004</v>
      </c>
      <c r="B9" s="5">
        <v>2.5204320470701727</v>
      </c>
      <c r="C9" s="5">
        <v>13.19910573345334</v>
      </c>
      <c r="D9" s="5">
        <v>0.71337889732199855</v>
      </c>
      <c r="E9" s="5">
        <v>7.6643382090739523E-2</v>
      </c>
      <c r="F9" s="5">
        <v>2.6323750123594111E-2</v>
      </c>
      <c r="G9" s="5">
        <v>1.8332081662201889E-3</v>
      </c>
      <c r="H9" s="5">
        <v>0.40277686201705598</v>
      </c>
      <c r="I9" s="5">
        <v>0</v>
      </c>
      <c r="J9" s="5">
        <v>16.940493880243125</v>
      </c>
    </row>
    <row r="10" spans="1:10" x14ac:dyDescent="0.25">
      <c r="A10">
        <v>2005</v>
      </c>
      <c r="B10" s="5">
        <v>2.6226455641980482</v>
      </c>
      <c r="C10" s="5">
        <v>13.22484020838127</v>
      </c>
      <c r="D10" s="5">
        <v>0.70284771187664952</v>
      </c>
      <c r="E10" s="5">
        <v>5.6204224435005376E-2</v>
      </c>
      <c r="F10" s="5">
        <v>2.4614226382488478E-2</v>
      </c>
      <c r="G10" s="5">
        <v>1.7518626853678765E-3</v>
      </c>
      <c r="H10" s="5">
        <v>0.38741124625702561</v>
      </c>
      <c r="I10" s="5">
        <v>0</v>
      </c>
      <c r="J10" s="5">
        <v>17.020315044215856</v>
      </c>
    </row>
    <row r="11" spans="1:10" x14ac:dyDescent="0.25">
      <c r="A11">
        <v>2006</v>
      </c>
      <c r="B11" s="5">
        <v>2.604271818641577</v>
      </c>
      <c r="C11" s="5">
        <v>13.379616517889719</v>
      </c>
      <c r="D11" s="5">
        <v>0.71015989733950313</v>
      </c>
      <c r="E11" s="5">
        <v>3.6301564197092795E-2</v>
      </c>
      <c r="F11" s="5">
        <v>2.5086723118279565E-2</v>
      </c>
      <c r="G11" s="5">
        <v>1.6608401707563171E-3</v>
      </c>
      <c r="H11" s="5">
        <v>0.3485376331626337</v>
      </c>
      <c r="I11" s="5">
        <v>0</v>
      </c>
      <c r="J11" s="5">
        <v>17.105634994519558</v>
      </c>
    </row>
    <row r="12" spans="1:10" x14ac:dyDescent="0.25">
      <c r="A12">
        <v>2007</v>
      </c>
      <c r="B12" s="5">
        <v>2.6136583765724524</v>
      </c>
      <c r="C12" s="5">
        <v>13.093395006133701</v>
      </c>
      <c r="D12" s="5">
        <v>0.65826242415547009</v>
      </c>
      <c r="E12" s="5">
        <v>3.1578051726486832E-2</v>
      </c>
      <c r="F12" s="5">
        <v>2.0586537954429083E-2</v>
      </c>
      <c r="G12" s="5">
        <v>1.5386821549397849E-2</v>
      </c>
      <c r="H12" s="5">
        <v>0.39702202890024402</v>
      </c>
      <c r="I12" s="5">
        <v>0</v>
      </c>
      <c r="J12" s="5">
        <v>16.829889246992185</v>
      </c>
    </row>
    <row r="13" spans="1:10" x14ac:dyDescent="0.25">
      <c r="A13">
        <v>2008</v>
      </c>
      <c r="B13" s="5">
        <v>2.674238558466846</v>
      </c>
      <c r="C13" s="5">
        <v>12.360699425176122</v>
      </c>
      <c r="D13" s="5">
        <v>0.61502465836359033</v>
      </c>
      <c r="E13" s="5">
        <v>2.2538047704033531E-2</v>
      </c>
      <c r="F13" s="5">
        <v>1.8818344487702386E-2</v>
      </c>
      <c r="G13" s="5">
        <v>2.6595764543118277E-2</v>
      </c>
      <c r="H13" s="5">
        <v>0.41371914202170318</v>
      </c>
      <c r="I13" s="5">
        <v>0</v>
      </c>
      <c r="J13" s="5">
        <v>16.131633940763116</v>
      </c>
    </row>
    <row r="14" spans="1:10" x14ac:dyDescent="0.25">
      <c r="A14">
        <v>2009</v>
      </c>
      <c r="B14" s="5">
        <v>2.6730903055437789</v>
      </c>
      <c r="C14" s="5">
        <v>11.479999001816562</v>
      </c>
      <c r="D14" s="5">
        <v>0.56751585361048373</v>
      </c>
      <c r="E14" s="5">
        <v>2.1082192968747984E-2</v>
      </c>
      <c r="F14" s="5">
        <v>1.7478967613927292E-2</v>
      </c>
      <c r="G14" s="5">
        <v>2.3069744199072578E-2</v>
      </c>
      <c r="H14" s="5">
        <v>0.32512662789394092</v>
      </c>
      <c r="I14" s="5">
        <v>0</v>
      </c>
      <c r="J14" s="5">
        <v>15.107362693646513</v>
      </c>
    </row>
    <row r="15" spans="1:10" x14ac:dyDescent="0.25">
      <c r="A15">
        <v>2010</v>
      </c>
      <c r="B15" s="5">
        <v>2.8912821283957371</v>
      </c>
      <c r="C15" s="5">
        <v>10.848112856291538</v>
      </c>
      <c r="D15" s="5">
        <v>0.50276616893540771</v>
      </c>
      <c r="E15" s="5">
        <v>1.9882727969197919E-2</v>
      </c>
      <c r="F15" s="5">
        <v>1.6461720302099334E-2</v>
      </c>
      <c r="G15" s="5">
        <v>1.7750310866209675E-2</v>
      </c>
      <c r="H15" s="5">
        <v>0.29525587280667814</v>
      </c>
      <c r="I15" s="5">
        <v>0</v>
      </c>
      <c r="J15" s="5">
        <v>14.591511785566867</v>
      </c>
    </row>
    <row r="16" spans="1:10" x14ac:dyDescent="0.25">
      <c r="A16">
        <v>2011</v>
      </c>
      <c r="B16" s="5">
        <v>3.4383515987569768</v>
      </c>
      <c r="C16" s="5">
        <v>10.38146064900288</v>
      </c>
      <c r="D16" s="5">
        <v>0.45927982534933681</v>
      </c>
      <c r="E16" s="5">
        <v>1.8047339248140927E-2</v>
      </c>
      <c r="F16" s="5">
        <v>1.5243187980030718E-2</v>
      </c>
      <c r="G16" s="5">
        <v>1.5758346901303764E-2</v>
      </c>
      <c r="H16" s="5">
        <v>0.25319076138059715</v>
      </c>
      <c r="I16" s="5">
        <v>0</v>
      </c>
      <c r="J16" s="5">
        <v>14.581331708619269</v>
      </c>
    </row>
    <row r="17" spans="1:10" x14ac:dyDescent="0.25">
      <c r="A17">
        <v>2012</v>
      </c>
      <c r="B17" s="5">
        <v>3.4458136471937326</v>
      </c>
      <c r="C17" s="5">
        <v>9.8042021420375693</v>
      </c>
      <c r="D17" s="5">
        <v>0.42788149834865952</v>
      </c>
      <c r="E17" s="5">
        <v>1.6984089999974711E-2</v>
      </c>
      <c r="F17" s="5">
        <v>1.4083373686812508E-2</v>
      </c>
      <c r="G17" s="5">
        <v>1.2054768071379309E-2</v>
      </c>
      <c r="H17" s="5">
        <v>0.19144679911164214</v>
      </c>
      <c r="I17" s="5">
        <v>0</v>
      </c>
      <c r="J17" s="5">
        <v>13.91246631844977</v>
      </c>
    </row>
    <row r="18" spans="1:10" x14ac:dyDescent="0.25">
      <c r="A18">
        <v>2013</v>
      </c>
      <c r="B18" s="5">
        <v>3.7386909130066561</v>
      </c>
      <c r="C18" s="5">
        <v>9.687057762859915</v>
      </c>
      <c r="D18" s="5">
        <v>0.41378547652214598</v>
      </c>
      <c r="E18" s="5">
        <v>1.2096822750421439E-2</v>
      </c>
      <c r="F18" s="5">
        <v>1.2288597862263183E-2</v>
      </c>
      <c r="G18" s="5">
        <v>1.081349687625E-2</v>
      </c>
      <c r="H18" s="5">
        <v>0.17138584172504251</v>
      </c>
      <c r="I18" s="5">
        <v>0</v>
      </c>
      <c r="J18" s="5">
        <v>14.046118911602694</v>
      </c>
    </row>
    <row r="19" spans="1:10" x14ac:dyDescent="0.25">
      <c r="A19">
        <v>2014</v>
      </c>
      <c r="B19" s="5">
        <v>3.9875264904882863</v>
      </c>
      <c r="C19" s="5">
        <v>9.8997394493173196</v>
      </c>
      <c r="D19" s="5">
        <v>0.43470282811546351</v>
      </c>
      <c r="E19" s="5">
        <v>1.0949368147314247E-2</v>
      </c>
      <c r="F19" s="5">
        <v>1.0435347862263186E-2</v>
      </c>
      <c r="G19" s="5">
        <v>9.3276189286559136E-3</v>
      </c>
      <c r="H19" s="5">
        <v>0.32186098146880199</v>
      </c>
      <c r="I19" s="5">
        <v>0</v>
      </c>
      <c r="J19" s="5">
        <v>14.674542084328104</v>
      </c>
    </row>
    <row r="20" spans="1:10" x14ac:dyDescent="0.25">
      <c r="A20">
        <v>2015</v>
      </c>
      <c r="B20" s="5">
        <v>4.191139669188428</v>
      </c>
      <c r="C20" s="5">
        <v>10.131260582926581</v>
      </c>
      <c r="D20" s="5">
        <v>0.43206644951331274</v>
      </c>
      <c r="E20" s="5">
        <v>8.1668405422981177E-3</v>
      </c>
      <c r="F20" s="5">
        <v>1.0841465053763441E-2</v>
      </c>
      <c r="G20" s="5">
        <v>5.5112635399059149E-3</v>
      </c>
      <c r="H20" s="5">
        <v>0.19349095378253309</v>
      </c>
      <c r="I20" s="5">
        <v>0</v>
      </c>
      <c r="J20" s="5">
        <v>14.972477224546823</v>
      </c>
    </row>
    <row r="21" spans="1:10" x14ac:dyDescent="0.25">
      <c r="A21">
        <v>2016</v>
      </c>
      <c r="B21" s="5">
        <v>4.4530000000000003</v>
      </c>
      <c r="C21" s="5">
        <v>10.170000000000002</v>
      </c>
      <c r="D21" s="5">
        <v>0.41</v>
      </c>
      <c r="E21" s="5">
        <v>8.0000000000000002E-3</v>
      </c>
      <c r="F21" s="5">
        <v>7.0000000000000001E-3</v>
      </c>
      <c r="G21" s="5">
        <v>8.9999999999999993E-3</v>
      </c>
      <c r="H21" s="5">
        <v>0.17</v>
      </c>
      <c r="I21" s="5">
        <v>0</v>
      </c>
      <c r="J21" s="5">
        <v>15.227</v>
      </c>
    </row>
    <row r="22" spans="1:10" x14ac:dyDescent="0.25">
      <c r="A22">
        <v>2017</v>
      </c>
      <c r="B22" s="5">
        <v>4.5600000000000005</v>
      </c>
      <c r="C22" s="5">
        <v>10.203999999999999</v>
      </c>
      <c r="D22" s="5">
        <v>0.39599999999999996</v>
      </c>
      <c r="E22" s="5">
        <v>6.0000000000000001E-3</v>
      </c>
      <c r="F22" s="5">
        <v>4.0000000000000001E-3</v>
      </c>
      <c r="G22" s="5">
        <v>8.0000000000000002E-3</v>
      </c>
      <c r="H22" s="5">
        <v>0.14699999999999999</v>
      </c>
      <c r="I22" s="5">
        <v>0</v>
      </c>
      <c r="J22" s="5">
        <v>15.324999999999999</v>
      </c>
    </row>
    <row r="23" spans="1:10" x14ac:dyDescent="0.25">
      <c r="A23">
        <v>2018</v>
      </c>
      <c r="B23" s="5">
        <v>4.57</v>
      </c>
      <c r="C23" s="5">
        <v>10.049999999999999</v>
      </c>
      <c r="D23" s="5">
        <v>0.4</v>
      </c>
      <c r="E23" s="5">
        <v>4.0000000000000001E-3</v>
      </c>
      <c r="F23" s="5">
        <v>3.0000000000000001E-3</v>
      </c>
      <c r="G23" s="5">
        <v>7.0000000000000001E-3</v>
      </c>
      <c r="H23" s="5">
        <v>0.11700000000000001</v>
      </c>
      <c r="I23" s="5">
        <v>0</v>
      </c>
      <c r="J23" s="5">
        <v>15.151</v>
      </c>
    </row>
    <row r="24" spans="1:10" x14ac:dyDescent="0.25">
      <c r="A24">
        <v>2019</v>
      </c>
      <c r="B24" s="5">
        <v>4.5910000000000002</v>
      </c>
      <c r="C24" s="5">
        <v>9.8979999999999997</v>
      </c>
      <c r="D24" s="5">
        <v>0.39300000000000002</v>
      </c>
      <c r="E24" s="5">
        <v>3.0000000000000001E-3</v>
      </c>
      <c r="F24" s="5">
        <v>2E-3</v>
      </c>
      <c r="G24" s="5">
        <v>6.0000000000000001E-3</v>
      </c>
      <c r="H24" s="5">
        <v>0.09</v>
      </c>
      <c r="I24" s="5">
        <v>0</v>
      </c>
      <c r="J24" s="5">
        <v>14.983000000000002</v>
      </c>
    </row>
    <row r="25" spans="1:10" x14ac:dyDescent="0.25">
      <c r="A25">
        <v>2020</v>
      </c>
      <c r="B25" s="5">
        <v>4.6149999999999993</v>
      </c>
      <c r="C25" s="5">
        <v>9.7740000000000009</v>
      </c>
      <c r="D25" s="5">
        <v>0.38900000000000001</v>
      </c>
      <c r="E25" s="5">
        <v>2E-3</v>
      </c>
      <c r="F25" s="5">
        <v>1E-3</v>
      </c>
      <c r="G25" s="5">
        <v>6.0000000000000001E-3</v>
      </c>
      <c r="H25" s="5">
        <v>6.8000000000000005E-2</v>
      </c>
      <c r="I25" s="5">
        <v>0</v>
      </c>
      <c r="J25" s="5">
        <v>14.854999999999999</v>
      </c>
    </row>
    <row r="26" spans="1:10" x14ac:dyDescent="0.25">
      <c r="A26">
        <v>2021</v>
      </c>
      <c r="B26" s="5">
        <v>4.649</v>
      </c>
      <c r="C26" s="5">
        <v>9.6950000000000003</v>
      </c>
      <c r="D26" s="5">
        <v>0.39199999999999996</v>
      </c>
      <c r="E26" s="5">
        <v>2E-3</v>
      </c>
      <c r="F26" s="5">
        <v>1E-3</v>
      </c>
      <c r="G26" s="5">
        <v>5.0000000000000001E-3</v>
      </c>
      <c r="H26" s="5">
        <v>0</v>
      </c>
      <c r="I26" s="5">
        <v>0</v>
      </c>
      <c r="J26" s="5">
        <v>14.744000000000002</v>
      </c>
    </row>
    <row r="27" spans="1:10" x14ac:dyDescent="0.25">
      <c r="A27">
        <v>2022</v>
      </c>
      <c r="B27" s="5">
        <v>4.6790000000000003</v>
      </c>
      <c r="C27" s="5">
        <v>9.6330000000000009</v>
      </c>
      <c r="D27" s="5">
        <v>0.39399999999999996</v>
      </c>
      <c r="E27" s="5">
        <v>1E-3</v>
      </c>
      <c r="F27" s="5">
        <v>0</v>
      </c>
      <c r="G27" s="5">
        <v>5.0000000000000001E-3</v>
      </c>
      <c r="H27" s="5">
        <v>0</v>
      </c>
      <c r="I27" s="5">
        <v>0</v>
      </c>
      <c r="J27" s="5">
        <v>14.712000000000002</v>
      </c>
    </row>
    <row r="28" spans="1:10" x14ac:dyDescent="0.25">
      <c r="A28">
        <v>2023</v>
      </c>
      <c r="B28" s="5">
        <v>4.7119999999999997</v>
      </c>
      <c r="C28" s="5">
        <v>9.5980000000000008</v>
      </c>
      <c r="D28" s="5">
        <v>0.39699999999999996</v>
      </c>
      <c r="E28" s="5">
        <v>1E-3</v>
      </c>
      <c r="F28" s="5">
        <v>0</v>
      </c>
      <c r="G28" s="5">
        <v>4.0000000000000001E-3</v>
      </c>
      <c r="H28" s="5">
        <v>0</v>
      </c>
      <c r="I28" s="5">
        <v>0</v>
      </c>
      <c r="J28" s="5">
        <v>14.712</v>
      </c>
    </row>
    <row r="29" spans="1:10" x14ac:dyDescent="0.25">
      <c r="A29">
        <v>2024</v>
      </c>
      <c r="B29" s="5">
        <v>4.7510000000000003</v>
      </c>
      <c r="C29" s="5">
        <v>9.5879999999999992</v>
      </c>
      <c r="D29" s="5">
        <v>0.39800000000000002</v>
      </c>
      <c r="E29" s="5">
        <v>1E-3</v>
      </c>
      <c r="F29" s="5">
        <v>0</v>
      </c>
      <c r="G29" s="5">
        <v>4.0000000000000001E-3</v>
      </c>
      <c r="H29" s="5">
        <v>0</v>
      </c>
      <c r="I29" s="5">
        <v>0</v>
      </c>
      <c r="J29" s="5">
        <v>14.741999999999997</v>
      </c>
    </row>
    <row r="30" spans="1:10" x14ac:dyDescent="0.25">
      <c r="A30">
        <v>2025</v>
      </c>
      <c r="B30" s="5">
        <v>4.7929999999999993</v>
      </c>
      <c r="C30" s="5">
        <v>9.5970000000000013</v>
      </c>
      <c r="D30" s="5">
        <v>0.39800000000000002</v>
      </c>
      <c r="E30" s="5">
        <v>1E-3</v>
      </c>
      <c r="F30" s="5">
        <v>0</v>
      </c>
      <c r="G30" s="5">
        <v>3.0000000000000001E-3</v>
      </c>
      <c r="H30" s="5">
        <v>0</v>
      </c>
      <c r="I30" s="5">
        <v>0</v>
      </c>
      <c r="J30" s="5">
        <v>14.792</v>
      </c>
    </row>
    <row r="31" spans="1:10" x14ac:dyDescent="0.25">
      <c r="A31">
        <v>2026</v>
      </c>
      <c r="B31" s="5">
        <v>4.8330000000000002</v>
      </c>
      <c r="C31" s="5">
        <v>9.618999999999998</v>
      </c>
      <c r="D31" s="5">
        <v>0.4</v>
      </c>
      <c r="E31" s="5">
        <v>0</v>
      </c>
      <c r="F31" s="5">
        <v>0</v>
      </c>
      <c r="G31" s="5">
        <v>3.0000000000000001E-3</v>
      </c>
      <c r="H31" s="5">
        <v>0</v>
      </c>
      <c r="I31" s="5">
        <v>0</v>
      </c>
      <c r="J31" s="5">
        <v>14.854999999999999</v>
      </c>
    </row>
    <row r="32" spans="1:10" x14ac:dyDescent="0.25">
      <c r="A32">
        <v>2027</v>
      </c>
      <c r="B32" s="5">
        <v>4.8709999999999996</v>
      </c>
      <c r="C32" s="5">
        <v>9.6530000000000022</v>
      </c>
      <c r="D32" s="5">
        <v>0.40100000000000002</v>
      </c>
      <c r="E32" s="5">
        <v>0</v>
      </c>
      <c r="F32" s="5">
        <v>0</v>
      </c>
      <c r="G32" s="5">
        <v>3.0000000000000001E-3</v>
      </c>
      <c r="H32" s="5">
        <v>0</v>
      </c>
      <c r="I32" s="5">
        <v>0</v>
      </c>
      <c r="J32" s="5">
        <v>14.928000000000001</v>
      </c>
    </row>
    <row r="33" spans="1:10" x14ac:dyDescent="0.25">
      <c r="A33">
        <v>2028</v>
      </c>
      <c r="B33" s="5">
        <v>4.9109999999999996</v>
      </c>
      <c r="C33" s="5">
        <v>9.6969999999999992</v>
      </c>
      <c r="D33" s="5">
        <v>0.40200000000000002</v>
      </c>
      <c r="E33" s="5">
        <v>0</v>
      </c>
      <c r="F33" s="5">
        <v>0</v>
      </c>
      <c r="G33" s="5">
        <v>2E-3</v>
      </c>
      <c r="H33" s="5">
        <v>0</v>
      </c>
      <c r="I33" s="5">
        <v>0</v>
      </c>
      <c r="J33" s="5">
        <v>15.011999999999999</v>
      </c>
    </row>
    <row r="34" spans="1:10" x14ac:dyDescent="0.25">
      <c r="A34">
        <v>2029</v>
      </c>
      <c r="B34" s="5">
        <v>4.9550000000000001</v>
      </c>
      <c r="C34" s="5">
        <v>9.7619999999999987</v>
      </c>
      <c r="D34" s="5">
        <v>0.40400000000000003</v>
      </c>
      <c r="E34" s="5">
        <v>0</v>
      </c>
      <c r="F34" s="5">
        <v>0</v>
      </c>
      <c r="G34" s="5">
        <v>2E-3</v>
      </c>
      <c r="H34" s="5">
        <v>0</v>
      </c>
      <c r="I34" s="5">
        <v>0</v>
      </c>
      <c r="J34" s="5">
        <v>15.122999999999999</v>
      </c>
    </row>
    <row r="35" spans="1:10" x14ac:dyDescent="0.25">
      <c r="A35">
        <v>2030</v>
      </c>
      <c r="B35" s="5">
        <v>5.0069999999999997</v>
      </c>
      <c r="C35" s="5">
        <v>9.8399999999999981</v>
      </c>
      <c r="D35" s="5">
        <v>0.40800000000000003</v>
      </c>
      <c r="E35" s="5">
        <v>0</v>
      </c>
      <c r="F35" s="5">
        <v>0</v>
      </c>
      <c r="G35" s="5">
        <v>2E-3</v>
      </c>
      <c r="H35" s="5">
        <v>0</v>
      </c>
      <c r="I35" s="5">
        <v>0</v>
      </c>
      <c r="J35" s="5">
        <v>15.256999999999998</v>
      </c>
    </row>
    <row r="36" spans="1:10" x14ac:dyDescent="0.25">
      <c r="A36">
        <v>2031</v>
      </c>
      <c r="B36" s="5">
        <v>5.0540000000000003</v>
      </c>
      <c r="C36" s="5">
        <v>9.9259999999999984</v>
      </c>
      <c r="D36" s="5">
        <v>0.41000000000000003</v>
      </c>
      <c r="E36" s="5">
        <v>0</v>
      </c>
      <c r="F36" s="5">
        <v>0</v>
      </c>
      <c r="G36" s="5">
        <v>2E-3</v>
      </c>
      <c r="H36" s="5">
        <v>0</v>
      </c>
      <c r="I36" s="5">
        <v>0</v>
      </c>
      <c r="J36" s="5">
        <v>15.391999999999999</v>
      </c>
    </row>
    <row r="37" spans="1:10" x14ac:dyDescent="0.25">
      <c r="A37">
        <v>2032</v>
      </c>
      <c r="B37" s="5">
        <v>5.101</v>
      </c>
      <c r="C37" s="5">
        <v>10.016</v>
      </c>
      <c r="D37" s="5">
        <v>0.41500000000000004</v>
      </c>
      <c r="E37" s="5">
        <v>0</v>
      </c>
      <c r="F37" s="5">
        <v>0</v>
      </c>
      <c r="G37" s="5">
        <v>2E-3</v>
      </c>
      <c r="H37" s="5">
        <v>0</v>
      </c>
      <c r="I37" s="5">
        <v>0</v>
      </c>
      <c r="J37" s="5">
        <v>15.534000000000001</v>
      </c>
    </row>
    <row r="38" spans="1:10" x14ac:dyDescent="0.25">
      <c r="A38">
        <v>2033</v>
      </c>
      <c r="B38" s="5">
        <v>5.1560000000000006</v>
      </c>
      <c r="C38" s="5">
        <v>10.124000000000002</v>
      </c>
      <c r="D38" s="5">
        <v>0.41900000000000004</v>
      </c>
      <c r="E38" s="5">
        <v>0</v>
      </c>
      <c r="F38" s="5">
        <v>0</v>
      </c>
      <c r="G38" s="5">
        <v>1E-3</v>
      </c>
      <c r="H38" s="5">
        <v>0</v>
      </c>
      <c r="I38" s="5">
        <v>0</v>
      </c>
      <c r="J38" s="5">
        <v>15.700000000000003</v>
      </c>
    </row>
    <row r="39" spans="1:10" x14ac:dyDescent="0.25">
      <c r="A39">
        <v>2034</v>
      </c>
      <c r="B39" s="5">
        <v>5.2149999999999999</v>
      </c>
      <c r="C39" s="5">
        <v>10.247999999999999</v>
      </c>
      <c r="D39" s="5">
        <v>0.42100000000000004</v>
      </c>
      <c r="E39" s="5">
        <v>0</v>
      </c>
      <c r="F39" s="5">
        <v>0</v>
      </c>
      <c r="G39" s="5">
        <v>1E-3</v>
      </c>
      <c r="H39" s="5">
        <v>0</v>
      </c>
      <c r="I39" s="5">
        <v>0</v>
      </c>
      <c r="J39" s="5">
        <v>15.884999999999998</v>
      </c>
    </row>
    <row r="40" spans="1:10" x14ac:dyDescent="0.25">
      <c r="A40">
        <v>2035</v>
      </c>
      <c r="B40" s="5">
        <v>5.2730000000000006</v>
      </c>
      <c r="C40" s="5">
        <v>10.373000000000001</v>
      </c>
      <c r="D40" s="5">
        <v>0.42200000000000004</v>
      </c>
      <c r="E40" s="5">
        <v>0</v>
      </c>
      <c r="F40" s="5">
        <v>0</v>
      </c>
      <c r="G40" s="5">
        <v>1E-3</v>
      </c>
      <c r="H40" s="5">
        <v>0</v>
      </c>
      <c r="I40" s="5">
        <v>0</v>
      </c>
      <c r="J40" s="5">
        <v>16.069000000000003</v>
      </c>
    </row>
    <row r="41" spans="1:10" x14ac:dyDescent="0.25">
      <c r="A41">
        <v>2036</v>
      </c>
      <c r="B41" s="5">
        <v>5.327</v>
      </c>
      <c r="C41" s="5">
        <v>10.497999999999999</v>
      </c>
      <c r="D41" s="5">
        <v>0.42300000000000004</v>
      </c>
      <c r="E41" s="5">
        <v>0</v>
      </c>
      <c r="F41" s="5">
        <v>0</v>
      </c>
      <c r="G41" s="5">
        <v>1E-3</v>
      </c>
      <c r="H41" s="5">
        <v>0</v>
      </c>
      <c r="I41" s="5">
        <v>0</v>
      </c>
      <c r="J41" s="5">
        <v>16.248999999999999</v>
      </c>
    </row>
    <row r="42" spans="1:10" x14ac:dyDescent="0.25">
      <c r="A42">
        <v>2037</v>
      </c>
      <c r="B42" s="5">
        <v>5.3779999999999992</v>
      </c>
      <c r="C42" s="5">
        <v>10.62</v>
      </c>
      <c r="D42" s="5">
        <v>0.42500000000000004</v>
      </c>
      <c r="E42" s="5">
        <v>0</v>
      </c>
      <c r="F42" s="5">
        <v>0</v>
      </c>
      <c r="G42" s="5">
        <v>1E-3</v>
      </c>
      <c r="H42" s="5">
        <v>0</v>
      </c>
      <c r="I42" s="5">
        <v>0</v>
      </c>
      <c r="J42" s="5">
        <v>16.423999999999999</v>
      </c>
    </row>
    <row r="43" spans="1:10" x14ac:dyDescent="0.25">
      <c r="A43">
        <v>2038</v>
      </c>
      <c r="B43" s="5">
        <v>5.4249999999999998</v>
      </c>
      <c r="C43" s="5">
        <v>10.744</v>
      </c>
      <c r="D43" s="5">
        <v>0.42799999999999999</v>
      </c>
      <c r="E43" s="5">
        <v>0</v>
      </c>
      <c r="F43" s="5">
        <v>0</v>
      </c>
      <c r="G43" s="5">
        <v>1E-3</v>
      </c>
      <c r="H43" s="5">
        <v>0</v>
      </c>
      <c r="I43" s="5">
        <v>0</v>
      </c>
      <c r="J43" s="5">
        <v>16.598000000000003</v>
      </c>
    </row>
    <row r="44" spans="1:10" x14ac:dyDescent="0.25">
      <c r="A44">
        <v>2039</v>
      </c>
      <c r="B44" s="5">
        <v>5.4709999999999992</v>
      </c>
      <c r="C44" s="5">
        <v>10.869000000000002</v>
      </c>
      <c r="D44" s="5">
        <v>0.42899999999999999</v>
      </c>
      <c r="E44" s="5">
        <v>0</v>
      </c>
      <c r="F44" s="5">
        <v>0</v>
      </c>
      <c r="G44" s="5">
        <v>1E-3</v>
      </c>
      <c r="H44" s="5">
        <v>0</v>
      </c>
      <c r="I44" s="5">
        <v>0</v>
      </c>
      <c r="J44" s="5">
        <v>16.77</v>
      </c>
    </row>
    <row r="45" spans="1:10" x14ac:dyDescent="0.25">
      <c r="A45">
        <v>2040</v>
      </c>
      <c r="B45" s="5">
        <v>5.5129999999999999</v>
      </c>
      <c r="C45" s="5">
        <v>10.993</v>
      </c>
      <c r="D45" s="5">
        <v>0.432</v>
      </c>
      <c r="E45" s="5">
        <v>0</v>
      </c>
      <c r="F45" s="5">
        <v>0</v>
      </c>
      <c r="G45" s="5">
        <v>1E-3</v>
      </c>
      <c r="H45" s="5">
        <v>0</v>
      </c>
      <c r="I45" s="5">
        <v>0</v>
      </c>
      <c r="J45" s="5">
        <v>16.939</v>
      </c>
    </row>
    <row r="46" spans="1:10" x14ac:dyDescent="0.25">
      <c r="B46" s="2"/>
      <c r="C46" s="2"/>
      <c r="D46" s="2"/>
      <c r="E46" s="2"/>
      <c r="F46" s="2"/>
      <c r="G46" s="2"/>
      <c r="H46" s="2"/>
      <c r="I46" s="2"/>
      <c r="J46" s="2"/>
    </row>
    <row r="47" spans="1:10" x14ac:dyDescent="0.25">
      <c r="B47" s="2"/>
      <c r="C47" s="2"/>
      <c r="D47" s="2"/>
      <c r="E47" s="2"/>
      <c r="F47" s="2"/>
      <c r="G47" s="2"/>
      <c r="H47" s="2"/>
      <c r="I47" s="2"/>
      <c r="J47" s="2"/>
    </row>
    <row r="48" spans="1:10" x14ac:dyDescent="0.25">
      <c r="B48" s="2"/>
      <c r="C48" s="2"/>
      <c r="D48" s="2"/>
      <c r="E48" s="2"/>
      <c r="F48" s="2"/>
      <c r="G48" s="2"/>
      <c r="H48" s="2"/>
      <c r="I48" s="2"/>
      <c r="J48" s="2"/>
    </row>
    <row r="49" spans="2:10" x14ac:dyDescent="0.25">
      <c r="B49" s="2"/>
      <c r="C49" s="2"/>
      <c r="D49" s="2"/>
      <c r="E49" s="2"/>
      <c r="F49" s="2"/>
      <c r="G49" s="2"/>
      <c r="H49" s="2"/>
      <c r="I49" s="2"/>
      <c r="J49" s="2"/>
    </row>
    <row r="50" spans="2:10" x14ac:dyDescent="0.25">
      <c r="B50" s="2"/>
      <c r="C50" s="2"/>
      <c r="D50" s="2"/>
      <c r="E50" s="2"/>
      <c r="F50" s="2"/>
      <c r="G50" s="2"/>
      <c r="H50" s="2"/>
      <c r="I50" s="2"/>
      <c r="J50" s="2"/>
    </row>
    <row r="51" spans="2:10" x14ac:dyDescent="0.25">
      <c r="B51" s="2"/>
      <c r="C51" s="2"/>
      <c r="D51" s="2"/>
      <c r="E51" s="2"/>
      <c r="F51" s="2"/>
      <c r="G51" s="2"/>
      <c r="H51" s="2"/>
      <c r="I51" s="2"/>
      <c r="J51" s="2"/>
    </row>
    <row r="52" spans="2:10" x14ac:dyDescent="0.25">
      <c r="B52" s="2"/>
      <c r="C52" s="2"/>
      <c r="D52" s="2"/>
      <c r="E52" s="2"/>
      <c r="F52" s="2"/>
      <c r="G52" s="2"/>
      <c r="H52" s="2"/>
      <c r="I52" s="2"/>
      <c r="J52" s="2"/>
    </row>
    <row r="53" spans="2:10" x14ac:dyDescent="0.25">
      <c r="B53" s="2"/>
      <c r="C53" s="2"/>
      <c r="D53" s="2"/>
      <c r="E53" s="2"/>
      <c r="F53" s="2"/>
      <c r="G53" s="2"/>
      <c r="H53" s="2"/>
      <c r="I53" s="2"/>
      <c r="J53" s="2"/>
    </row>
    <row r="54" spans="2:10" x14ac:dyDescent="0.25">
      <c r="B54" s="2"/>
      <c r="C54" s="2"/>
      <c r="D54" s="2"/>
      <c r="E54" s="2"/>
      <c r="F54" s="2"/>
      <c r="G54" s="2"/>
      <c r="H54" s="2"/>
      <c r="I54" s="2"/>
      <c r="J54" s="2"/>
    </row>
    <row r="55" spans="2:10" x14ac:dyDescent="0.25">
      <c r="B55" s="2"/>
      <c r="C55" s="2"/>
      <c r="D55" s="2"/>
      <c r="E55" s="2"/>
      <c r="F55" s="2"/>
      <c r="G55" s="2"/>
      <c r="H55" s="2"/>
      <c r="I55" s="2"/>
      <c r="J55" s="2"/>
    </row>
    <row r="56" spans="2:10" x14ac:dyDescent="0.25">
      <c r="B56" s="2"/>
      <c r="C56" s="2"/>
      <c r="D56" s="2"/>
      <c r="E56" s="2"/>
      <c r="F56" s="2"/>
      <c r="G56" s="2"/>
      <c r="H56" s="2"/>
      <c r="I56" s="2"/>
      <c r="J56" s="2"/>
    </row>
    <row r="57" spans="2:10" x14ac:dyDescent="0.25">
      <c r="B57" s="2"/>
      <c r="C57" s="2"/>
      <c r="D57" s="2"/>
      <c r="E57" s="2"/>
      <c r="F57" s="2"/>
      <c r="G57" s="2"/>
      <c r="H57" s="2"/>
      <c r="I57" s="2"/>
      <c r="J57" s="2"/>
    </row>
    <row r="58" spans="2:10" x14ac:dyDescent="0.25">
      <c r="B58" s="2"/>
      <c r="C58" s="2"/>
      <c r="D58" s="2"/>
      <c r="E58" s="2"/>
      <c r="F58" s="2"/>
      <c r="G58" s="2"/>
      <c r="H58" s="2"/>
      <c r="I58" s="2"/>
      <c r="J58" s="2"/>
    </row>
    <row r="59" spans="2:10" x14ac:dyDescent="0.25">
      <c r="B59" s="2"/>
      <c r="C59" s="2"/>
      <c r="D59" s="2"/>
      <c r="E59" s="2"/>
      <c r="F59" s="2"/>
      <c r="G59" s="2"/>
      <c r="H59" s="2"/>
      <c r="I59" s="2"/>
      <c r="J59" s="2"/>
    </row>
    <row r="60" spans="2:10" x14ac:dyDescent="0.25">
      <c r="B60" s="2"/>
      <c r="C60" s="2"/>
      <c r="D60" s="2"/>
      <c r="E60" s="2"/>
      <c r="F60" s="2"/>
      <c r="G60" s="2"/>
      <c r="H60" s="2"/>
      <c r="I60" s="2"/>
      <c r="J60" s="2"/>
    </row>
    <row r="61" spans="2:10" x14ac:dyDescent="0.25">
      <c r="B61" s="2"/>
      <c r="C61" s="2"/>
      <c r="D61" s="2"/>
      <c r="E61" s="2"/>
      <c r="F61" s="2"/>
      <c r="G61" s="2"/>
      <c r="H61" s="2"/>
      <c r="I61" s="2"/>
      <c r="J61" s="2"/>
    </row>
    <row r="62" spans="2:10" x14ac:dyDescent="0.25">
      <c r="B62" s="2"/>
      <c r="C62" s="2"/>
      <c r="D62" s="2"/>
      <c r="E62" s="2"/>
      <c r="F62" s="2"/>
      <c r="G62" s="2"/>
      <c r="H62" s="2"/>
      <c r="I62" s="2"/>
      <c r="J62" s="2"/>
    </row>
    <row r="63" spans="2:10" x14ac:dyDescent="0.25">
      <c r="B63" s="2"/>
      <c r="C63" s="2"/>
      <c r="D63" s="2"/>
      <c r="E63" s="2"/>
      <c r="F63" s="2"/>
      <c r="G63" s="2"/>
      <c r="H63" s="2"/>
      <c r="I63" s="2"/>
      <c r="J63" s="2"/>
    </row>
    <row r="64" spans="2:10" x14ac:dyDescent="0.25">
      <c r="B64" s="2"/>
      <c r="C64" s="2"/>
      <c r="D64" s="2"/>
      <c r="E64" s="2"/>
      <c r="F64" s="2"/>
      <c r="G64" s="2"/>
      <c r="H64" s="2"/>
      <c r="I64" s="2"/>
      <c r="J64" s="2"/>
    </row>
    <row r="65" spans="2:10" x14ac:dyDescent="0.25">
      <c r="B65" s="2"/>
      <c r="C65" s="2"/>
      <c r="D65" s="2"/>
      <c r="E65" s="2"/>
      <c r="F65" s="2"/>
      <c r="G65" s="2"/>
      <c r="H65" s="2"/>
      <c r="I65" s="2"/>
      <c r="J65" s="2"/>
    </row>
    <row r="66" spans="2:10" x14ac:dyDescent="0.25">
      <c r="B66" s="2"/>
      <c r="C66" s="2"/>
      <c r="D66" s="2"/>
      <c r="E66" s="2"/>
      <c r="F66" s="2"/>
      <c r="G66" s="2"/>
      <c r="H66" s="2"/>
      <c r="I66" s="2"/>
      <c r="J66" s="2"/>
    </row>
    <row r="67" spans="2:10" x14ac:dyDescent="0.25">
      <c r="B67" s="2"/>
      <c r="C67" s="2"/>
      <c r="D67" s="2"/>
      <c r="E67" s="2"/>
      <c r="F67" s="2"/>
      <c r="G67" s="2"/>
      <c r="H67" s="2"/>
      <c r="I67" s="2"/>
      <c r="J67" s="2"/>
    </row>
    <row r="68" spans="2:10" x14ac:dyDescent="0.25">
      <c r="B68" s="2"/>
      <c r="C68" s="2"/>
      <c r="D68" s="2"/>
      <c r="E68" s="2"/>
      <c r="F68" s="2"/>
      <c r="G68" s="2"/>
      <c r="H68" s="2"/>
      <c r="I68" s="2"/>
      <c r="J68" s="2"/>
    </row>
    <row r="69" spans="2:10" x14ac:dyDescent="0.25">
      <c r="B69" s="2"/>
      <c r="C69" s="2"/>
      <c r="D69" s="2"/>
      <c r="E69" s="2"/>
      <c r="F69" s="2"/>
      <c r="G69" s="2"/>
      <c r="H69" s="2"/>
      <c r="I69" s="2"/>
      <c r="J69" s="2"/>
    </row>
    <row r="70" spans="2:10" x14ac:dyDescent="0.25">
      <c r="B70" s="2"/>
      <c r="C70" s="2"/>
      <c r="D70" s="2"/>
      <c r="E70" s="2"/>
      <c r="F70" s="2"/>
      <c r="G70" s="2"/>
      <c r="H70" s="2"/>
      <c r="I70" s="2"/>
      <c r="J70" s="2"/>
    </row>
    <row r="71" spans="2:10" x14ac:dyDescent="0.25">
      <c r="B71" s="2"/>
      <c r="C71" s="2"/>
      <c r="D71" s="2"/>
      <c r="E71" s="2"/>
      <c r="F71" s="2"/>
      <c r="G71" s="2"/>
      <c r="H71" s="2"/>
      <c r="I71" s="2"/>
      <c r="J71" s="2"/>
    </row>
    <row r="72" spans="2:10" x14ac:dyDescent="0.25">
      <c r="B72" s="2"/>
      <c r="C72" s="2"/>
      <c r="D72" s="2"/>
      <c r="E72" s="2"/>
      <c r="F72" s="2"/>
      <c r="G72" s="2"/>
      <c r="H72" s="2"/>
      <c r="I72" s="2"/>
      <c r="J72" s="2"/>
    </row>
    <row r="73" spans="2:10" x14ac:dyDescent="0.25">
      <c r="B73" s="2"/>
      <c r="C73" s="2"/>
      <c r="D73" s="2"/>
      <c r="E73" s="2"/>
      <c r="F73" s="2"/>
      <c r="G73" s="2"/>
      <c r="H73" s="2"/>
      <c r="I73" s="2"/>
      <c r="J73" s="2"/>
    </row>
    <row r="74" spans="2:10" x14ac:dyDescent="0.25">
      <c r="B74" s="2"/>
      <c r="C74" s="2"/>
      <c r="D74" s="2"/>
      <c r="E74" s="2"/>
      <c r="F74" s="2"/>
      <c r="G74" s="2"/>
      <c r="H74" s="2"/>
      <c r="I74" s="2"/>
      <c r="J74" s="2"/>
    </row>
    <row r="75" spans="2:10" x14ac:dyDescent="0.25">
      <c r="B75" s="2"/>
      <c r="C75" s="2"/>
      <c r="D75" s="2"/>
      <c r="E75" s="2"/>
      <c r="F75" s="2"/>
      <c r="G75" s="2"/>
      <c r="H75" s="2"/>
      <c r="I75" s="2"/>
      <c r="J75" s="2"/>
    </row>
    <row r="76" spans="2:10" x14ac:dyDescent="0.25">
      <c r="B76" s="2"/>
      <c r="C76" s="2"/>
      <c r="D76" s="2"/>
      <c r="E76" s="2"/>
      <c r="F76" s="2"/>
      <c r="G76" s="2"/>
      <c r="H76" s="2"/>
      <c r="I76" s="2"/>
      <c r="J76" s="2"/>
    </row>
    <row r="77" spans="2:10" x14ac:dyDescent="0.25">
      <c r="B77" s="2"/>
      <c r="C77" s="2"/>
      <c r="D77" s="2"/>
      <c r="E77" s="2"/>
      <c r="F77" s="2"/>
      <c r="G77" s="2"/>
      <c r="H77" s="2"/>
      <c r="I77" s="2"/>
      <c r="J77" s="2"/>
    </row>
    <row r="78" spans="2:10" x14ac:dyDescent="0.25">
      <c r="B78" s="2"/>
      <c r="C78" s="2"/>
      <c r="D78" s="2"/>
      <c r="E78" s="2"/>
      <c r="F78" s="2"/>
      <c r="G78" s="2"/>
      <c r="H78" s="2"/>
      <c r="I78" s="2"/>
      <c r="J78" s="2"/>
    </row>
    <row r="79" spans="2:10" x14ac:dyDescent="0.25">
      <c r="B79" s="2"/>
      <c r="C79" s="2"/>
      <c r="D79" s="2"/>
      <c r="E79" s="2"/>
      <c r="F79" s="2"/>
      <c r="G79" s="2"/>
      <c r="H79" s="2"/>
      <c r="I79" s="2"/>
      <c r="J79" s="2"/>
    </row>
    <row r="80" spans="2:10" x14ac:dyDescent="0.25">
      <c r="B80" s="2"/>
      <c r="C80" s="2"/>
      <c r="D80" s="2"/>
      <c r="E80" s="2"/>
      <c r="F80" s="2"/>
      <c r="G80" s="2"/>
      <c r="H80" s="2"/>
      <c r="I80" s="2"/>
      <c r="J80" s="2"/>
    </row>
    <row r="81" spans="2:10" x14ac:dyDescent="0.25">
      <c r="B81" s="2"/>
      <c r="C81" s="2"/>
      <c r="D81" s="2"/>
      <c r="E81" s="2"/>
      <c r="F81" s="2"/>
      <c r="G81" s="2"/>
      <c r="H81" s="2"/>
      <c r="I81" s="2"/>
      <c r="J81" s="2"/>
    </row>
    <row r="82" spans="2:10" x14ac:dyDescent="0.25">
      <c r="B82" s="2"/>
      <c r="C82" s="2"/>
      <c r="D82" s="2"/>
      <c r="E82" s="2"/>
      <c r="F82" s="2"/>
      <c r="G82" s="2"/>
      <c r="H82" s="2"/>
      <c r="I82" s="2"/>
      <c r="J82" s="2"/>
    </row>
    <row r="83" spans="2:10" x14ac:dyDescent="0.25">
      <c r="B83" s="2"/>
      <c r="C83" s="2"/>
      <c r="D83" s="2"/>
      <c r="E83" s="2"/>
      <c r="F83" s="2"/>
      <c r="G83" s="2"/>
      <c r="H83" s="2"/>
      <c r="I83" s="2"/>
      <c r="J83" s="2"/>
    </row>
    <row r="84" spans="2:10" x14ac:dyDescent="0.25">
      <c r="B84" s="2"/>
      <c r="C84" s="2"/>
      <c r="D84" s="2"/>
      <c r="E84" s="2"/>
      <c r="F84" s="2"/>
      <c r="G84" s="2"/>
      <c r="H84" s="2"/>
      <c r="I84" s="2"/>
      <c r="J84" s="2"/>
    </row>
    <row r="85" spans="2:10" x14ac:dyDescent="0.25">
      <c r="B85" s="2"/>
      <c r="C85" s="2"/>
      <c r="D85" s="2"/>
      <c r="E85" s="2"/>
      <c r="F85" s="2"/>
      <c r="G85" s="2"/>
      <c r="H85" s="2"/>
      <c r="I85" s="2"/>
      <c r="J85" s="2"/>
    </row>
    <row r="86" spans="2:10" x14ac:dyDescent="0.25">
      <c r="B86" s="2"/>
      <c r="C86" s="2"/>
      <c r="D86" s="2"/>
      <c r="E86" s="2"/>
      <c r="F86" s="2"/>
      <c r="G86" s="2"/>
      <c r="H86" s="2"/>
      <c r="I86" s="2"/>
      <c r="J86" s="2"/>
    </row>
    <row r="87" spans="2:10" x14ac:dyDescent="0.25">
      <c r="B87" s="2"/>
      <c r="C87" s="2"/>
      <c r="D87" s="2"/>
      <c r="E87" s="2"/>
      <c r="F87" s="2"/>
      <c r="G87" s="2"/>
      <c r="H87" s="2"/>
      <c r="I87" s="2"/>
      <c r="J87" s="2"/>
    </row>
    <row r="88" spans="2:10" x14ac:dyDescent="0.25">
      <c r="B88" s="2"/>
      <c r="C88" s="2"/>
      <c r="D88" s="2"/>
      <c r="E88" s="2"/>
      <c r="F88" s="2"/>
      <c r="G88" s="2"/>
      <c r="H88" s="2"/>
      <c r="I88" s="2"/>
      <c r="J88" s="2"/>
    </row>
    <row r="89" spans="2:10" x14ac:dyDescent="0.25">
      <c r="B89" s="2"/>
      <c r="C89" s="2"/>
      <c r="D89" s="2"/>
      <c r="E89" s="2"/>
      <c r="F89" s="2"/>
      <c r="G89" s="2"/>
      <c r="H89" s="2"/>
      <c r="I89" s="2"/>
      <c r="J89" s="2"/>
    </row>
    <row r="90" spans="2:10" x14ac:dyDescent="0.25">
      <c r="B90" s="2"/>
      <c r="C90" s="2"/>
      <c r="D90" s="2"/>
      <c r="E90" s="2"/>
      <c r="F90" s="2"/>
      <c r="G90" s="2"/>
      <c r="H90" s="2"/>
      <c r="I90" s="2"/>
      <c r="J90" s="2"/>
    </row>
    <row r="91" spans="2:10" x14ac:dyDescent="0.25">
      <c r="B91" s="2"/>
      <c r="C91" s="2"/>
      <c r="D91" s="2"/>
      <c r="E91" s="2"/>
      <c r="F91" s="2"/>
      <c r="G91" s="2"/>
      <c r="H91" s="2"/>
      <c r="I91" s="2"/>
      <c r="J91" s="2"/>
    </row>
    <row r="92" spans="2:10" x14ac:dyDescent="0.25">
      <c r="B92" s="2"/>
      <c r="C92" s="2"/>
      <c r="D92" s="2"/>
      <c r="E92" s="2"/>
      <c r="F92" s="2"/>
      <c r="G92" s="2"/>
      <c r="H92" s="2"/>
      <c r="I92" s="2"/>
      <c r="J92" s="2"/>
    </row>
    <row r="93" spans="2:10" x14ac:dyDescent="0.25">
      <c r="B93" s="2"/>
      <c r="C93" s="2"/>
      <c r="D93" s="2"/>
      <c r="E93" s="2"/>
      <c r="F93" s="2"/>
      <c r="G93" s="2"/>
      <c r="H93" s="2"/>
      <c r="I93" s="2"/>
      <c r="J93" s="2"/>
    </row>
    <row r="94" spans="2:10" x14ac:dyDescent="0.25">
      <c r="B94" s="2"/>
      <c r="C94" s="2"/>
      <c r="D94" s="2"/>
      <c r="E94" s="2"/>
      <c r="F94" s="2"/>
      <c r="G94" s="2"/>
      <c r="H94" s="2"/>
      <c r="I94" s="2"/>
      <c r="J94" s="2"/>
    </row>
    <row r="95" spans="2:10" x14ac:dyDescent="0.25">
      <c r="B95" s="2"/>
      <c r="C95" s="2"/>
      <c r="D95" s="2"/>
      <c r="E95" s="2"/>
      <c r="F95" s="2"/>
      <c r="G95" s="2"/>
      <c r="H95" s="2"/>
      <c r="I95" s="2"/>
      <c r="J95" s="2"/>
    </row>
    <row r="96" spans="2:10" x14ac:dyDescent="0.25">
      <c r="B96" s="2"/>
      <c r="C96" s="2"/>
      <c r="D96" s="2"/>
      <c r="E96" s="2"/>
      <c r="F96" s="2"/>
      <c r="G96" s="2"/>
      <c r="H96" s="2"/>
      <c r="I96" s="2"/>
      <c r="J96" s="2"/>
    </row>
    <row r="97" spans="2:10" x14ac:dyDescent="0.25">
      <c r="B97" s="2"/>
      <c r="C97" s="2"/>
      <c r="D97" s="2"/>
      <c r="E97" s="2"/>
      <c r="F97" s="2"/>
      <c r="G97" s="2"/>
      <c r="H97" s="2"/>
      <c r="I97" s="2"/>
      <c r="J97" s="2"/>
    </row>
    <row r="98" spans="2:10" x14ac:dyDescent="0.25">
      <c r="B98" s="2"/>
      <c r="C98" s="2"/>
      <c r="D98" s="2"/>
      <c r="E98" s="2"/>
      <c r="F98" s="2"/>
      <c r="G98" s="2"/>
      <c r="H98" s="2"/>
      <c r="I98" s="2"/>
      <c r="J98" s="2"/>
    </row>
    <row r="99" spans="2:10" x14ac:dyDescent="0.25">
      <c r="B99" s="2"/>
      <c r="C99" s="2"/>
      <c r="D99" s="2"/>
      <c r="E99" s="2"/>
      <c r="F99" s="2"/>
      <c r="G99" s="2"/>
      <c r="H99" s="2"/>
      <c r="I99" s="2"/>
      <c r="J99" s="2"/>
    </row>
    <row r="100" spans="2:10" x14ac:dyDescent="0.25">
      <c r="B100" s="2"/>
      <c r="C100" s="2"/>
      <c r="D100" s="2"/>
      <c r="E100" s="2"/>
      <c r="F100" s="2"/>
      <c r="G100" s="2"/>
      <c r="H100" s="2"/>
      <c r="I100" s="2"/>
      <c r="J100" s="2"/>
    </row>
    <row r="101" spans="2:10" x14ac:dyDescent="0.25">
      <c r="B101" s="2"/>
      <c r="C101" s="2"/>
      <c r="D101" s="2"/>
      <c r="E101" s="2"/>
      <c r="F101" s="2"/>
      <c r="G101" s="2"/>
      <c r="H101" s="2"/>
      <c r="I101" s="2"/>
      <c r="J101" s="2"/>
    </row>
    <row r="102" spans="2:10" x14ac:dyDescent="0.25">
      <c r="B102" s="2"/>
      <c r="C102" s="2"/>
      <c r="D102" s="2"/>
      <c r="E102" s="2"/>
      <c r="F102" s="2"/>
      <c r="G102" s="2"/>
      <c r="H102" s="2"/>
      <c r="I102" s="2"/>
      <c r="J102" s="2"/>
    </row>
    <row r="103" spans="2:10" x14ac:dyDescent="0.25">
      <c r="B103" s="2"/>
      <c r="C103" s="2"/>
      <c r="D103" s="2"/>
      <c r="E103" s="2"/>
      <c r="F103" s="2"/>
      <c r="G103" s="2"/>
      <c r="H103" s="2"/>
      <c r="I103" s="2"/>
      <c r="J103" s="2"/>
    </row>
    <row r="104" spans="2:10" x14ac:dyDescent="0.25">
      <c r="B104" s="2"/>
      <c r="C104" s="2"/>
      <c r="D104" s="2"/>
      <c r="E104" s="2"/>
      <c r="F104" s="2"/>
      <c r="G104" s="2"/>
      <c r="H104" s="2"/>
      <c r="I104" s="2"/>
      <c r="J104" s="2"/>
    </row>
    <row r="105" spans="2:10" x14ac:dyDescent="0.25">
      <c r="B105" s="2"/>
      <c r="C105" s="2"/>
      <c r="D105" s="2"/>
      <c r="E105" s="2"/>
      <c r="F105" s="2"/>
      <c r="G105" s="2"/>
      <c r="H105" s="2"/>
      <c r="I105" s="2"/>
      <c r="J105" s="2"/>
    </row>
    <row r="106" spans="2:10" x14ac:dyDescent="0.25">
      <c r="B106" s="2"/>
      <c r="C106" s="2"/>
      <c r="D106" s="2"/>
      <c r="E106" s="2"/>
      <c r="F106" s="2"/>
      <c r="G106" s="2"/>
      <c r="H106" s="2"/>
      <c r="I106" s="2"/>
      <c r="J106" s="2"/>
    </row>
    <row r="107" spans="2:10" x14ac:dyDescent="0.25">
      <c r="B107" s="2"/>
      <c r="C107" s="2"/>
      <c r="D107" s="2"/>
      <c r="E107" s="2"/>
      <c r="F107" s="2"/>
      <c r="G107" s="2"/>
      <c r="H107" s="2"/>
      <c r="I107" s="2"/>
      <c r="J107" s="2"/>
    </row>
    <row r="108" spans="2:10" x14ac:dyDescent="0.25">
      <c r="B108" s="2"/>
      <c r="C108" s="2"/>
      <c r="D108" s="2"/>
      <c r="E108" s="2"/>
      <c r="F108" s="2"/>
      <c r="G108" s="2"/>
      <c r="H108" s="2"/>
      <c r="I108" s="2"/>
      <c r="J108" s="2"/>
    </row>
    <row r="109" spans="2:10" x14ac:dyDescent="0.25">
      <c r="B109" s="2"/>
      <c r="C109" s="2"/>
      <c r="D109" s="2"/>
      <c r="E109" s="2"/>
      <c r="F109" s="2"/>
      <c r="G109" s="2"/>
      <c r="H109" s="2"/>
      <c r="I109" s="2"/>
      <c r="J109" s="2"/>
    </row>
    <row r="110" spans="2:10" x14ac:dyDescent="0.25">
      <c r="B110" s="2"/>
      <c r="C110" s="2"/>
      <c r="D110" s="2"/>
      <c r="E110" s="2"/>
      <c r="F110" s="2"/>
      <c r="G110" s="2"/>
      <c r="H110" s="2"/>
      <c r="I110" s="2"/>
      <c r="J110" s="2"/>
    </row>
    <row r="111" spans="2:10" x14ac:dyDescent="0.25">
      <c r="B111" s="2"/>
      <c r="C111" s="2"/>
      <c r="D111" s="2"/>
      <c r="E111" s="2"/>
      <c r="F111" s="2"/>
      <c r="G111" s="2"/>
      <c r="H111" s="2"/>
      <c r="I111" s="2"/>
      <c r="J111" s="2"/>
    </row>
    <row r="112" spans="2:10" x14ac:dyDescent="0.25">
      <c r="B112" s="2"/>
      <c r="C112" s="2"/>
      <c r="D112" s="2"/>
      <c r="E112" s="2"/>
      <c r="F112" s="2"/>
      <c r="G112" s="2"/>
      <c r="H112" s="2"/>
      <c r="I112" s="2"/>
      <c r="J112" s="2"/>
    </row>
    <row r="113" spans="2:10" x14ac:dyDescent="0.25">
      <c r="B113" s="2"/>
      <c r="C113" s="2"/>
      <c r="D113" s="2"/>
      <c r="E113" s="2"/>
      <c r="F113" s="2"/>
      <c r="G113" s="2"/>
      <c r="H113" s="2"/>
      <c r="I113" s="2"/>
      <c r="J113" s="2"/>
    </row>
    <row r="114" spans="2:10" x14ac:dyDescent="0.25">
      <c r="B114" s="2"/>
      <c r="C114" s="2"/>
      <c r="D114" s="2"/>
      <c r="E114" s="2"/>
      <c r="F114" s="2"/>
      <c r="G114" s="2"/>
      <c r="H114" s="2"/>
      <c r="I114" s="2"/>
      <c r="J114" s="2"/>
    </row>
    <row r="115" spans="2:10" x14ac:dyDescent="0.25">
      <c r="B115" s="2"/>
      <c r="C115" s="2"/>
      <c r="D115" s="2"/>
      <c r="E115" s="2"/>
      <c r="F115" s="2"/>
      <c r="G115" s="2"/>
      <c r="H115" s="2"/>
      <c r="I115" s="2"/>
      <c r="J115" s="2"/>
    </row>
    <row r="116" spans="2:10" x14ac:dyDescent="0.25">
      <c r="B116" s="2"/>
      <c r="C116" s="2"/>
      <c r="D116" s="2"/>
      <c r="E116" s="2"/>
      <c r="F116" s="2"/>
      <c r="G116" s="2"/>
      <c r="H116" s="2"/>
      <c r="I116" s="2"/>
      <c r="J116" s="2"/>
    </row>
    <row r="117" spans="2:10" x14ac:dyDescent="0.25">
      <c r="B117" s="2"/>
      <c r="C117" s="2"/>
      <c r="D117" s="2"/>
      <c r="E117" s="2"/>
      <c r="F117" s="2"/>
      <c r="G117" s="2"/>
      <c r="H117" s="2"/>
      <c r="I117" s="2"/>
      <c r="J117" s="2"/>
    </row>
    <row r="118" spans="2:10" x14ac:dyDescent="0.25">
      <c r="B118" s="2"/>
      <c r="C118" s="2"/>
      <c r="D118" s="2"/>
      <c r="E118" s="2"/>
      <c r="F118" s="2"/>
      <c r="G118" s="2"/>
      <c r="H118" s="2"/>
      <c r="I118" s="2"/>
      <c r="J118" s="2"/>
    </row>
    <row r="119" spans="2:10" x14ac:dyDescent="0.25">
      <c r="B119" s="2"/>
      <c r="C119" s="2"/>
      <c r="D119" s="2"/>
      <c r="E119" s="2"/>
      <c r="F119" s="2"/>
      <c r="G119" s="2"/>
      <c r="H119" s="2"/>
      <c r="I119" s="2"/>
      <c r="J119" s="2"/>
    </row>
    <row r="120" spans="2:10" x14ac:dyDescent="0.25">
      <c r="B120" s="2"/>
      <c r="C120" s="2"/>
      <c r="D120" s="2"/>
      <c r="E120" s="2"/>
      <c r="F120" s="2"/>
      <c r="G120" s="2"/>
      <c r="H120" s="2"/>
      <c r="I120" s="2"/>
      <c r="J120" s="2"/>
    </row>
    <row r="121" spans="2:10" x14ac:dyDescent="0.25">
      <c r="B121" s="2"/>
      <c r="C121" s="2"/>
      <c r="D121" s="2"/>
      <c r="E121" s="2"/>
      <c r="F121" s="2"/>
      <c r="G121" s="2"/>
      <c r="H121" s="2"/>
      <c r="I121" s="2"/>
      <c r="J121" s="2"/>
    </row>
    <row r="122" spans="2:10" x14ac:dyDescent="0.25">
      <c r="B122" s="2"/>
      <c r="C122" s="2"/>
      <c r="D122" s="2"/>
      <c r="E122" s="2"/>
      <c r="F122" s="2"/>
      <c r="G122" s="2"/>
      <c r="H122" s="2"/>
      <c r="I122" s="2"/>
      <c r="J122" s="2"/>
    </row>
    <row r="123" spans="2:10" x14ac:dyDescent="0.25">
      <c r="B123" s="2"/>
      <c r="C123" s="2"/>
      <c r="D123" s="2"/>
      <c r="E123" s="2"/>
      <c r="F123" s="2"/>
      <c r="G123" s="2"/>
      <c r="H123" s="2"/>
      <c r="I123" s="2"/>
      <c r="J123" s="2"/>
    </row>
    <row r="124" spans="2:10" x14ac:dyDescent="0.25">
      <c r="B124" s="2"/>
      <c r="C124" s="2"/>
      <c r="D124" s="2"/>
      <c r="E124" s="2"/>
      <c r="F124" s="2"/>
      <c r="G124" s="2"/>
      <c r="H124" s="2"/>
      <c r="I124" s="2"/>
      <c r="J124" s="2"/>
    </row>
    <row r="125" spans="2:10" x14ac:dyDescent="0.25">
      <c r="B125" s="2"/>
      <c r="C125" s="2"/>
      <c r="D125" s="2"/>
      <c r="E125" s="2"/>
      <c r="F125" s="2"/>
      <c r="G125" s="2"/>
      <c r="H125" s="2"/>
      <c r="I125" s="2"/>
      <c r="J125" s="2"/>
    </row>
    <row r="126" spans="2:10" x14ac:dyDescent="0.25">
      <c r="B126" s="2"/>
      <c r="C126" s="2"/>
      <c r="D126" s="2"/>
      <c r="E126" s="2"/>
      <c r="F126" s="2"/>
      <c r="G126" s="2"/>
      <c r="H126" s="2"/>
      <c r="I126" s="2"/>
      <c r="J126" s="2"/>
    </row>
    <row r="127" spans="2:10" x14ac:dyDescent="0.25">
      <c r="B127" s="2"/>
      <c r="C127" s="2"/>
      <c r="D127" s="2"/>
      <c r="E127" s="2"/>
      <c r="F127" s="2"/>
      <c r="G127" s="2"/>
      <c r="H127" s="2"/>
      <c r="I127" s="2"/>
      <c r="J127" s="2"/>
    </row>
    <row r="128" spans="2:10" x14ac:dyDescent="0.25">
      <c r="B128" s="2"/>
      <c r="C128" s="2"/>
      <c r="D128" s="2"/>
      <c r="E128" s="2"/>
      <c r="F128" s="2"/>
      <c r="G128" s="2"/>
      <c r="H128" s="2"/>
      <c r="I128" s="2"/>
      <c r="J128" s="2"/>
    </row>
    <row r="129" spans="2:10" x14ac:dyDescent="0.25">
      <c r="B129" s="2"/>
      <c r="C129" s="2"/>
      <c r="D129" s="2"/>
      <c r="E129" s="2"/>
      <c r="F129" s="2"/>
      <c r="G129" s="2"/>
      <c r="H129" s="2"/>
      <c r="I129" s="2"/>
      <c r="J129" s="2"/>
    </row>
    <row r="130" spans="2:10" x14ac:dyDescent="0.25">
      <c r="B130" s="2"/>
      <c r="C130" s="2"/>
      <c r="D130" s="2"/>
      <c r="E130" s="2"/>
      <c r="F130" s="2"/>
      <c r="G130" s="2"/>
      <c r="H130" s="2"/>
      <c r="I130" s="2"/>
      <c r="J130" s="2"/>
    </row>
    <row r="131" spans="2:10" x14ac:dyDescent="0.25">
      <c r="B131" s="2"/>
      <c r="C131" s="2"/>
      <c r="D131" s="2"/>
      <c r="E131" s="2"/>
      <c r="F131" s="2"/>
      <c r="G131" s="2"/>
      <c r="H131" s="2"/>
      <c r="I131" s="2"/>
      <c r="J131" s="2"/>
    </row>
    <row r="132" spans="2:10" x14ac:dyDescent="0.25">
      <c r="B132" s="2"/>
      <c r="C132" s="2"/>
      <c r="D132" s="2"/>
      <c r="E132" s="2"/>
      <c r="F132" s="2"/>
      <c r="G132" s="2"/>
      <c r="H132" s="2"/>
      <c r="I132" s="2"/>
      <c r="J132" s="2"/>
    </row>
    <row r="133" spans="2:10" x14ac:dyDescent="0.25">
      <c r="B133" s="2"/>
      <c r="C133" s="2"/>
      <c r="D133" s="2"/>
      <c r="E133" s="2"/>
      <c r="F133" s="2"/>
      <c r="G133" s="2"/>
      <c r="H133" s="2"/>
      <c r="I133" s="2"/>
      <c r="J133" s="2"/>
    </row>
    <row r="134" spans="2:10" x14ac:dyDescent="0.25">
      <c r="B134" s="2"/>
      <c r="C134" s="2"/>
      <c r="D134" s="2"/>
      <c r="E134" s="2"/>
      <c r="F134" s="2"/>
      <c r="G134" s="2"/>
      <c r="H134" s="2"/>
      <c r="I134" s="2"/>
      <c r="J134" s="2"/>
    </row>
    <row r="135" spans="2:10" x14ac:dyDescent="0.25">
      <c r="B135" s="2"/>
      <c r="C135" s="2"/>
      <c r="D135" s="2"/>
      <c r="E135" s="2"/>
      <c r="F135" s="2"/>
      <c r="G135" s="2"/>
      <c r="H135" s="2"/>
      <c r="I135" s="2"/>
      <c r="J135" s="2"/>
    </row>
    <row r="136" spans="2:10" x14ac:dyDescent="0.25">
      <c r="B136" s="2"/>
      <c r="C136" s="2"/>
      <c r="D136" s="2"/>
      <c r="E136" s="2"/>
      <c r="F136" s="2"/>
      <c r="G136" s="2"/>
      <c r="H136" s="2"/>
      <c r="I136" s="2"/>
      <c r="J136" s="2"/>
    </row>
    <row r="137" spans="2:10" x14ac:dyDescent="0.25">
      <c r="B137" s="2"/>
      <c r="C137" s="2"/>
      <c r="D137" s="2"/>
      <c r="E137" s="2"/>
      <c r="F137" s="2"/>
      <c r="G137" s="2"/>
      <c r="H137" s="2"/>
      <c r="I137" s="2"/>
      <c r="J137" s="2"/>
    </row>
    <row r="138" spans="2:10" x14ac:dyDescent="0.25">
      <c r="B138" s="2"/>
      <c r="C138" s="2"/>
      <c r="D138" s="2"/>
      <c r="E138" s="2"/>
      <c r="F138" s="2"/>
      <c r="G138" s="2"/>
      <c r="H138" s="2"/>
      <c r="I138" s="2"/>
      <c r="J138" s="2"/>
    </row>
    <row r="139" spans="2:10" x14ac:dyDescent="0.25">
      <c r="B139" s="2"/>
      <c r="C139" s="2"/>
      <c r="D139" s="2"/>
      <c r="E139" s="2"/>
      <c r="F139" s="2"/>
      <c r="G139" s="2"/>
      <c r="H139" s="2"/>
      <c r="I139" s="2"/>
      <c r="J139" s="2"/>
    </row>
    <row r="140" spans="2:10" x14ac:dyDescent="0.25">
      <c r="B140" s="2"/>
      <c r="C140" s="2"/>
      <c r="D140" s="2"/>
      <c r="E140" s="2"/>
      <c r="F140" s="2"/>
      <c r="G140" s="2"/>
      <c r="H140" s="2"/>
      <c r="I140" s="2"/>
      <c r="J140" s="2"/>
    </row>
    <row r="141" spans="2:10" x14ac:dyDescent="0.25">
      <c r="B141" s="2"/>
      <c r="C141" s="2"/>
      <c r="D141" s="2"/>
      <c r="E141" s="2"/>
      <c r="F141" s="2"/>
      <c r="G141" s="2"/>
      <c r="H141" s="2"/>
      <c r="I141" s="2"/>
      <c r="J141" s="2"/>
    </row>
    <row r="142" spans="2:10" x14ac:dyDescent="0.25">
      <c r="B142" s="2"/>
      <c r="C142" s="2"/>
      <c r="D142" s="2"/>
      <c r="E142" s="2"/>
      <c r="F142" s="2"/>
      <c r="G142" s="2"/>
      <c r="H142" s="2"/>
      <c r="I142" s="2"/>
      <c r="J142" s="2"/>
    </row>
    <row r="143" spans="2:10" x14ac:dyDescent="0.25">
      <c r="B143" s="2"/>
      <c r="C143" s="2"/>
      <c r="D143" s="2"/>
      <c r="E143" s="2"/>
      <c r="F143" s="2"/>
      <c r="G143" s="2"/>
      <c r="H143" s="2"/>
      <c r="I143" s="2"/>
      <c r="J143" s="2"/>
    </row>
    <row r="144" spans="2:10" x14ac:dyDescent="0.25">
      <c r="B144" s="2"/>
      <c r="C144" s="2"/>
      <c r="D144" s="2"/>
      <c r="E144" s="2"/>
      <c r="F144" s="2"/>
      <c r="G144" s="2"/>
      <c r="H144" s="2"/>
      <c r="I144" s="2"/>
      <c r="J144" s="2"/>
    </row>
    <row r="145" spans="2:10" x14ac:dyDescent="0.25">
      <c r="B145" s="2"/>
      <c r="C145" s="2"/>
      <c r="D145" s="2"/>
      <c r="E145" s="2"/>
      <c r="F145" s="2"/>
      <c r="G145" s="2"/>
      <c r="H145" s="2"/>
      <c r="I145" s="2"/>
      <c r="J145" s="2"/>
    </row>
    <row r="146" spans="2:10" x14ac:dyDescent="0.25">
      <c r="B146" s="2"/>
      <c r="C146" s="2"/>
      <c r="D146" s="2"/>
      <c r="E146" s="2"/>
      <c r="F146" s="2"/>
      <c r="G146" s="2"/>
      <c r="H146" s="2"/>
      <c r="I146" s="2"/>
      <c r="J146" s="2"/>
    </row>
    <row r="147" spans="2:10" x14ac:dyDescent="0.25">
      <c r="B147" s="2"/>
      <c r="C147" s="2"/>
      <c r="D147" s="2"/>
      <c r="E147" s="2"/>
      <c r="F147" s="2"/>
      <c r="G147" s="2"/>
      <c r="H147" s="2"/>
      <c r="I147" s="2"/>
      <c r="J147" s="2"/>
    </row>
    <row r="148" spans="2:10" x14ac:dyDescent="0.25">
      <c r="B148" s="2"/>
      <c r="C148" s="2"/>
      <c r="D148" s="2"/>
      <c r="E148" s="2"/>
      <c r="F148" s="2"/>
      <c r="G148" s="2"/>
      <c r="H148" s="2"/>
      <c r="I148" s="2"/>
      <c r="J148" s="2"/>
    </row>
    <row r="149" spans="2:10" x14ac:dyDescent="0.25">
      <c r="B149" s="2"/>
      <c r="C149" s="2"/>
      <c r="D149" s="2"/>
      <c r="E149" s="2"/>
      <c r="F149" s="2"/>
      <c r="G149" s="2"/>
      <c r="H149" s="2"/>
      <c r="I149" s="2"/>
      <c r="J149" s="2"/>
    </row>
    <row r="150" spans="2:10" x14ac:dyDescent="0.25">
      <c r="B150" s="2"/>
      <c r="C150" s="2"/>
      <c r="D150" s="2"/>
      <c r="E150" s="2"/>
      <c r="F150" s="2"/>
      <c r="G150" s="2"/>
      <c r="H150" s="2"/>
      <c r="I150" s="2"/>
      <c r="J150" s="2"/>
    </row>
    <row r="151" spans="2:10" x14ac:dyDescent="0.25">
      <c r="B151" s="2"/>
      <c r="C151" s="2"/>
      <c r="D151" s="2"/>
      <c r="E151" s="2"/>
      <c r="F151" s="2"/>
      <c r="G151" s="2"/>
      <c r="H151" s="2"/>
      <c r="I151" s="2"/>
      <c r="J151" s="2"/>
    </row>
    <row r="152" spans="2:10" x14ac:dyDescent="0.25">
      <c r="B152" s="2"/>
      <c r="C152" s="2"/>
      <c r="D152" s="2"/>
      <c r="E152" s="2"/>
      <c r="F152" s="2"/>
      <c r="G152" s="2"/>
      <c r="H152" s="2"/>
      <c r="I152" s="2"/>
      <c r="J152" s="2"/>
    </row>
    <row r="153" spans="2:10" x14ac:dyDescent="0.25">
      <c r="B153" s="2"/>
      <c r="C153" s="2"/>
      <c r="D153" s="2"/>
      <c r="E153" s="2"/>
      <c r="F153" s="2"/>
      <c r="G153" s="2"/>
      <c r="H153" s="2"/>
      <c r="I153" s="2"/>
      <c r="J153" s="2"/>
    </row>
    <row r="154" spans="2:10" x14ac:dyDescent="0.25">
      <c r="B154" s="2"/>
      <c r="C154" s="2"/>
      <c r="D154" s="2"/>
      <c r="E154" s="2"/>
      <c r="F154" s="2"/>
      <c r="G154" s="2"/>
      <c r="H154" s="2"/>
      <c r="I154" s="2"/>
      <c r="J154" s="2"/>
    </row>
    <row r="155" spans="2:10" x14ac:dyDescent="0.25">
      <c r="B155" s="2"/>
      <c r="C155" s="2"/>
      <c r="D155" s="2"/>
      <c r="E155" s="2"/>
      <c r="F155" s="2"/>
      <c r="G155" s="2"/>
      <c r="H155" s="2"/>
      <c r="I155" s="2"/>
      <c r="J155" s="2"/>
    </row>
    <row r="156" spans="2:10" x14ac:dyDescent="0.25">
      <c r="B156" s="2"/>
      <c r="C156" s="2"/>
      <c r="D156" s="2"/>
      <c r="E156" s="2"/>
      <c r="F156" s="2"/>
      <c r="G156" s="2"/>
      <c r="H156" s="2"/>
      <c r="I156" s="2"/>
      <c r="J156" s="2"/>
    </row>
    <row r="157" spans="2:10" x14ac:dyDescent="0.25">
      <c r="B157" s="2"/>
      <c r="C157" s="2"/>
      <c r="D157" s="2"/>
      <c r="E157" s="2"/>
      <c r="F157" s="2"/>
      <c r="G157" s="2"/>
      <c r="H157" s="2"/>
      <c r="I157" s="2"/>
      <c r="J157" s="2"/>
    </row>
    <row r="158" spans="2:10" x14ac:dyDescent="0.25">
      <c r="B158" s="2"/>
      <c r="C158" s="2"/>
      <c r="D158" s="2"/>
      <c r="E158" s="2"/>
      <c r="F158" s="2"/>
      <c r="G158" s="2"/>
      <c r="H158" s="2"/>
      <c r="I158" s="2"/>
      <c r="J158" s="2"/>
    </row>
    <row r="159" spans="2:10" x14ac:dyDescent="0.25">
      <c r="B159" s="2"/>
      <c r="C159" s="2"/>
      <c r="D159" s="2"/>
      <c r="E159" s="2"/>
      <c r="F159" s="2"/>
      <c r="G159" s="2"/>
      <c r="H159" s="2"/>
      <c r="I159" s="2"/>
      <c r="J159" s="2"/>
    </row>
    <row r="160" spans="2:10" x14ac:dyDescent="0.25">
      <c r="B160" s="2"/>
      <c r="C160" s="2"/>
      <c r="D160" s="2"/>
      <c r="E160" s="2"/>
      <c r="F160" s="2"/>
      <c r="G160" s="2"/>
      <c r="H160" s="2"/>
      <c r="I160" s="2"/>
      <c r="J160" s="2"/>
    </row>
    <row r="161" spans="2:10" x14ac:dyDescent="0.25">
      <c r="B161" s="2"/>
      <c r="C161" s="2"/>
      <c r="D161" s="2"/>
      <c r="E161" s="2"/>
      <c r="F161" s="2"/>
      <c r="G161" s="2"/>
      <c r="H161" s="2"/>
      <c r="I161" s="2"/>
      <c r="J161" s="2"/>
    </row>
    <row r="162" spans="2:10" x14ac:dyDescent="0.25">
      <c r="B162" s="2"/>
      <c r="C162" s="2"/>
      <c r="D162" s="2"/>
      <c r="E162" s="2"/>
      <c r="F162" s="2"/>
      <c r="G162" s="2"/>
      <c r="H162" s="2"/>
      <c r="I162" s="2"/>
      <c r="J162" s="2"/>
    </row>
    <row r="163" spans="2:10" x14ac:dyDescent="0.25">
      <c r="B163" s="2"/>
      <c r="C163" s="2"/>
      <c r="D163" s="2"/>
      <c r="E163" s="2"/>
      <c r="F163" s="2"/>
      <c r="G163" s="2"/>
      <c r="H163" s="2"/>
      <c r="I163" s="2"/>
      <c r="J163" s="2"/>
    </row>
    <row r="164" spans="2:10" x14ac:dyDescent="0.25">
      <c r="B164" s="2"/>
      <c r="C164" s="2"/>
      <c r="D164" s="2"/>
      <c r="E164" s="2"/>
      <c r="F164" s="2"/>
      <c r="G164" s="2"/>
      <c r="H164" s="2"/>
      <c r="I164" s="2"/>
      <c r="J164" s="2"/>
    </row>
    <row r="165" spans="2:10" x14ac:dyDescent="0.25">
      <c r="B165" s="2"/>
      <c r="C165" s="2"/>
      <c r="D165" s="2"/>
      <c r="E165" s="2"/>
      <c r="F165" s="2"/>
      <c r="G165" s="2"/>
      <c r="H165" s="2"/>
      <c r="I165" s="2"/>
      <c r="J165" s="2"/>
    </row>
    <row r="166" spans="2:10" x14ac:dyDescent="0.25">
      <c r="B166" s="2"/>
      <c r="C166" s="2"/>
      <c r="D166" s="2"/>
      <c r="E166" s="2"/>
      <c r="F166" s="2"/>
      <c r="G166" s="2"/>
      <c r="H166" s="2"/>
      <c r="I166" s="2"/>
      <c r="J166" s="2"/>
    </row>
    <row r="167" spans="2:10" x14ac:dyDescent="0.25">
      <c r="B167" s="2"/>
      <c r="C167" s="2"/>
      <c r="D167" s="2"/>
      <c r="E167" s="2"/>
      <c r="F167" s="2"/>
      <c r="G167" s="2"/>
      <c r="H167" s="2"/>
      <c r="I167" s="2"/>
      <c r="J167" s="2"/>
    </row>
    <row r="168" spans="2:10" x14ac:dyDescent="0.25">
      <c r="B168" s="2"/>
      <c r="C168" s="2"/>
      <c r="D168" s="2"/>
      <c r="E168" s="2"/>
      <c r="F168" s="2"/>
      <c r="G168" s="2"/>
      <c r="H168" s="2"/>
      <c r="I168" s="2"/>
      <c r="J168" s="2"/>
    </row>
    <row r="169" spans="2:10" x14ac:dyDescent="0.25">
      <c r="B169" s="2"/>
      <c r="C169" s="2"/>
      <c r="D169" s="2"/>
      <c r="E169" s="2"/>
      <c r="F169" s="2"/>
      <c r="G169" s="2"/>
      <c r="H169" s="2"/>
      <c r="I169" s="2"/>
      <c r="J169" s="2"/>
    </row>
    <row r="170" spans="2:10" x14ac:dyDescent="0.25">
      <c r="B170" s="2"/>
      <c r="C170" s="2"/>
      <c r="D170" s="2"/>
      <c r="E170" s="2"/>
      <c r="F170" s="2"/>
      <c r="G170" s="2"/>
      <c r="H170" s="2"/>
      <c r="I170" s="2"/>
      <c r="J170" s="2"/>
    </row>
    <row r="171" spans="2:10" x14ac:dyDescent="0.25">
      <c r="B171" s="2"/>
      <c r="C171" s="2"/>
      <c r="D171" s="2"/>
      <c r="E171" s="2"/>
      <c r="F171" s="2"/>
      <c r="G171" s="2"/>
      <c r="H171" s="2"/>
      <c r="I171" s="2"/>
      <c r="J171" s="2"/>
    </row>
    <row r="172" spans="2:10" x14ac:dyDescent="0.25">
      <c r="B172" s="2"/>
      <c r="C172" s="2"/>
      <c r="D172" s="2"/>
      <c r="E172" s="2"/>
      <c r="F172" s="2"/>
      <c r="G172" s="2"/>
      <c r="H172" s="2"/>
      <c r="I172" s="2"/>
      <c r="J172" s="2"/>
    </row>
    <row r="173" spans="2:10" x14ac:dyDescent="0.25">
      <c r="B173" s="2"/>
      <c r="C173" s="2"/>
      <c r="D173" s="2"/>
      <c r="E173" s="2"/>
      <c r="F173" s="2"/>
      <c r="G173" s="2"/>
      <c r="H173" s="2"/>
      <c r="I173" s="2"/>
      <c r="J173" s="2"/>
    </row>
    <row r="174" spans="2:10" x14ac:dyDescent="0.25">
      <c r="B174" s="2"/>
      <c r="C174" s="2"/>
      <c r="D174" s="2"/>
      <c r="E174" s="2"/>
      <c r="F174" s="2"/>
      <c r="G174" s="2"/>
      <c r="H174" s="2"/>
      <c r="I174" s="2"/>
      <c r="J174" s="2"/>
    </row>
    <row r="175" spans="2:10" x14ac:dyDescent="0.25">
      <c r="B175" s="2"/>
      <c r="C175" s="2"/>
      <c r="D175" s="2"/>
      <c r="E175" s="2"/>
      <c r="F175" s="2"/>
      <c r="G175" s="2"/>
      <c r="H175" s="2"/>
      <c r="I175" s="2"/>
      <c r="J175" s="2"/>
    </row>
    <row r="176" spans="2:10" x14ac:dyDescent="0.25">
      <c r="B176" s="2"/>
      <c r="C176" s="2"/>
      <c r="D176" s="2"/>
      <c r="E176" s="2"/>
      <c r="F176" s="2"/>
      <c r="G176" s="2"/>
      <c r="H176" s="2"/>
      <c r="I176" s="2"/>
      <c r="J176" s="2"/>
    </row>
    <row r="177" spans="2:10" x14ac:dyDescent="0.25">
      <c r="B177" s="2"/>
      <c r="C177" s="2"/>
      <c r="D177" s="2"/>
      <c r="E177" s="2"/>
      <c r="F177" s="2"/>
      <c r="G177" s="2"/>
      <c r="H177" s="2"/>
      <c r="I177" s="2"/>
      <c r="J177" s="2"/>
    </row>
    <row r="178" spans="2:10" x14ac:dyDescent="0.25">
      <c r="B178" s="2"/>
      <c r="C178" s="2"/>
      <c r="D178" s="2"/>
      <c r="E178" s="2"/>
      <c r="F178" s="2"/>
      <c r="G178" s="2"/>
      <c r="H178" s="2"/>
      <c r="I178" s="2"/>
      <c r="J178" s="2"/>
    </row>
    <row r="179" spans="2:10" x14ac:dyDescent="0.25">
      <c r="B179" s="2"/>
      <c r="C179" s="2"/>
      <c r="D179" s="2"/>
      <c r="E179" s="2"/>
      <c r="F179" s="2"/>
      <c r="G179" s="2"/>
      <c r="H179" s="2"/>
      <c r="I179" s="2"/>
      <c r="J179" s="2"/>
    </row>
    <row r="180" spans="2:10" x14ac:dyDescent="0.25">
      <c r="B180" s="2"/>
      <c r="C180" s="2"/>
      <c r="D180" s="2"/>
      <c r="E180" s="2"/>
      <c r="F180" s="2"/>
      <c r="G180" s="2"/>
      <c r="H180" s="2"/>
      <c r="I180" s="2"/>
      <c r="J180" s="2"/>
    </row>
    <row r="181" spans="2:10" x14ac:dyDescent="0.25">
      <c r="B181" s="2"/>
      <c r="C181" s="2"/>
      <c r="D181" s="2"/>
      <c r="E181" s="2"/>
      <c r="F181" s="2"/>
      <c r="G181" s="2"/>
      <c r="H181" s="2"/>
      <c r="I181" s="2"/>
      <c r="J181" s="2"/>
    </row>
    <row r="182" spans="2:10" x14ac:dyDescent="0.25">
      <c r="B182" s="2"/>
      <c r="C182" s="2"/>
      <c r="D182" s="2"/>
      <c r="E182" s="2"/>
      <c r="F182" s="2"/>
      <c r="G182" s="2"/>
      <c r="H182" s="2"/>
      <c r="I182" s="2"/>
      <c r="J182" s="2"/>
    </row>
    <row r="183" spans="2:10" x14ac:dyDescent="0.25">
      <c r="B183" s="2"/>
      <c r="C183" s="2"/>
      <c r="D183" s="2"/>
      <c r="E183" s="2"/>
      <c r="F183" s="2"/>
      <c r="G183" s="2"/>
      <c r="H183" s="2"/>
      <c r="I183" s="2"/>
      <c r="J183" s="2"/>
    </row>
    <row r="184" spans="2:10" x14ac:dyDescent="0.25">
      <c r="B184" s="2"/>
      <c r="C184" s="2"/>
      <c r="D184" s="2"/>
      <c r="E184" s="2"/>
      <c r="F184" s="2"/>
      <c r="G184" s="2"/>
      <c r="H184" s="2"/>
      <c r="I184" s="2"/>
      <c r="J184" s="2"/>
    </row>
    <row r="185" spans="2:10" x14ac:dyDescent="0.25">
      <c r="B185" s="2"/>
      <c r="C185" s="2"/>
      <c r="D185" s="2"/>
      <c r="E185" s="2"/>
      <c r="F185" s="2"/>
      <c r="G185" s="2"/>
      <c r="H185" s="2"/>
      <c r="I185" s="2"/>
      <c r="J185" s="2"/>
    </row>
    <row r="186" spans="2:10" x14ac:dyDescent="0.25">
      <c r="B186" s="2"/>
      <c r="C186" s="2"/>
      <c r="D186" s="2"/>
      <c r="E186" s="2"/>
      <c r="F186" s="2"/>
      <c r="G186" s="2"/>
      <c r="H186" s="2"/>
      <c r="I186" s="2"/>
      <c r="J186" s="2"/>
    </row>
    <row r="187" spans="2:10" x14ac:dyDescent="0.25">
      <c r="B187" s="2"/>
      <c r="C187" s="2"/>
      <c r="D187" s="2"/>
      <c r="E187" s="2"/>
      <c r="F187" s="2"/>
      <c r="G187" s="2"/>
      <c r="H187" s="2"/>
      <c r="I187" s="2"/>
      <c r="J187" s="2"/>
    </row>
    <row r="188" spans="2:10" x14ac:dyDescent="0.25">
      <c r="B188" s="2"/>
      <c r="C188" s="2"/>
      <c r="D188" s="2"/>
      <c r="E188" s="2"/>
      <c r="F188" s="2"/>
      <c r="G188" s="2"/>
      <c r="H188" s="2"/>
      <c r="I188" s="2"/>
      <c r="J188" s="2"/>
    </row>
    <row r="189" spans="2:10" x14ac:dyDescent="0.25">
      <c r="B189" s="2"/>
      <c r="C189" s="2"/>
      <c r="D189" s="2"/>
      <c r="E189" s="2"/>
      <c r="F189" s="2"/>
      <c r="G189" s="2"/>
      <c r="H189" s="2"/>
      <c r="I189" s="2"/>
      <c r="J189" s="2"/>
    </row>
    <row r="190" spans="2:10" x14ac:dyDescent="0.25">
      <c r="B190" s="2"/>
      <c r="C190" s="2"/>
      <c r="D190" s="2"/>
      <c r="E190" s="2"/>
      <c r="F190" s="2"/>
      <c r="G190" s="2"/>
      <c r="H190" s="2"/>
      <c r="I190" s="2"/>
      <c r="J190" s="2"/>
    </row>
    <row r="191" spans="2:10" x14ac:dyDescent="0.25">
      <c r="B191" s="2"/>
      <c r="C191" s="2"/>
      <c r="D191" s="2"/>
      <c r="E191" s="2"/>
      <c r="F191" s="2"/>
      <c r="G191" s="2"/>
      <c r="H191" s="2"/>
      <c r="I191" s="2"/>
      <c r="J191" s="2"/>
    </row>
    <row r="192" spans="2:10" x14ac:dyDescent="0.25">
      <c r="B192" s="2"/>
      <c r="C192" s="2"/>
      <c r="D192" s="2"/>
      <c r="E192" s="2"/>
      <c r="F192" s="2"/>
      <c r="G192" s="2"/>
      <c r="H192" s="2"/>
      <c r="I192" s="2"/>
      <c r="J192" s="2"/>
    </row>
    <row r="193" spans="2:10" x14ac:dyDescent="0.25">
      <c r="B193" s="2"/>
      <c r="C193" s="2"/>
      <c r="D193" s="2"/>
      <c r="E193" s="2"/>
      <c r="F193" s="2"/>
      <c r="G193" s="2"/>
      <c r="H193" s="2"/>
      <c r="I193" s="2"/>
      <c r="J193" s="2"/>
    </row>
    <row r="194" spans="2:10" x14ac:dyDescent="0.25">
      <c r="B194" s="2"/>
      <c r="C194" s="2"/>
      <c r="D194" s="2"/>
      <c r="E194" s="2"/>
      <c r="F194" s="2"/>
      <c r="G194" s="2"/>
      <c r="H194" s="2"/>
      <c r="I194" s="2"/>
      <c r="J194" s="2"/>
    </row>
    <row r="195" spans="2:10" x14ac:dyDescent="0.25">
      <c r="B195" s="2"/>
      <c r="C195" s="2"/>
      <c r="D195" s="2"/>
      <c r="E195" s="2"/>
      <c r="F195" s="2"/>
      <c r="G195" s="2"/>
      <c r="H195" s="2"/>
      <c r="I195" s="2"/>
      <c r="J195" s="2"/>
    </row>
    <row r="196" spans="2:10" x14ac:dyDescent="0.25">
      <c r="B196" s="2"/>
      <c r="C196" s="2"/>
      <c r="D196" s="2"/>
      <c r="E196" s="2"/>
      <c r="F196" s="2"/>
      <c r="G196" s="2"/>
      <c r="H196" s="2"/>
      <c r="I196" s="2"/>
      <c r="J196" s="2"/>
    </row>
    <row r="197" spans="2:10" x14ac:dyDescent="0.25">
      <c r="B197" s="2"/>
      <c r="C197" s="2"/>
      <c r="D197" s="2"/>
      <c r="E197" s="2"/>
      <c r="F197" s="2"/>
      <c r="G197" s="2"/>
      <c r="H197" s="2"/>
      <c r="I197" s="2"/>
      <c r="J197" s="2"/>
    </row>
    <row r="198" spans="2:10" x14ac:dyDescent="0.25">
      <c r="B198" s="2"/>
      <c r="C198" s="2"/>
      <c r="D198" s="2"/>
      <c r="E198" s="2"/>
      <c r="F198" s="2"/>
      <c r="G198" s="2"/>
      <c r="H198" s="2"/>
      <c r="I198" s="2"/>
      <c r="J198" s="2"/>
    </row>
    <row r="199" spans="2:10" x14ac:dyDescent="0.25">
      <c r="B199" s="2"/>
      <c r="C199" s="2"/>
      <c r="D199" s="2"/>
      <c r="E199" s="2"/>
      <c r="F199" s="2"/>
      <c r="G199" s="2"/>
      <c r="H199" s="2"/>
      <c r="I199" s="2"/>
      <c r="J199" s="2"/>
    </row>
    <row r="200" spans="2:10" x14ac:dyDescent="0.25">
      <c r="B200" s="2"/>
      <c r="C200" s="2"/>
      <c r="D200" s="2"/>
      <c r="E200" s="2"/>
      <c r="F200" s="2"/>
      <c r="G200" s="2"/>
      <c r="H200" s="2"/>
      <c r="I200" s="2"/>
      <c r="J200" s="2"/>
    </row>
    <row r="201" spans="2:10" x14ac:dyDescent="0.25">
      <c r="B201" s="2"/>
      <c r="C201" s="2"/>
      <c r="D201" s="2"/>
      <c r="E201" s="2"/>
      <c r="F201" s="2"/>
      <c r="G201" s="2"/>
      <c r="H201" s="2"/>
      <c r="I201" s="2"/>
      <c r="J201" s="2"/>
    </row>
    <row r="202" spans="2:10" x14ac:dyDescent="0.25">
      <c r="B202" s="2"/>
      <c r="C202" s="2"/>
      <c r="D202" s="2"/>
      <c r="E202" s="2"/>
      <c r="F202" s="2"/>
      <c r="G202" s="2"/>
      <c r="H202" s="2"/>
      <c r="I202" s="2"/>
      <c r="J202" s="2"/>
    </row>
    <row r="203" spans="2:10" x14ac:dyDescent="0.25">
      <c r="B203" s="2"/>
      <c r="C203" s="2"/>
      <c r="D203" s="2"/>
      <c r="E203" s="2"/>
      <c r="F203" s="2"/>
      <c r="G203" s="2"/>
      <c r="H203" s="2"/>
      <c r="I203" s="2"/>
      <c r="J203" s="2"/>
    </row>
    <row r="204" spans="2:10" x14ac:dyDescent="0.25">
      <c r="B204" s="2"/>
      <c r="C204" s="2"/>
      <c r="D204" s="2"/>
      <c r="E204" s="2"/>
      <c r="F204" s="2"/>
      <c r="G204" s="2"/>
      <c r="H204" s="2"/>
      <c r="I204" s="2"/>
      <c r="J204" s="2"/>
    </row>
    <row r="205" spans="2:10" x14ac:dyDescent="0.25">
      <c r="B205" s="2"/>
      <c r="C205" s="2"/>
      <c r="D205" s="2"/>
      <c r="E205" s="2"/>
      <c r="F205" s="2"/>
      <c r="G205" s="2"/>
      <c r="H205" s="2"/>
      <c r="I205" s="2"/>
      <c r="J205" s="2"/>
    </row>
    <row r="206" spans="2:10" x14ac:dyDescent="0.25">
      <c r="B206" s="2"/>
      <c r="C206" s="2"/>
      <c r="D206" s="2"/>
      <c r="E206" s="2"/>
      <c r="F206" s="2"/>
      <c r="G206" s="2"/>
      <c r="H206" s="2"/>
      <c r="I206" s="2"/>
      <c r="J206" s="2"/>
    </row>
    <row r="207" spans="2:10" x14ac:dyDescent="0.25">
      <c r="B207" s="2"/>
      <c r="C207" s="2"/>
      <c r="D207" s="2"/>
      <c r="E207" s="2"/>
      <c r="F207" s="2"/>
      <c r="G207" s="2"/>
      <c r="H207" s="2"/>
      <c r="I207" s="2"/>
      <c r="J207" s="2"/>
    </row>
    <row r="208" spans="2:10" x14ac:dyDescent="0.25">
      <c r="B208" s="2"/>
      <c r="C208" s="2"/>
      <c r="D208" s="2"/>
      <c r="E208" s="2"/>
      <c r="F208" s="2"/>
      <c r="G208" s="2"/>
      <c r="H208" s="2"/>
      <c r="I208" s="2"/>
      <c r="J208" s="2"/>
    </row>
    <row r="209" spans="2:10" x14ac:dyDescent="0.25">
      <c r="B209" s="2"/>
      <c r="C209" s="2"/>
      <c r="D209" s="2"/>
      <c r="E209" s="2"/>
      <c r="F209" s="2"/>
      <c r="G209" s="2"/>
      <c r="H209" s="2"/>
      <c r="I209" s="2"/>
      <c r="J209" s="2"/>
    </row>
    <row r="210" spans="2:10" x14ac:dyDescent="0.25">
      <c r="B210" s="2"/>
      <c r="C210" s="2"/>
      <c r="D210" s="2"/>
      <c r="E210" s="2"/>
      <c r="F210" s="2"/>
      <c r="G210" s="2"/>
      <c r="H210" s="2"/>
      <c r="I210" s="2"/>
      <c r="J210" s="2"/>
    </row>
    <row r="211" spans="2:10" x14ac:dyDescent="0.25">
      <c r="B211" s="2"/>
      <c r="C211" s="2"/>
      <c r="D211" s="2"/>
      <c r="E211" s="2"/>
      <c r="F211" s="2"/>
      <c r="G211" s="2"/>
      <c r="H211" s="2"/>
      <c r="I211" s="2"/>
      <c r="J211" s="2"/>
    </row>
    <row r="212" spans="2:10" x14ac:dyDescent="0.25">
      <c r="B212" s="2"/>
      <c r="C212" s="2"/>
      <c r="D212" s="2"/>
      <c r="E212" s="2"/>
      <c r="F212" s="2"/>
      <c r="G212" s="2"/>
      <c r="H212" s="2"/>
      <c r="I212" s="2"/>
      <c r="J212" s="2"/>
    </row>
    <row r="213" spans="2:10" x14ac:dyDescent="0.25">
      <c r="B213" s="2"/>
      <c r="C213" s="2"/>
      <c r="D213" s="2"/>
      <c r="E213" s="2"/>
      <c r="F213" s="2"/>
      <c r="G213" s="2"/>
      <c r="H213" s="2"/>
      <c r="I213" s="2"/>
      <c r="J213" s="2"/>
    </row>
    <row r="214" spans="2:10" x14ac:dyDescent="0.25">
      <c r="B214" s="2"/>
      <c r="C214" s="2"/>
      <c r="D214" s="2"/>
      <c r="E214" s="2"/>
      <c r="F214" s="2"/>
      <c r="G214" s="2"/>
      <c r="H214" s="2"/>
      <c r="I214" s="2"/>
      <c r="J214" s="2"/>
    </row>
    <row r="215" spans="2:10" x14ac:dyDescent="0.25">
      <c r="B215" s="2"/>
      <c r="C215" s="2"/>
      <c r="D215" s="2"/>
      <c r="E215" s="2"/>
      <c r="F215" s="2"/>
      <c r="G215" s="2"/>
      <c r="H215" s="2"/>
      <c r="I215" s="2"/>
      <c r="J215" s="2"/>
    </row>
    <row r="216" spans="2:10" x14ac:dyDescent="0.25">
      <c r="B216" s="2"/>
      <c r="C216" s="2"/>
      <c r="D216" s="2"/>
      <c r="E216" s="2"/>
      <c r="F216" s="2"/>
      <c r="G216" s="2"/>
      <c r="H216" s="2"/>
      <c r="I216" s="2"/>
      <c r="J216" s="2"/>
    </row>
    <row r="217" spans="2:10" x14ac:dyDescent="0.25">
      <c r="B217" s="2"/>
      <c r="C217" s="2"/>
      <c r="D217" s="2"/>
      <c r="E217" s="2"/>
      <c r="F217" s="2"/>
      <c r="G217" s="2"/>
      <c r="H217" s="2"/>
      <c r="I217" s="2"/>
      <c r="J217" s="2"/>
    </row>
    <row r="218" spans="2:10" x14ac:dyDescent="0.25">
      <c r="B218" s="2"/>
      <c r="C218" s="2"/>
      <c r="D218" s="2"/>
      <c r="E218" s="2"/>
      <c r="F218" s="2"/>
      <c r="G218" s="2"/>
      <c r="H218" s="2"/>
      <c r="I218" s="2"/>
      <c r="J218" s="2"/>
    </row>
    <row r="219" spans="2:10" x14ac:dyDescent="0.25">
      <c r="B219" s="2"/>
      <c r="C219" s="2"/>
      <c r="D219" s="2"/>
      <c r="E219" s="2"/>
      <c r="F219" s="2"/>
      <c r="G219" s="2"/>
      <c r="H219" s="2"/>
      <c r="I219" s="2"/>
      <c r="J219" s="2"/>
    </row>
    <row r="220" spans="2:10" x14ac:dyDescent="0.25">
      <c r="B220" s="2"/>
      <c r="C220" s="2"/>
      <c r="D220" s="2"/>
      <c r="E220" s="2"/>
      <c r="F220" s="2"/>
      <c r="G220" s="2"/>
      <c r="H220" s="2"/>
      <c r="I220" s="2"/>
      <c r="J220" s="2"/>
    </row>
    <row r="221" spans="2:10" x14ac:dyDescent="0.25">
      <c r="B221" s="2"/>
      <c r="C221" s="2"/>
      <c r="D221" s="2"/>
      <c r="E221" s="2"/>
      <c r="F221" s="2"/>
      <c r="G221" s="2"/>
      <c r="H221" s="2"/>
      <c r="I221" s="2"/>
      <c r="J221" s="2"/>
    </row>
    <row r="222" spans="2:10" x14ac:dyDescent="0.25">
      <c r="B222" s="2"/>
      <c r="C222" s="2"/>
      <c r="D222" s="2"/>
      <c r="E222" s="2"/>
      <c r="F222" s="2"/>
      <c r="G222" s="2"/>
      <c r="H222" s="2"/>
      <c r="I222" s="2"/>
      <c r="J222" s="2"/>
    </row>
    <row r="223" spans="2:10" x14ac:dyDescent="0.25">
      <c r="B223" s="2"/>
      <c r="C223" s="2"/>
      <c r="D223" s="2"/>
      <c r="E223" s="2"/>
      <c r="F223" s="2"/>
      <c r="G223" s="2"/>
      <c r="H223" s="2"/>
      <c r="I223" s="2"/>
      <c r="J223" s="2"/>
    </row>
    <row r="224" spans="2:10" x14ac:dyDescent="0.25">
      <c r="B224" s="2"/>
      <c r="C224" s="2"/>
      <c r="D224" s="2"/>
      <c r="E224" s="2"/>
      <c r="F224" s="2"/>
      <c r="G224" s="2"/>
      <c r="H224" s="2"/>
      <c r="I224" s="2"/>
      <c r="J224" s="2"/>
    </row>
    <row r="225" spans="2:10" x14ac:dyDescent="0.25">
      <c r="B225" s="2"/>
      <c r="C225" s="2"/>
      <c r="D225" s="2"/>
      <c r="E225" s="2"/>
      <c r="F225" s="2"/>
      <c r="G225" s="2"/>
      <c r="H225" s="2"/>
      <c r="I225" s="2"/>
      <c r="J225" s="2"/>
    </row>
    <row r="226" spans="2:10" x14ac:dyDescent="0.25">
      <c r="B226" s="2"/>
      <c r="C226" s="2"/>
      <c r="D226" s="2"/>
      <c r="E226" s="2"/>
      <c r="F226" s="2"/>
      <c r="G226" s="2"/>
      <c r="H226" s="2"/>
      <c r="I226" s="2"/>
      <c r="J226" s="2"/>
    </row>
    <row r="227" spans="2:10" x14ac:dyDescent="0.25">
      <c r="B227" s="2"/>
      <c r="C227" s="2"/>
      <c r="D227" s="2"/>
      <c r="E227" s="2"/>
      <c r="F227" s="2"/>
      <c r="G227" s="2"/>
      <c r="H227" s="2"/>
      <c r="I227" s="2"/>
      <c r="J227" s="2"/>
    </row>
    <row r="228" spans="2:10" x14ac:dyDescent="0.25">
      <c r="B228" s="2"/>
      <c r="C228" s="2"/>
      <c r="D228" s="2"/>
      <c r="E228" s="2"/>
      <c r="F228" s="2"/>
      <c r="G228" s="2"/>
      <c r="H228" s="2"/>
      <c r="I228" s="2"/>
      <c r="J228" s="2"/>
    </row>
    <row r="229" spans="2:10" x14ac:dyDescent="0.25">
      <c r="B229" s="2"/>
      <c r="C229" s="2"/>
      <c r="D229" s="2"/>
      <c r="E229" s="2"/>
      <c r="F229" s="2"/>
      <c r="G229" s="2"/>
      <c r="H229" s="2"/>
      <c r="I229" s="2"/>
      <c r="J229" s="2"/>
    </row>
    <row r="230" spans="2:10" x14ac:dyDescent="0.25">
      <c r="B230" s="2"/>
      <c r="C230" s="2"/>
      <c r="D230" s="2"/>
      <c r="E230" s="2"/>
      <c r="F230" s="2"/>
      <c r="G230" s="2"/>
      <c r="H230" s="2"/>
      <c r="I230" s="2"/>
      <c r="J230" s="2"/>
    </row>
    <row r="231" spans="2:10" x14ac:dyDescent="0.25">
      <c r="B231" s="2"/>
      <c r="C231" s="2"/>
      <c r="D231" s="2"/>
      <c r="E231" s="2"/>
      <c r="F231" s="2"/>
      <c r="G231" s="2"/>
      <c r="H231" s="2"/>
      <c r="I231" s="2"/>
      <c r="J231" s="2"/>
    </row>
    <row r="232" spans="2:10" x14ac:dyDescent="0.25">
      <c r="B232" s="2"/>
      <c r="C232" s="2"/>
      <c r="D232" s="2"/>
      <c r="E232" s="2"/>
      <c r="F232" s="2"/>
      <c r="G232" s="2"/>
      <c r="H232" s="2"/>
      <c r="I232" s="2"/>
      <c r="J232" s="2"/>
    </row>
    <row r="233" spans="2:10" x14ac:dyDescent="0.25">
      <c r="B233" s="2"/>
      <c r="C233" s="2"/>
      <c r="D233" s="2"/>
      <c r="E233" s="2"/>
      <c r="F233" s="2"/>
      <c r="G233" s="2"/>
      <c r="H233" s="2"/>
      <c r="I233" s="2"/>
      <c r="J233" s="2"/>
    </row>
    <row r="234" spans="2:10" x14ac:dyDescent="0.25">
      <c r="B234" s="2"/>
      <c r="C234" s="2"/>
      <c r="D234" s="2"/>
      <c r="E234" s="2"/>
      <c r="F234" s="2"/>
      <c r="G234" s="2"/>
      <c r="H234" s="2"/>
      <c r="I234" s="2"/>
      <c r="J234" s="2"/>
    </row>
    <row r="235" spans="2:10" x14ac:dyDescent="0.25">
      <c r="B235" s="2"/>
      <c r="C235" s="2"/>
      <c r="D235" s="2"/>
      <c r="E235" s="2"/>
      <c r="F235" s="2"/>
      <c r="G235" s="2"/>
      <c r="H235" s="2"/>
      <c r="I235" s="2"/>
      <c r="J235" s="2"/>
    </row>
    <row r="236" spans="2:10" x14ac:dyDescent="0.25">
      <c r="B236" s="2"/>
      <c r="C236" s="2"/>
      <c r="D236" s="2"/>
      <c r="E236" s="2"/>
      <c r="F236" s="2"/>
      <c r="G236" s="2"/>
      <c r="H236" s="2"/>
      <c r="I236" s="2"/>
      <c r="J236" s="2"/>
    </row>
    <row r="237" spans="2:10" x14ac:dyDescent="0.25">
      <c r="B237" s="2"/>
      <c r="C237" s="2"/>
      <c r="D237" s="2"/>
      <c r="E237" s="2"/>
      <c r="F237" s="2"/>
      <c r="G237" s="2"/>
      <c r="H237" s="2"/>
      <c r="I237" s="2"/>
      <c r="J237" s="2"/>
    </row>
    <row r="238" spans="2:10" x14ac:dyDescent="0.25">
      <c r="B238" s="2"/>
      <c r="C238" s="2"/>
      <c r="D238" s="2"/>
      <c r="E238" s="2"/>
      <c r="F238" s="2"/>
      <c r="G238" s="2"/>
      <c r="H238" s="2"/>
      <c r="I238" s="2"/>
      <c r="J238" s="2"/>
    </row>
    <row r="239" spans="2:10" x14ac:dyDescent="0.25">
      <c r="B239" s="2"/>
      <c r="C239" s="2"/>
      <c r="D239" s="2"/>
      <c r="E239" s="2"/>
      <c r="F239" s="2"/>
      <c r="G239" s="2"/>
      <c r="H239" s="2"/>
      <c r="I239" s="2"/>
      <c r="J239" s="2"/>
    </row>
    <row r="240" spans="2:10" x14ac:dyDescent="0.25">
      <c r="B240" s="2"/>
      <c r="C240" s="2"/>
      <c r="D240" s="2"/>
      <c r="E240" s="2"/>
      <c r="F240" s="2"/>
      <c r="G240" s="2"/>
      <c r="H240" s="2"/>
      <c r="I240" s="2"/>
      <c r="J240" s="2"/>
    </row>
    <row r="241" spans="2:10" x14ac:dyDescent="0.25">
      <c r="B241" s="2"/>
      <c r="C241" s="2"/>
      <c r="D241" s="2"/>
      <c r="E241" s="2"/>
      <c r="F241" s="2"/>
      <c r="G241" s="2"/>
      <c r="H241" s="2"/>
      <c r="I241" s="2"/>
      <c r="J241" s="2"/>
    </row>
    <row r="242" spans="2:10" x14ac:dyDescent="0.25">
      <c r="B242" s="2"/>
      <c r="C242" s="2"/>
      <c r="D242" s="2"/>
      <c r="E242" s="2"/>
      <c r="F242" s="2"/>
      <c r="G242" s="2"/>
      <c r="H242" s="2"/>
      <c r="I242" s="2"/>
      <c r="J242" s="2"/>
    </row>
    <row r="243" spans="2:10" x14ac:dyDescent="0.25">
      <c r="B243" s="2"/>
      <c r="C243" s="2"/>
      <c r="D243" s="2"/>
      <c r="E243" s="2"/>
      <c r="F243" s="2"/>
      <c r="G243" s="2"/>
      <c r="H243" s="2"/>
      <c r="I243" s="2"/>
      <c r="J243" s="2"/>
    </row>
    <row r="244" spans="2:10" x14ac:dyDescent="0.25">
      <c r="B244" s="2"/>
      <c r="C244" s="2"/>
      <c r="D244" s="2"/>
      <c r="E244" s="2"/>
      <c r="F244" s="2"/>
      <c r="G244" s="2"/>
      <c r="H244" s="2"/>
      <c r="I244" s="2"/>
      <c r="J244" s="2"/>
    </row>
    <row r="245" spans="2:10" x14ac:dyDescent="0.25">
      <c r="B245" s="2"/>
      <c r="C245" s="2"/>
      <c r="D245" s="2"/>
      <c r="E245" s="2"/>
      <c r="F245" s="2"/>
      <c r="G245" s="2"/>
      <c r="H245" s="2"/>
      <c r="I245" s="2"/>
      <c r="J245" s="2"/>
    </row>
    <row r="246" spans="2:10" x14ac:dyDescent="0.25">
      <c r="B246" s="2"/>
      <c r="C246" s="2"/>
      <c r="D246" s="2"/>
      <c r="E246" s="2"/>
      <c r="F246" s="2"/>
      <c r="G246" s="2"/>
      <c r="H246" s="2"/>
      <c r="I246" s="2"/>
      <c r="J246" s="2"/>
    </row>
    <row r="247" spans="2:10" x14ac:dyDescent="0.25">
      <c r="B247" s="2"/>
      <c r="C247" s="2"/>
      <c r="D247" s="2"/>
      <c r="E247" s="2"/>
      <c r="F247" s="2"/>
      <c r="G247" s="2"/>
      <c r="H247" s="2"/>
      <c r="I247" s="2"/>
      <c r="J247" s="2"/>
    </row>
    <row r="248" spans="2:10" x14ac:dyDescent="0.25">
      <c r="B248" s="2"/>
      <c r="C248" s="2"/>
      <c r="D248" s="2"/>
      <c r="E248" s="2"/>
      <c r="F248" s="2"/>
      <c r="G248" s="2"/>
      <c r="H248" s="2"/>
      <c r="I248" s="2"/>
      <c r="J248" s="2"/>
    </row>
    <row r="249" spans="2:10" x14ac:dyDescent="0.25">
      <c r="B249" s="2"/>
      <c r="C249" s="2"/>
      <c r="D249" s="2"/>
      <c r="E249" s="2"/>
      <c r="F249" s="2"/>
      <c r="G249" s="2"/>
      <c r="H249" s="2"/>
      <c r="I249" s="2"/>
      <c r="J249" s="2"/>
    </row>
    <row r="250" spans="2:10" x14ac:dyDescent="0.25">
      <c r="B250" s="2"/>
      <c r="C250" s="2"/>
      <c r="D250" s="2"/>
      <c r="E250" s="2"/>
      <c r="F250" s="2"/>
      <c r="G250" s="2"/>
      <c r="H250" s="2"/>
      <c r="I250" s="2"/>
      <c r="J250" s="2"/>
    </row>
    <row r="251" spans="2:10" x14ac:dyDescent="0.25">
      <c r="B251" s="2"/>
      <c r="C251" s="2"/>
      <c r="D251" s="2"/>
      <c r="E251" s="2"/>
      <c r="F251" s="2"/>
      <c r="G251" s="2"/>
      <c r="H251" s="2"/>
      <c r="I251" s="2"/>
      <c r="J251" s="2"/>
    </row>
    <row r="252" spans="2:10" x14ac:dyDescent="0.25">
      <c r="B252" s="2"/>
      <c r="C252" s="2"/>
      <c r="D252" s="2"/>
      <c r="E252" s="2"/>
      <c r="F252" s="2"/>
      <c r="G252" s="2"/>
      <c r="H252" s="2"/>
      <c r="I252" s="2"/>
      <c r="J252" s="2"/>
    </row>
    <row r="253" spans="2:10" x14ac:dyDescent="0.25">
      <c r="B253" s="2"/>
      <c r="C253" s="2"/>
      <c r="D253" s="2"/>
      <c r="E253" s="2"/>
      <c r="F253" s="2"/>
      <c r="G253" s="2"/>
      <c r="H253" s="2"/>
      <c r="I253" s="2"/>
      <c r="J253" s="2"/>
    </row>
    <row r="254" spans="2:10" x14ac:dyDescent="0.25">
      <c r="B254" s="2"/>
      <c r="C254" s="2"/>
      <c r="D254" s="2"/>
      <c r="E254" s="2"/>
      <c r="F254" s="2"/>
      <c r="G254" s="2"/>
      <c r="H254" s="2"/>
      <c r="I254" s="2"/>
      <c r="J254" s="2"/>
    </row>
    <row r="255" spans="2:10" x14ac:dyDescent="0.25">
      <c r="B255" s="2"/>
      <c r="C255" s="2"/>
      <c r="D255" s="2"/>
      <c r="E255" s="2"/>
      <c r="F255" s="2"/>
      <c r="G255" s="2"/>
      <c r="H255" s="2"/>
      <c r="I255" s="2"/>
      <c r="J255" s="2"/>
    </row>
    <row r="256" spans="2:10" x14ac:dyDescent="0.25">
      <c r="B256" s="2"/>
      <c r="C256" s="2"/>
      <c r="D256" s="2"/>
      <c r="E256" s="2"/>
      <c r="F256" s="2"/>
      <c r="G256" s="2"/>
      <c r="H256" s="2"/>
      <c r="I256" s="2"/>
      <c r="J256" s="2"/>
    </row>
    <row r="257" spans="2:10" x14ac:dyDescent="0.25">
      <c r="B257" s="2"/>
      <c r="C257" s="2"/>
      <c r="D257" s="2"/>
      <c r="E257" s="2"/>
      <c r="F257" s="2"/>
      <c r="G257" s="2"/>
      <c r="H257" s="2"/>
      <c r="I257" s="2"/>
      <c r="J257" s="2"/>
    </row>
    <row r="258" spans="2:10" x14ac:dyDescent="0.25">
      <c r="B258" s="2"/>
      <c r="C258" s="2"/>
      <c r="D258" s="2"/>
      <c r="E258" s="2"/>
      <c r="F258" s="2"/>
      <c r="G258" s="2"/>
      <c r="H258" s="2"/>
      <c r="I258" s="2"/>
      <c r="J258" s="2"/>
    </row>
    <row r="259" spans="2:10" x14ac:dyDescent="0.25">
      <c r="B259" s="2"/>
      <c r="C259" s="2"/>
      <c r="D259" s="2"/>
      <c r="E259" s="2"/>
      <c r="F259" s="2"/>
      <c r="G259" s="2"/>
      <c r="H259" s="2"/>
      <c r="I259" s="2"/>
      <c r="J259" s="2"/>
    </row>
    <row r="260" spans="2:10" x14ac:dyDescent="0.25">
      <c r="B260" s="2"/>
      <c r="C260" s="2"/>
      <c r="D260" s="2"/>
      <c r="E260" s="2"/>
      <c r="F260" s="2"/>
      <c r="G260" s="2"/>
      <c r="H260" s="2"/>
      <c r="I260" s="2"/>
      <c r="J260" s="2"/>
    </row>
    <row r="261" spans="2:10" x14ac:dyDescent="0.25">
      <c r="B261" s="2"/>
      <c r="C261" s="2"/>
      <c r="D261" s="2"/>
      <c r="E261" s="2"/>
      <c r="F261" s="2"/>
      <c r="G261" s="2"/>
      <c r="H261" s="2"/>
      <c r="I261" s="2"/>
      <c r="J261" s="2"/>
    </row>
    <row r="262" spans="2:10" x14ac:dyDescent="0.25">
      <c r="B262" s="2"/>
      <c r="C262" s="2"/>
      <c r="D262" s="2"/>
      <c r="E262" s="2"/>
      <c r="F262" s="2"/>
      <c r="G262" s="2"/>
      <c r="H262" s="2"/>
      <c r="I262" s="2"/>
      <c r="J262" s="2"/>
    </row>
    <row r="263" spans="2:10" x14ac:dyDescent="0.25">
      <c r="B263" s="2"/>
      <c r="C263" s="2"/>
      <c r="D263" s="2"/>
      <c r="E263" s="2"/>
      <c r="F263" s="2"/>
      <c r="G263" s="2"/>
      <c r="H263" s="2"/>
      <c r="I263" s="2"/>
      <c r="J263" s="2"/>
    </row>
    <row r="264" spans="2:10" x14ac:dyDescent="0.25">
      <c r="B264" s="2"/>
      <c r="C264" s="2"/>
      <c r="D264" s="2"/>
      <c r="E264" s="2"/>
      <c r="F264" s="2"/>
      <c r="G264" s="2"/>
      <c r="H264" s="2"/>
      <c r="I264" s="2"/>
      <c r="J264" s="2"/>
    </row>
    <row r="265" spans="2:10" x14ac:dyDescent="0.25">
      <c r="B265" s="2"/>
      <c r="C265" s="2"/>
      <c r="D265" s="2"/>
      <c r="E265" s="2"/>
      <c r="F265" s="2"/>
      <c r="G265" s="2"/>
      <c r="H265" s="2"/>
      <c r="I265" s="2"/>
      <c r="J265" s="2"/>
    </row>
    <row r="266" spans="2:10" x14ac:dyDescent="0.25">
      <c r="B266" s="2"/>
      <c r="C266" s="2"/>
      <c r="D266" s="2"/>
      <c r="E266" s="2"/>
      <c r="F266" s="2"/>
      <c r="G266" s="2"/>
      <c r="H266" s="2"/>
      <c r="I266" s="2"/>
      <c r="J266" s="2"/>
    </row>
    <row r="267" spans="2:10" x14ac:dyDescent="0.25">
      <c r="B267" s="2"/>
      <c r="C267" s="2"/>
      <c r="D267" s="2"/>
      <c r="E267" s="2"/>
      <c r="F267" s="2"/>
      <c r="G267" s="2"/>
      <c r="H267" s="2"/>
      <c r="I267" s="2"/>
      <c r="J267" s="2"/>
    </row>
    <row r="268" spans="2:10" x14ac:dyDescent="0.25">
      <c r="B268" s="2"/>
      <c r="C268" s="2"/>
      <c r="D268" s="2"/>
      <c r="E268" s="2"/>
      <c r="F268" s="2"/>
      <c r="G268" s="2"/>
      <c r="H268" s="2"/>
      <c r="I268" s="2"/>
      <c r="J268" s="2"/>
    </row>
    <row r="269" spans="2:10" x14ac:dyDescent="0.25">
      <c r="B269" s="2"/>
      <c r="C269" s="2"/>
      <c r="D269" s="2"/>
      <c r="E269" s="2"/>
      <c r="F269" s="2"/>
      <c r="G269" s="2"/>
      <c r="H269" s="2"/>
      <c r="I269" s="2"/>
      <c r="J269" s="2"/>
    </row>
    <row r="270" spans="2:10" x14ac:dyDescent="0.25">
      <c r="B270" s="2"/>
      <c r="C270" s="2"/>
      <c r="D270" s="2"/>
      <c r="E270" s="2"/>
      <c r="F270" s="2"/>
      <c r="G270" s="2"/>
      <c r="H270" s="2"/>
      <c r="I270" s="2"/>
      <c r="J270" s="2"/>
    </row>
    <row r="271" spans="2:10" x14ac:dyDescent="0.25">
      <c r="B271" s="2"/>
      <c r="C271" s="2"/>
      <c r="D271" s="2"/>
      <c r="E271" s="2"/>
      <c r="F271" s="2"/>
      <c r="G271" s="2"/>
      <c r="H271" s="2"/>
      <c r="I271" s="2"/>
      <c r="J271" s="2"/>
    </row>
    <row r="272" spans="2:10" x14ac:dyDescent="0.25">
      <c r="B272" s="2"/>
      <c r="C272" s="2"/>
      <c r="D272" s="2"/>
      <c r="E272" s="2"/>
      <c r="F272" s="2"/>
      <c r="G272" s="2"/>
      <c r="H272" s="2"/>
      <c r="I272" s="2"/>
      <c r="J272" s="2"/>
    </row>
    <row r="273" spans="2:10" x14ac:dyDescent="0.25">
      <c r="B273" s="2"/>
      <c r="C273" s="2"/>
      <c r="D273" s="2"/>
      <c r="E273" s="2"/>
      <c r="F273" s="2"/>
      <c r="G273" s="2"/>
      <c r="H273" s="2"/>
      <c r="I273" s="2"/>
      <c r="J273" s="2"/>
    </row>
    <row r="274" spans="2:10" x14ac:dyDescent="0.25">
      <c r="B274" s="2"/>
      <c r="C274" s="2"/>
      <c r="D274" s="2"/>
      <c r="E274" s="2"/>
      <c r="F274" s="2"/>
      <c r="G274" s="2"/>
      <c r="H274" s="2"/>
      <c r="I274" s="2"/>
      <c r="J274" s="2"/>
    </row>
    <row r="275" spans="2:10" x14ac:dyDescent="0.25">
      <c r="B275" s="2"/>
      <c r="C275" s="2"/>
      <c r="D275" s="2"/>
      <c r="E275" s="2"/>
      <c r="F275" s="2"/>
      <c r="G275" s="2"/>
      <c r="H275" s="2"/>
      <c r="I275" s="2"/>
      <c r="J275" s="2"/>
    </row>
    <row r="276" spans="2:10" x14ac:dyDescent="0.25">
      <c r="B276" s="2"/>
      <c r="C276" s="2"/>
      <c r="D276" s="2"/>
      <c r="E276" s="2"/>
      <c r="F276" s="2"/>
      <c r="G276" s="2"/>
      <c r="H276" s="2"/>
      <c r="I276" s="2"/>
      <c r="J276" s="2"/>
    </row>
    <row r="277" spans="2:10" x14ac:dyDescent="0.25">
      <c r="B277" s="2"/>
      <c r="C277" s="2"/>
      <c r="D277" s="2"/>
      <c r="E277" s="2"/>
      <c r="F277" s="2"/>
      <c r="G277" s="2"/>
      <c r="H277" s="2"/>
      <c r="I277" s="2"/>
      <c r="J277" s="2"/>
    </row>
    <row r="278" spans="2:10" x14ac:dyDescent="0.25">
      <c r="B278" s="2"/>
      <c r="C278" s="2"/>
      <c r="D278" s="2"/>
      <c r="E278" s="2"/>
      <c r="F278" s="2"/>
      <c r="G278" s="2"/>
      <c r="H278" s="2"/>
      <c r="I278" s="2"/>
      <c r="J278" s="2"/>
    </row>
    <row r="279" spans="2:10" x14ac:dyDescent="0.25">
      <c r="B279" s="2"/>
      <c r="C279" s="2"/>
      <c r="D279" s="2"/>
      <c r="E279" s="2"/>
      <c r="F279" s="2"/>
      <c r="G279" s="2"/>
      <c r="H279" s="2"/>
      <c r="I279" s="2"/>
      <c r="J279" s="2"/>
    </row>
    <row r="280" spans="2:10" x14ac:dyDescent="0.25">
      <c r="B280" s="2"/>
      <c r="C280" s="2"/>
      <c r="D280" s="2"/>
      <c r="E280" s="2"/>
      <c r="F280" s="2"/>
      <c r="G280" s="2"/>
      <c r="H280" s="2"/>
      <c r="I280" s="2"/>
      <c r="J280" s="2"/>
    </row>
    <row r="281" spans="2:10" x14ac:dyDescent="0.25">
      <c r="B281" s="2"/>
      <c r="C281" s="2"/>
      <c r="D281" s="2"/>
      <c r="E281" s="2"/>
      <c r="F281" s="2"/>
      <c r="G281" s="2"/>
      <c r="H281" s="2"/>
      <c r="I281" s="2"/>
      <c r="J281" s="2"/>
    </row>
    <row r="282" spans="2:10" x14ac:dyDescent="0.25">
      <c r="B282" s="2"/>
      <c r="C282" s="2"/>
      <c r="D282" s="2"/>
      <c r="E282" s="2"/>
      <c r="F282" s="2"/>
      <c r="G282" s="2"/>
      <c r="H282" s="2"/>
      <c r="I282" s="2"/>
      <c r="J282" s="2"/>
    </row>
    <row r="283" spans="2:10" x14ac:dyDescent="0.25">
      <c r="B283" s="2"/>
      <c r="C283" s="2"/>
      <c r="D283" s="2"/>
      <c r="E283" s="2"/>
      <c r="F283" s="2"/>
      <c r="G283" s="2"/>
      <c r="H283" s="2"/>
      <c r="I283" s="2"/>
      <c r="J283" s="2"/>
    </row>
    <row r="284" spans="2:10" x14ac:dyDescent="0.25">
      <c r="B284" s="2"/>
      <c r="C284" s="2"/>
      <c r="D284" s="2"/>
      <c r="E284" s="2"/>
      <c r="F284" s="2"/>
      <c r="G284" s="2"/>
      <c r="H284" s="2"/>
      <c r="I284" s="2"/>
      <c r="J284" s="2"/>
    </row>
    <row r="285" spans="2:10" x14ac:dyDescent="0.25">
      <c r="B285" s="2"/>
      <c r="C285" s="2"/>
      <c r="D285" s="2"/>
      <c r="E285" s="2"/>
      <c r="F285" s="2"/>
      <c r="G285" s="2"/>
      <c r="H285" s="2"/>
      <c r="I285" s="2"/>
      <c r="J285" s="2"/>
    </row>
    <row r="286" spans="2:10" x14ac:dyDescent="0.25">
      <c r="B286" s="2"/>
      <c r="C286" s="2"/>
      <c r="D286" s="2"/>
      <c r="E286" s="2"/>
      <c r="F286" s="2"/>
      <c r="G286" s="2"/>
      <c r="H286" s="2"/>
      <c r="I286" s="2"/>
      <c r="J286" s="2"/>
    </row>
    <row r="287" spans="2:10" x14ac:dyDescent="0.25">
      <c r="B287" s="2"/>
      <c r="C287" s="2"/>
      <c r="D287" s="2"/>
      <c r="E287" s="2"/>
      <c r="F287" s="2"/>
      <c r="G287" s="2"/>
      <c r="H287" s="2"/>
      <c r="I287" s="2"/>
      <c r="J287" s="2"/>
    </row>
    <row r="288" spans="2:10" x14ac:dyDescent="0.25">
      <c r="B288" s="2"/>
      <c r="C288" s="2"/>
      <c r="D288" s="2"/>
      <c r="E288" s="2"/>
      <c r="F288" s="2"/>
      <c r="G288" s="2"/>
      <c r="H288" s="2"/>
      <c r="I288" s="2"/>
      <c r="J288" s="2"/>
    </row>
    <row r="289" spans="2:10" x14ac:dyDescent="0.25">
      <c r="B289" s="2"/>
      <c r="C289" s="2"/>
      <c r="D289" s="2"/>
      <c r="E289" s="2"/>
      <c r="F289" s="2"/>
      <c r="G289" s="2"/>
      <c r="H289" s="2"/>
      <c r="I289" s="2"/>
      <c r="J289" s="2"/>
    </row>
    <row r="290" spans="2:10" x14ac:dyDescent="0.25">
      <c r="B290" s="2"/>
      <c r="C290" s="2"/>
      <c r="D290" s="2"/>
      <c r="E290" s="2"/>
      <c r="F290" s="2"/>
      <c r="G290" s="2"/>
      <c r="H290" s="2"/>
      <c r="I290" s="2"/>
      <c r="J290" s="2"/>
    </row>
    <row r="291" spans="2:10" x14ac:dyDescent="0.25">
      <c r="B291" s="2"/>
      <c r="C291" s="2"/>
      <c r="D291" s="2"/>
      <c r="E291" s="2"/>
      <c r="F291" s="2"/>
      <c r="G291" s="2"/>
      <c r="H291" s="2"/>
      <c r="I291" s="2"/>
      <c r="J291" s="2"/>
    </row>
    <row r="292" spans="2:10" x14ac:dyDescent="0.25">
      <c r="B292" s="2"/>
      <c r="C292" s="2"/>
      <c r="D292" s="2"/>
      <c r="E292" s="2"/>
      <c r="F292" s="2"/>
      <c r="G292" s="2"/>
      <c r="H292" s="2"/>
      <c r="I292" s="2"/>
      <c r="J292" s="2"/>
    </row>
    <row r="293" spans="2:10" x14ac:dyDescent="0.25">
      <c r="B293" s="2"/>
      <c r="C293" s="2"/>
      <c r="D293" s="2"/>
      <c r="E293" s="2"/>
      <c r="F293" s="2"/>
      <c r="G293" s="2"/>
      <c r="H293" s="2"/>
      <c r="I293" s="2"/>
      <c r="J293" s="2"/>
    </row>
    <row r="294" spans="2:10" x14ac:dyDescent="0.25">
      <c r="B294" s="2"/>
      <c r="C294" s="2"/>
      <c r="D294" s="2"/>
      <c r="E294" s="2"/>
      <c r="F294" s="2"/>
      <c r="G294" s="2"/>
      <c r="H294" s="2"/>
      <c r="I294" s="2"/>
      <c r="J294" s="2"/>
    </row>
    <row r="295" spans="2:10" x14ac:dyDescent="0.25">
      <c r="B295" s="2"/>
      <c r="C295" s="2"/>
      <c r="D295" s="2"/>
      <c r="E295" s="2"/>
      <c r="F295" s="2"/>
      <c r="G295" s="2"/>
      <c r="H295" s="2"/>
      <c r="I295" s="2"/>
      <c r="J295" s="2"/>
    </row>
    <row r="296" spans="2:10" x14ac:dyDescent="0.25">
      <c r="B296" s="2"/>
      <c r="C296" s="2"/>
      <c r="D296" s="2"/>
      <c r="E296" s="2"/>
      <c r="F296" s="2"/>
      <c r="G296" s="2"/>
      <c r="H296" s="2"/>
      <c r="I296" s="2"/>
      <c r="J296" s="2"/>
    </row>
    <row r="297" spans="2:10" x14ac:dyDescent="0.25">
      <c r="B297" s="2"/>
      <c r="C297" s="2"/>
      <c r="D297" s="2"/>
      <c r="E297" s="2"/>
      <c r="F297" s="2"/>
      <c r="G297" s="2"/>
      <c r="H297" s="2"/>
      <c r="I297" s="2"/>
      <c r="J297" s="2"/>
    </row>
    <row r="298" spans="2:10" x14ac:dyDescent="0.25">
      <c r="B298" s="2"/>
      <c r="C298" s="2"/>
      <c r="D298" s="2"/>
      <c r="E298" s="2"/>
      <c r="F298" s="2"/>
      <c r="G298" s="2"/>
      <c r="H298" s="2"/>
      <c r="I298" s="2"/>
      <c r="J298" s="2"/>
    </row>
    <row r="299" spans="2:10" x14ac:dyDescent="0.25">
      <c r="B299" s="2"/>
      <c r="C299" s="2"/>
      <c r="D299" s="2"/>
      <c r="E299" s="2"/>
      <c r="F299" s="2"/>
      <c r="G299" s="2"/>
      <c r="H299" s="2"/>
      <c r="I299" s="2"/>
      <c r="J299" s="2"/>
    </row>
    <row r="300" spans="2:10" x14ac:dyDescent="0.25">
      <c r="B300" s="2"/>
      <c r="C300" s="2"/>
      <c r="D300" s="2"/>
      <c r="E300" s="2"/>
      <c r="F300" s="2"/>
      <c r="G300" s="2"/>
      <c r="H300" s="2"/>
      <c r="I300" s="2"/>
      <c r="J300" s="2"/>
    </row>
    <row r="301" spans="2:10" x14ac:dyDescent="0.25">
      <c r="B301" s="2"/>
      <c r="C301" s="2"/>
      <c r="D301" s="2"/>
      <c r="E301" s="2"/>
      <c r="F301" s="2"/>
      <c r="G301" s="2"/>
      <c r="H301" s="2"/>
      <c r="I301" s="2"/>
      <c r="J301" s="2"/>
    </row>
    <row r="302" spans="2:10" x14ac:dyDescent="0.25">
      <c r="B302" s="2"/>
      <c r="C302" s="2"/>
      <c r="D302" s="2"/>
      <c r="E302" s="2"/>
      <c r="F302" s="2"/>
      <c r="G302" s="2"/>
      <c r="H302" s="2"/>
      <c r="I302" s="2"/>
      <c r="J302" s="2"/>
    </row>
    <row r="303" spans="2:10" x14ac:dyDescent="0.25">
      <c r="B303" s="2"/>
      <c r="C303" s="2"/>
      <c r="D303" s="2"/>
      <c r="E303" s="2"/>
      <c r="F303" s="2"/>
      <c r="G303" s="2"/>
      <c r="H303" s="2"/>
      <c r="I303" s="2"/>
      <c r="J303" s="2"/>
    </row>
    <row r="304" spans="2:10" x14ac:dyDescent="0.25">
      <c r="B304" s="2"/>
      <c r="C304" s="2"/>
      <c r="D304" s="2"/>
      <c r="E304" s="2"/>
      <c r="F304" s="2"/>
      <c r="G304" s="2"/>
      <c r="H304" s="2"/>
      <c r="I304" s="2"/>
      <c r="J304" s="2"/>
    </row>
    <row r="305" spans="2:10" x14ac:dyDescent="0.25">
      <c r="B305" s="2"/>
      <c r="C305" s="2"/>
      <c r="D305" s="2"/>
      <c r="E305" s="2"/>
      <c r="F305" s="2"/>
      <c r="G305" s="2"/>
      <c r="H305" s="2"/>
      <c r="I305" s="2"/>
      <c r="J305" s="2"/>
    </row>
    <row r="306" spans="2:10" x14ac:dyDescent="0.25">
      <c r="B306" s="2"/>
      <c r="C306" s="2"/>
      <c r="D306" s="2"/>
      <c r="E306" s="2"/>
      <c r="F306" s="2"/>
      <c r="G306" s="2"/>
      <c r="H306" s="2"/>
      <c r="I306" s="2"/>
      <c r="J306" s="2"/>
    </row>
    <row r="307" spans="2:10" x14ac:dyDescent="0.25">
      <c r="B307" s="2"/>
      <c r="C307" s="2"/>
      <c r="D307" s="2"/>
      <c r="E307" s="2"/>
      <c r="F307" s="2"/>
      <c r="G307" s="2"/>
      <c r="H307" s="2"/>
      <c r="I307" s="2"/>
      <c r="J307" s="2"/>
    </row>
    <row r="308" spans="2:10" x14ac:dyDescent="0.25">
      <c r="B308" s="2"/>
      <c r="C308" s="2"/>
      <c r="D308" s="2"/>
      <c r="E308" s="2"/>
      <c r="F308" s="2"/>
      <c r="G308" s="2"/>
      <c r="H308" s="2"/>
      <c r="I308" s="2"/>
      <c r="J308" s="2"/>
    </row>
    <row r="309" spans="2:10" x14ac:dyDescent="0.25">
      <c r="B309" s="2"/>
      <c r="C309" s="2"/>
      <c r="D309" s="2"/>
      <c r="E309" s="2"/>
      <c r="F309" s="2"/>
      <c r="G309" s="2"/>
      <c r="H309" s="2"/>
      <c r="I309" s="2"/>
      <c r="J309" s="2"/>
    </row>
    <row r="310" spans="2:10" x14ac:dyDescent="0.25">
      <c r="B310" s="2"/>
      <c r="C310" s="2"/>
      <c r="D310" s="2"/>
      <c r="E310" s="2"/>
      <c r="F310" s="2"/>
      <c r="G310" s="2"/>
      <c r="H310" s="2"/>
      <c r="I310" s="2"/>
      <c r="J310" s="2"/>
    </row>
    <row r="311" spans="2:10" x14ac:dyDescent="0.25">
      <c r="B311" s="2"/>
      <c r="C311" s="2"/>
      <c r="D311" s="2"/>
      <c r="E311" s="2"/>
      <c r="F311" s="2"/>
      <c r="G311" s="2"/>
      <c r="H311" s="2"/>
      <c r="I311" s="2"/>
      <c r="J311" s="2"/>
    </row>
    <row r="312" spans="2:10" x14ac:dyDescent="0.25">
      <c r="B312" s="2"/>
      <c r="C312" s="2"/>
      <c r="D312" s="2"/>
      <c r="E312" s="2"/>
      <c r="F312" s="2"/>
      <c r="G312" s="2"/>
      <c r="H312" s="2"/>
      <c r="I312" s="2"/>
      <c r="J312" s="2"/>
    </row>
    <row r="313" spans="2:10" x14ac:dyDescent="0.25">
      <c r="B313" s="2"/>
      <c r="C313" s="2"/>
      <c r="D313" s="2"/>
      <c r="E313" s="2"/>
      <c r="F313" s="2"/>
      <c r="G313" s="2"/>
      <c r="H313" s="2"/>
      <c r="I313" s="2"/>
      <c r="J313" s="2"/>
    </row>
    <row r="314" spans="2:10" x14ac:dyDescent="0.25">
      <c r="B314" s="2"/>
      <c r="C314" s="2"/>
      <c r="D314" s="2"/>
      <c r="E314" s="2"/>
      <c r="F314" s="2"/>
      <c r="G314" s="2"/>
      <c r="H314" s="2"/>
      <c r="I314" s="2"/>
      <c r="J314" s="2"/>
    </row>
    <row r="315" spans="2:10" x14ac:dyDescent="0.25">
      <c r="B315" s="2"/>
      <c r="C315" s="2"/>
      <c r="D315" s="2"/>
      <c r="E315" s="2"/>
      <c r="F315" s="2"/>
      <c r="G315" s="2"/>
      <c r="H315" s="2"/>
      <c r="I315" s="2"/>
      <c r="J315" s="2"/>
    </row>
    <row r="316" spans="2:10" x14ac:dyDescent="0.25">
      <c r="B316" s="2"/>
      <c r="C316" s="2"/>
      <c r="D316" s="2"/>
      <c r="E316" s="2"/>
      <c r="F316" s="2"/>
      <c r="G316" s="2"/>
      <c r="H316" s="2"/>
      <c r="I316" s="2"/>
      <c r="J316" s="2"/>
    </row>
    <row r="317" spans="2:10" x14ac:dyDescent="0.25">
      <c r="B317" s="2"/>
      <c r="C317" s="2"/>
      <c r="D317" s="2"/>
      <c r="E317" s="2"/>
      <c r="F317" s="2"/>
      <c r="G317" s="2"/>
      <c r="H317" s="2"/>
      <c r="I317" s="2"/>
      <c r="J317" s="2"/>
    </row>
    <row r="318" spans="2:10" x14ac:dyDescent="0.25">
      <c r="B318" s="2"/>
      <c r="C318" s="2"/>
      <c r="D318" s="2"/>
      <c r="E318" s="2"/>
      <c r="F318" s="2"/>
      <c r="G318" s="2"/>
      <c r="H318" s="2"/>
      <c r="I318" s="2"/>
      <c r="J318" s="2"/>
    </row>
    <row r="319" spans="2:10" x14ac:dyDescent="0.25">
      <c r="B319" s="2"/>
      <c r="C319" s="2"/>
      <c r="D319" s="2"/>
      <c r="E319" s="2"/>
      <c r="F319" s="2"/>
      <c r="G319" s="2"/>
      <c r="H319" s="2"/>
      <c r="I319" s="2"/>
      <c r="J319" s="2"/>
    </row>
    <row r="320" spans="2:10" x14ac:dyDescent="0.25">
      <c r="B320" s="2"/>
      <c r="C320" s="2"/>
      <c r="D320" s="2"/>
      <c r="E320" s="2"/>
      <c r="F320" s="2"/>
      <c r="G320" s="2"/>
      <c r="H320" s="2"/>
      <c r="I320" s="2"/>
      <c r="J320" s="2"/>
    </row>
    <row r="321" spans="2:10" x14ac:dyDescent="0.25">
      <c r="B321" s="2"/>
      <c r="C321" s="2"/>
      <c r="D321" s="2"/>
      <c r="E321" s="2"/>
      <c r="F321" s="2"/>
      <c r="G321" s="2"/>
      <c r="H321" s="2"/>
      <c r="I321" s="2"/>
      <c r="J321" s="2"/>
    </row>
    <row r="322" spans="2:10" x14ac:dyDescent="0.25">
      <c r="B322" s="2"/>
      <c r="C322" s="2"/>
      <c r="D322" s="2"/>
      <c r="E322" s="2"/>
      <c r="F322" s="2"/>
      <c r="G322" s="2"/>
      <c r="H322" s="2"/>
      <c r="I322" s="2"/>
      <c r="J322" s="2"/>
    </row>
    <row r="323" spans="2:10" x14ac:dyDescent="0.25">
      <c r="B323" s="2"/>
      <c r="C323" s="2"/>
      <c r="D323" s="2"/>
      <c r="E323" s="2"/>
      <c r="F323" s="2"/>
      <c r="G323" s="2"/>
      <c r="H323" s="2"/>
      <c r="I323" s="2"/>
      <c r="J323" s="2"/>
    </row>
    <row r="324" spans="2:10" x14ac:dyDescent="0.25">
      <c r="B324" s="2"/>
      <c r="C324" s="2"/>
      <c r="D324" s="2"/>
      <c r="E324" s="2"/>
      <c r="F324" s="2"/>
      <c r="G324" s="2"/>
      <c r="H324" s="2"/>
      <c r="I324" s="2"/>
      <c r="J324" s="2"/>
    </row>
    <row r="325" spans="2:10" x14ac:dyDescent="0.25">
      <c r="B325" s="2"/>
      <c r="C325" s="2"/>
      <c r="D325" s="2"/>
      <c r="E325" s="2"/>
      <c r="F325" s="2"/>
      <c r="G325" s="2"/>
      <c r="H325" s="2"/>
      <c r="I325" s="2"/>
      <c r="J325" s="2"/>
    </row>
    <row r="326" spans="2:10" x14ac:dyDescent="0.25">
      <c r="B326" s="2"/>
      <c r="C326" s="2"/>
      <c r="D326" s="2"/>
      <c r="E326" s="2"/>
      <c r="F326" s="2"/>
      <c r="G326" s="2"/>
      <c r="H326" s="2"/>
      <c r="I326" s="2"/>
      <c r="J326" s="2"/>
    </row>
    <row r="327" spans="2:10" x14ac:dyDescent="0.25">
      <c r="B327" s="2"/>
      <c r="C327" s="2"/>
      <c r="D327" s="2"/>
      <c r="E327" s="2"/>
      <c r="F327" s="2"/>
      <c r="G327" s="2"/>
      <c r="H327" s="2"/>
      <c r="I327" s="2"/>
      <c r="J327" s="2"/>
    </row>
    <row r="328" spans="2:10" x14ac:dyDescent="0.25">
      <c r="B328" s="2"/>
      <c r="C328" s="2"/>
      <c r="D328" s="2"/>
      <c r="E328" s="2"/>
      <c r="F328" s="2"/>
      <c r="G328" s="2"/>
      <c r="H328" s="2"/>
      <c r="I328" s="2"/>
      <c r="J328" s="2"/>
    </row>
    <row r="329" spans="2:10" x14ac:dyDescent="0.25">
      <c r="B329" s="2"/>
      <c r="C329" s="2"/>
      <c r="D329" s="2"/>
      <c r="E329" s="2"/>
      <c r="F329" s="2"/>
      <c r="G329" s="2"/>
      <c r="H329" s="2"/>
      <c r="I329" s="2"/>
      <c r="J329" s="2"/>
    </row>
    <row r="330" spans="2:10" x14ac:dyDescent="0.25">
      <c r="B330" s="2"/>
      <c r="C330" s="2"/>
      <c r="D330" s="2"/>
      <c r="E330" s="2"/>
      <c r="F330" s="2"/>
      <c r="G330" s="2"/>
      <c r="H330" s="2"/>
      <c r="I330" s="2"/>
      <c r="J330" s="2"/>
    </row>
    <row r="331" spans="2:10" x14ac:dyDescent="0.25">
      <c r="B331" s="2"/>
      <c r="C331" s="2"/>
      <c r="D331" s="2"/>
      <c r="E331" s="2"/>
      <c r="F331" s="2"/>
      <c r="G331" s="2"/>
      <c r="H331" s="2"/>
      <c r="I331" s="2"/>
      <c r="J331" s="2"/>
    </row>
    <row r="332" spans="2:10" x14ac:dyDescent="0.25">
      <c r="B332" s="2"/>
      <c r="C332" s="2"/>
      <c r="D332" s="2"/>
      <c r="E332" s="2"/>
      <c r="F332" s="2"/>
      <c r="G332" s="2"/>
      <c r="H332" s="2"/>
      <c r="I332" s="2"/>
      <c r="J332" s="2"/>
    </row>
    <row r="333" spans="2:10" x14ac:dyDescent="0.25">
      <c r="B333" s="2"/>
      <c r="C333" s="2"/>
      <c r="D333" s="2"/>
      <c r="E333" s="2"/>
      <c r="F333" s="2"/>
      <c r="G333" s="2"/>
      <c r="H333" s="2"/>
      <c r="I333" s="2"/>
      <c r="J333" s="2"/>
    </row>
    <row r="334" spans="2:10" x14ac:dyDescent="0.25">
      <c r="B334" s="2"/>
      <c r="C334" s="2"/>
      <c r="D334" s="2"/>
      <c r="E334" s="2"/>
      <c r="F334" s="2"/>
      <c r="G334" s="2"/>
      <c r="H334" s="2"/>
      <c r="I334" s="2"/>
      <c r="J334" s="2"/>
    </row>
    <row r="335" spans="2:10" x14ac:dyDescent="0.25">
      <c r="B335" s="2"/>
      <c r="C335" s="2"/>
      <c r="D335" s="2"/>
      <c r="E335" s="2"/>
      <c r="F335" s="2"/>
      <c r="G335" s="2"/>
      <c r="H335" s="2"/>
      <c r="I335" s="2"/>
      <c r="J335" s="2"/>
    </row>
    <row r="336" spans="2:10" x14ac:dyDescent="0.25">
      <c r="B336" s="2"/>
      <c r="C336" s="2"/>
      <c r="D336" s="2"/>
      <c r="E336" s="2"/>
      <c r="F336" s="2"/>
      <c r="G336" s="2"/>
      <c r="H336" s="2"/>
      <c r="I336" s="2"/>
      <c r="J336" s="2"/>
    </row>
    <row r="337" spans="2:10" x14ac:dyDescent="0.25">
      <c r="B337" s="2"/>
      <c r="C337" s="2"/>
      <c r="D337" s="2"/>
      <c r="E337" s="2"/>
      <c r="F337" s="2"/>
      <c r="G337" s="2"/>
      <c r="H337" s="2"/>
      <c r="I337" s="2"/>
      <c r="J337" s="2"/>
    </row>
    <row r="338" spans="2:10" x14ac:dyDescent="0.25">
      <c r="B338" s="2"/>
      <c r="C338" s="2"/>
      <c r="D338" s="2"/>
      <c r="E338" s="2"/>
      <c r="F338" s="2"/>
      <c r="G338" s="2"/>
      <c r="H338" s="2"/>
      <c r="I338" s="2"/>
      <c r="J338" s="2"/>
    </row>
    <row r="339" spans="2:10" x14ac:dyDescent="0.25">
      <c r="B339" s="2"/>
      <c r="C339" s="2"/>
      <c r="D339" s="2"/>
      <c r="E339" s="2"/>
      <c r="F339" s="2"/>
      <c r="G339" s="2"/>
      <c r="H339" s="2"/>
      <c r="I339" s="2"/>
      <c r="J339" s="2"/>
    </row>
    <row r="340" spans="2:10" x14ac:dyDescent="0.25">
      <c r="B340" s="2"/>
      <c r="C340" s="2"/>
      <c r="D340" s="2"/>
      <c r="E340" s="2"/>
      <c r="F340" s="2"/>
      <c r="G340" s="2"/>
      <c r="H340" s="2"/>
      <c r="I340" s="2"/>
      <c r="J340" s="2"/>
    </row>
    <row r="341" spans="2:10" x14ac:dyDescent="0.25">
      <c r="B341" s="2"/>
      <c r="C341" s="2"/>
      <c r="D341" s="2"/>
      <c r="E341" s="2"/>
      <c r="F341" s="2"/>
      <c r="G341" s="2"/>
      <c r="H341" s="2"/>
      <c r="I341" s="2"/>
      <c r="J341" s="2"/>
    </row>
    <row r="342" spans="2:10" x14ac:dyDescent="0.25">
      <c r="B342" s="2"/>
      <c r="C342" s="2"/>
      <c r="D342" s="2"/>
      <c r="E342" s="2"/>
      <c r="F342" s="2"/>
      <c r="G342" s="2"/>
      <c r="H342" s="2"/>
      <c r="I342" s="2"/>
      <c r="J342" s="2"/>
    </row>
    <row r="343" spans="2:10" x14ac:dyDescent="0.25">
      <c r="B343" s="2"/>
      <c r="C343" s="2"/>
      <c r="D343" s="2"/>
      <c r="E343" s="2"/>
      <c r="F343" s="2"/>
      <c r="G343" s="2"/>
      <c r="H343" s="2"/>
      <c r="I343" s="2"/>
      <c r="J343" s="2"/>
    </row>
    <row r="344" spans="2:10" x14ac:dyDescent="0.25">
      <c r="B344" s="2"/>
      <c r="C344" s="2"/>
      <c r="D344" s="2"/>
      <c r="E344" s="2"/>
      <c r="F344" s="2"/>
      <c r="G344" s="2"/>
      <c r="H344" s="2"/>
      <c r="I344" s="2"/>
      <c r="J344" s="2"/>
    </row>
    <row r="345" spans="2:10" x14ac:dyDescent="0.25">
      <c r="B345" s="2"/>
      <c r="C345" s="2"/>
      <c r="D345" s="2"/>
      <c r="E345" s="2"/>
      <c r="F345" s="2"/>
      <c r="G345" s="2"/>
      <c r="H345" s="2"/>
      <c r="I345" s="2"/>
      <c r="J345" s="2"/>
    </row>
    <row r="346" spans="2:10" x14ac:dyDescent="0.25">
      <c r="B346" s="2"/>
      <c r="C346" s="2"/>
      <c r="D346" s="2"/>
      <c r="E346" s="2"/>
      <c r="F346" s="2"/>
      <c r="G346" s="2"/>
      <c r="H346" s="2"/>
      <c r="I346" s="2"/>
      <c r="J346" s="2"/>
    </row>
    <row r="347" spans="2:10" x14ac:dyDescent="0.25">
      <c r="B347" s="2"/>
      <c r="C347" s="2"/>
      <c r="D347" s="2"/>
      <c r="E347" s="2"/>
      <c r="F347" s="2"/>
      <c r="G347" s="2"/>
      <c r="H347" s="2"/>
      <c r="I347" s="2"/>
      <c r="J347" s="2"/>
    </row>
    <row r="348" spans="2:10" x14ac:dyDescent="0.25">
      <c r="B348" s="2"/>
      <c r="C348" s="2"/>
      <c r="D348" s="2"/>
      <c r="E348" s="2"/>
      <c r="F348" s="2"/>
      <c r="G348" s="2"/>
      <c r="H348" s="2"/>
      <c r="I348" s="2"/>
      <c r="J348" s="2"/>
    </row>
    <row r="349" spans="2:10" x14ac:dyDescent="0.25">
      <c r="B349" s="2"/>
      <c r="C349" s="2"/>
      <c r="D349" s="2"/>
      <c r="E349" s="2"/>
      <c r="F349" s="2"/>
      <c r="G349" s="2"/>
      <c r="H349" s="2"/>
      <c r="I349" s="2"/>
      <c r="J349" s="2"/>
    </row>
    <row r="350" spans="2:10" x14ac:dyDescent="0.25">
      <c r="B350" s="2"/>
      <c r="C350" s="2"/>
      <c r="D350" s="2"/>
      <c r="E350" s="2"/>
      <c r="F350" s="2"/>
      <c r="G350" s="2"/>
      <c r="H350" s="2"/>
      <c r="I350" s="2"/>
      <c r="J350" s="2"/>
    </row>
    <row r="351" spans="2:10" x14ac:dyDescent="0.25">
      <c r="B351" s="2"/>
      <c r="C351" s="2"/>
      <c r="D351" s="2"/>
      <c r="E351" s="2"/>
      <c r="F351" s="2"/>
      <c r="G351" s="2"/>
      <c r="H351" s="2"/>
      <c r="I351" s="2"/>
      <c r="J351" s="2"/>
    </row>
    <row r="352" spans="2:10" x14ac:dyDescent="0.25">
      <c r="B352" s="2"/>
      <c r="C352" s="2"/>
      <c r="D352" s="2"/>
      <c r="E352" s="2"/>
      <c r="F352" s="2"/>
      <c r="G352" s="2"/>
      <c r="H352" s="2"/>
      <c r="I352" s="2"/>
      <c r="J352" s="2"/>
    </row>
    <row r="353" spans="2:10" x14ac:dyDescent="0.25">
      <c r="B353" s="2"/>
      <c r="C353" s="2"/>
      <c r="D353" s="2"/>
      <c r="E353" s="2"/>
      <c r="F353" s="2"/>
      <c r="G353" s="2"/>
      <c r="H353" s="2"/>
      <c r="I353" s="2"/>
      <c r="J353" s="2"/>
    </row>
    <row r="354" spans="2:10" x14ac:dyDescent="0.25">
      <c r="B354" s="2"/>
      <c r="C354" s="2"/>
      <c r="D354" s="2"/>
      <c r="E354" s="2"/>
      <c r="F354" s="2"/>
      <c r="G354" s="2"/>
      <c r="H354" s="2"/>
      <c r="I354" s="2"/>
      <c r="J354" s="2"/>
    </row>
    <row r="355" spans="2:10" x14ac:dyDescent="0.25">
      <c r="B355" s="2"/>
      <c r="C355" s="2"/>
      <c r="D355" s="2"/>
      <c r="E355" s="2"/>
      <c r="F355" s="2"/>
      <c r="G355" s="2"/>
      <c r="H355" s="2"/>
      <c r="I355" s="2"/>
      <c r="J355" s="2"/>
    </row>
    <row r="356" spans="2:10" x14ac:dyDescent="0.25">
      <c r="B356" s="2"/>
      <c r="C356" s="2"/>
      <c r="D356" s="2"/>
      <c r="E356" s="2"/>
      <c r="F356" s="2"/>
      <c r="G356" s="2"/>
      <c r="H356" s="2"/>
      <c r="I356" s="2"/>
      <c r="J356" s="2"/>
    </row>
    <row r="357" spans="2:10" x14ac:dyDescent="0.25">
      <c r="B357" s="2"/>
      <c r="C357" s="2"/>
      <c r="D357" s="2"/>
      <c r="E357" s="2"/>
      <c r="F357" s="2"/>
      <c r="G357" s="2"/>
      <c r="H357" s="2"/>
      <c r="I357" s="2"/>
      <c r="J357" s="2"/>
    </row>
    <row r="358" spans="2:10" x14ac:dyDescent="0.25">
      <c r="B358" s="2"/>
      <c r="C358" s="2"/>
      <c r="D358" s="2"/>
      <c r="E358" s="2"/>
      <c r="F358" s="2"/>
      <c r="G358" s="2"/>
      <c r="H358" s="2"/>
      <c r="I358" s="2"/>
      <c r="J358" s="2"/>
    </row>
    <row r="359" spans="2:10" x14ac:dyDescent="0.25">
      <c r="B359" s="2"/>
      <c r="C359" s="2"/>
      <c r="D359" s="2"/>
      <c r="E359" s="2"/>
      <c r="F359" s="2"/>
      <c r="G359" s="2"/>
      <c r="H359" s="2"/>
      <c r="I359" s="2"/>
      <c r="J359" s="2"/>
    </row>
    <row r="360" spans="2:10" x14ac:dyDescent="0.25">
      <c r="B360" s="2"/>
      <c r="C360" s="2"/>
      <c r="D360" s="2"/>
      <c r="E360" s="2"/>
      <c r="F360" s="2"/>
      <c r="G360" s="2"/>
      <c r="H360" s="2"/>
      <c r="I360" s="2"/>
      <c r="J360" s="2"/>
    </row>
    <row r="361" spans="2:10" x14ac:dyDescent="0.25">
      <c r="B361" s="2"/>
      <c r="C361" s="2"/>
      <c r="D361" s="2"/>
      <c r="E361" s="2"/>
      <c r="F361" s="2"/>
      <c r="G361" s="2"/>
      <c r="H361" s="2"/>
      <c r="I361" s="2"/>
      <c r="J361" s="2"/>
    </row>
    <row r="362" spans="2:10" x14ac:dyDescent="0.25">
      <c r="B362" s="2"/>
      <c r="C362" s="2"/>
      <c r="D362" s="2"/>
      <c r="E362" s="2"/>
      <c r="F362" s="2"/>
      <c r="G362" s="2"/>
      <c r="H362" s="2"/>
      <c r="I362" s="2"/>
      <c r="J362" s="2"/>
    </row>
    <row r="363" spans="2:10" x14ac:dyDescent="0.25">
      <c r="B363" s="2"/>
      <c r="C363" s="2"/>
      <c r="D363" s="2"/>
      <c r="E363" s="2"/>
      <c r="F363" s="2"/>
      <c r="G363" s="2"/>
      <c r="H363" s="2"/>
      <c r="I363" s="2"/>
      <c r="J363" s="2"/>
    </row>
    <row r="364" spans="2:10" x14ac:dyDescent="0.25">
      <c r="B364" s="2"/>
      <c r="C364" s="2"/>
      <c r="D364" s="2"/>
      <c r="E364" s="2"/>
      <c r="F364" s="2"/>
      <c r="G364" s="2"/>
      <c r="H364" s="2"/>
      <c r="I364" s="2"/>
      <c r="J364" s="2"/>
    </row>
    <row r="365" spans="2:10" x14ac:dyDescent="0.25">
      <c r="B365" s="2"/>
      <c r="C365" s="2"/>
      <c r="D365" s="2"/>
      <c r="E365" s="2"/>
      <c r="F365" s="2"/>
      <c r="G365" s="2"/>
      <c r="H365" s="2"/>
      <c r="I365" s="2"/>
      <c r="J365" s="2"/>
    </row>
    <row r="366" spans="2:10" x14ac:dyDescent="0.25">
      <c r="B366" s="2"/>
      <c r="C366" s="2"/>
      <c r="D366" s="2"/>
      <c r="E366" s="2"/>
      <c r="F366" s="2"/>
      <c r="G366" s="2"/>
      <c r="H366" s="2"/>
      <c r="I366" s="2"/>
      <c r="J366" s="2"/>
    </row>
    <row r="367" spans="2:10" x14ac:dyDescent="0.25">
      <c r="B367" s="2"/>
      <c r="C367" s="2"/>
      <c r="D367" s="2"/>
      <c r="E367" s="2"/>
      <c r="F367" s="2"/>
      <c r="G367" s="2"/>
      <c r="H367" s="2"/>
      <c r="I367" s="2"/>
      <c r="J367" s="2"/>
    </row>
    <row r="368" spans="2:10" x14ac:dyDescent="0.25">
      <c r="B368" s="2"/>
      <c r="C368" s="2"/>
      <c r="D368" s="2"/>
      <c r="E368" s="2"/>
      <c r="F368" s="2"/>
      <c r="G368" s="2"/>
      <c r="H368" s="2"/>
      <c r="I368" s="2"/>
      <c r="J368" s="2"/>
    </row>
    <row r="369" spans="2:10" x14ac:dyDescent="0.25">
      <c r="B369" s="2"/>
      <c r="C369" s="2"/>
      <c r="D369" s="2"/>
      <c r="E369" s="2"/>
      <c r="F369" s="2"/>
      <c r="G369" s="2"/>
      <c r="H369" s="2"/>
      <c r="I369" s="2"/>
      <c r="J369" s="2"/>
    </row>
    <row r="370" spans="2:10" x14ac:dyDescent="0.25">
      <c r="B370" s="2"/>
      <c r="C370" s="2"/>
      <c r="D370" s="2"/>
      <c r="E370" s="2"/>
      <c r="F370" s="2"/>
      <c r="G370" s="2"/>
      <c r="H370" s="2"/>
      <c r="I370" s="2"/>
      <c r="J370" s="2"/>
    </row>
    <row r="371" spans="2:10" x14ac:dyDescent="0.25">
      <c r="B371" s="2"/>
      <c r="C371" s="2"/>
      <c r="D371" s="2"/>
      <c r="E371" s="2"/>
      <c r="F371" s="2"/>
      <c r="G371" s="2"/>
      <c r="H371" s="2"/>
      <c r="I371" s="2"/>
      <c r="J371" s="2"/>
    </row>
    <row r="372" spans="2:10" x14ac:dyDescent="0.25">
      <c r="B372" s="2"/>
      <c r="C372" s="2"/>
      <c r="D372" s="2"/>
      <c r="E372" s="2"/>
      <c r="F372" s="2"/>
      <c r="G372" s="2"/>
      <c r="H372" s="2"/>
      <c r="I372" s="2"/>
      <c r="J372" s="2"/>
    </row>
    <row r="373" spans="2:10" x14ac:dyDescent="0.25">
      <c r="B373" s="2"/>
      <c r="C373" s="2"/>
      <c r="D373" s="2"/>
      <c r="E373" s="2"/>
      <c r="F373" s="2"/>
      <c r="G373" s="2"/>
      <c r="H373" s="2"/>
      <c r="I373" s="2"/>
      <c r="J373" s="2"/>
    </row>
    <row r="374" spans="2:10" x14ac:dyDescent="0.25">
      <c r="B374" s="2"/>
      <c r="C374" s="2"/>
      <c r="D374" s="2"/>
      <c r="E374" s="2"/>
      <c r="F374" s="2"/>
      <c r="G374" s="2"/>
      <c r="H374" s="2"/>
      <c r="I374" s="2"/>
      <c r="J374" s="2"/>
    </row>
    <row r="375" spans="2:10" x14ac:dyDescent="0.25">
      <c r="B375" s="2"/>
      <c r="C375" s="2"/>
      <c r="D375" s="2"/>
      <c r="E375" s="2"/>
      <c r="F375" s="2"/>
      <c r="G375" s="2"/>
      <c r="H375" s="2"/>
      <c r="I375" s="2"/>
      <c r="J375" s="2"/>
    </row>
    <row r="376" spans="2:10" x14ac:dyDescent="0.25">
      <c r="B376" s="2"/>
      <c r="C376" s="2"/>
      <c r="D376" s="2"/>
      <c r="E376" s="2"/>
      <c r="F376" s="2"/>
      <c r="G376" s="2"/>
      <c r="H376" s="2"/>
      <c r="I376" s="2"/>
      <c r="J37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heetViews>
  <sheetFormatPr defaultRowHeight="15" x14ac:dyDescent="0.25"/>
  <cols>
    <col min="2" max="2" width="11.140625" bestFit="1" customWidth="1"/>
    <col min="3" max="3" width="14" bestFit="1" customWidth="1"/>
    <col min="4" max="8" width="23.85546875" bestFit="1" customWidth="1"/>
    <col min="9" max="9" width="5.5703125" bestFit="1" customWidth="1"/>
    <col min="12" max="12" width="15.140625" style="2" customWidth="1"/>
    <col min="13" max="13" width="13.42578125" bestFit="1" customWidth="1"/>
    <col min="14" max="14" width="15.140625" bestFit="1" customWidth="1"/>
  </cols>
  <sheetData>
    <row r="1" spans="1:15" x14ac:dyDescent="0.25">
      <c r="A1" s="38" t="s">
        <v>92</v>
      </c>
    </row>
    <row r="2" spans="1:15" x14ac:dyDescent="0.25">
      <c r="A2" t="s">
        <v>85</v>
      </c>
    </row>
    <row r="5" spans="1:15" x14ac:dyDescent="0.25">
      <c r="B5" s="2" t="s">
        <v>50</v>
      </c>
      <c r="C5" s="2" t="s">
        <v>51</v>
      </c>
      <c r="D5" t="s">
        <v>52</v>
      </c>
      <c r="E5" t="s">
        <v>53</v>
      </c>
      <c r="F5" t="s">
        <v>54</v>
      </c>
      <c r="G5" t="s">
        <v>55</v>
      </c>
      <c r="H5" t="s">
        <v>56</v>
      </c>
      <c r="I5" s="2" t="s">
        <v>4</v>
      </c>
      <c r="L5" s="2" t="s">
        <v>50</v>
      </c>
      <c r="M5" s="2" t="s">
        <v>51</v>
      </c>
      <c r="N5" s="2" t="s">
        <v>57</v>
      </c>
      <c r="O5" s="2" t="s">
        <v>4</v>
      </c>
    </row>
    <row r="6" spans="1:15" x14ac:dyDescent="0.25">
      <c r="A6">
        <f t="shared" ref="A6:A31" si="0">K6</f>
        <v>2015</v>
      </c>
      <c r="B6" s="5">
        <v>1.931</v>
      </c>
      <c r="C6" s="5">
        <v>12.823466701628323</v>
      </c>
      <c r="D6" s="5">
        <v>0</v>
      </c>
      <c r="E6" s="5">
        <v>0</v>
      </c>
      <c r="F6" s="5">
        <v>0</v>
      </c>
      <c r="G6" s="5">
        <v>0</v>
      </c>
      <c r="H6" s="5">
        <v>0</v>
      </c>
      <c r="I6" s="5">
        <v>12.823466701628323</v>
      </c>
      <c r="K6">
        <v>2015</v>
      </c>
      <c r="L6" s="4">
        <v>1.931</v>
      </c>
      <c r="M6" s="5">
        <v>12.823466701628323</v>
      </c>
      <c r="N6" s="5">
        <v>0</v>
      </c>
      <c r="O6" s="4">
        <v>14.754466701628324</v>
      </c>
    </row>
    <row r="7" spans="1:15" x14ac:dyDescent="0.25">
      <c r="A7">
        <f t="shared" si="0"/>
        <v>2016</v>
      </c>
      <c r="B7" s="5">
        <v>1.87</v>
      </c>
      <c r="C7" s="5">
        <v>13.161037690916737</v>
      </c>
      <c r="D7" s="5">
        <v>0.29313040294059572</v>
      </c>
      <c r="E7" s="5">
        <v>0</v>
      </c>
      <c r="F7" s="5">
        <v>0</v>
      </c>
      <c r="G7" s="5">
        <v>0</v>
      </c>
      <c r="H7" s="5">
        <v>0</v>
      </c>
      <c r="I7" s="5">
        <v>13.454168093857334</v>
      </c>
      <c r="K7">
        <v>2016</v>
      </c>
      <c r="L7" s="4">
        <v>1.87</v>
      </c>
      <c r="M7" s="4">
        <v>13.161037690916737</v>
      </c>
      <c r="N7" s="4">
        <v>0</v>
      </c>
      <c r="O7" s="4">
        <v>15.031037690916737</v>
      </c>
    </row>
    <row r="8" spans="1:15" x14ac:dyDescent="0.25">
      <c r="A8">
        <f t="shared" si="0"/>
        <v>2017</v>
      </c>
      <c r="B8" s="5">
        <v>1.8440000000000001</v>
      </c>
      <c r="C8" s="5">
        <v>11.380877641319467</v>
      </c>
      <c r="D8" s="5">
        <v>1.9380588282293638</v>
      </c>
      <c r="E8" s="5">
        <v>0</v>
      </c>
      <c r="F8" s="5">
        <v>0</v>
      </c>
      <c r="G8" s="5">
        <v>0</v>
      </c>
      <c r="H8" s="5">
        <v>0</v>
      </c>
      <c r="I8" s="5">
        <v>13.318936469548831</v>
      </c>
      <c r="K8">
        <v>2017</v>
      </c>
      <c r="L8" s="4">
        <v>1.8440000000000001</v>
      </c>
      <c r="M8" s="4">
        <v>11.380877641319467</v>
      </c>
      <c r="N8" s="4">
        <v>1.9364964613401159</v>
      </c>
      <c r="O8" s="4">
        <v>15.161374102659583</v>
      </c>
    </row>
    <row r="9" spans="1:15" x14ac:dyDescent="0.25">
      <c r="A9">
        <f t="shared" si="0"/>
        <v>2018</v>
      </c>
      <c r="B9" s="5">
        <v>1.798</v>
      </c>
      <c r="C9" s="5">
        <v>10.176234010444063</v>
      </c>
      <c r="D9" s="5">
        <v>3.0495670971122495</v>
      </c>
      <c r="E9" s="5">
        <v>0</v>
      </c>
      <c r="F9" s="5">
        <v>0</v>
      </c>
      <c r="G9" s="5">
        <v>0</v>
      </c>
      <c r="H9" s="5">
        <v>0</v>
      </c>
      <c r="I9" s="5">
        <v>13.225801107556311</v>
      </c>
      <c r="K9">
        <v>2018</v>
      </c>
      <c r="L9" s="4">
        <v>1.798</v>
      </c>
      <c r="M9" s="4">
        <v>10.176234010444063</v>
      </c>
      <c r="N9" s="4">
        <v>3.0472157713351624</v>
      </c>
      <c r="O9" s="4">
        <v>15.021449781779225</v>
      </c>
    </row>
    <row r="10" spans="1:15" x14ac:dyDescent="0.25">
      <c r="A10">
        <f t="shared" si="0"/>
        <v>2019</v>
      </c>
      <c r="B10" s="5">
        <v>1.7509999999999999</v>
      </c>
      <c r="C10" s="5">
        <v>9.1409162023478991</v>
      </c>
      <c r="D10" s="5">
        <v>3.9935127841309637</v>
      </c>
      <c r="E10" s="5">
        <v>0</v>
      </c>
      <c r="F10" s="5">
        <v>0</v>
      </c>
      <c r="G10" s="5">
        <v>0</v>
      </c>
      <c r="H10" s="5">
        <v>0</v>
      </c>
      <c r="I10" s="5">
        <v>13.134428986478863</v>
      </c>
      <c r="K10">
        <v>2019</v>
      </c>
      <c r="L10" s="4">
        <v>1.7509999999999999</v>
      </c>
      <c r="M10" s="4">
        <v>9.1409162023478991</v>
      </c>
      <c r="N10" s="4">
        <v>3.9905621178180701</v>
      </c>
      <c r="O10" s="4">
        <v>14.882478320165969</v>
      </c>
    </row>
    <row r="11" spans="1:15" x14ac:dyDescent="0.25">
      <c r="A11">
        <f t="shared" si="0"/>
        <v>2020</v>
      </c>
      <c r="B11" s="5">
        <v>1.7279999999999998</v>
      </c>
      <c r="C11" s="5">
        <v>8.2514452873330857</v>
      </c>
      <c r="D11" s="5">
        <v>4.8010071728279806</v>
      </c>
      <c r="E11" s="5">
        <v>0</v>
      </c>
      <c r="F11" s="5">
        <v>0</v>
      </c>
      <c r="G11" s="5">
        <v>0</v>
      </c>
      <c r="H11" s="5">
        <v>0</v>
      </c>
      <c r="I11" s="5">
        <v>13.052452460161067</v>
      </c>
      <c r="K11">
        <v>2020</v>
      </c>
      <c r="L11" s="4">
        <v>1.7279999999999998</v>
      </c>
      <c r="M11" s="4">
        <v>8.2514452873330857</v>
      </c>
      <c r="N11" s="4">
        <v>4.7975875651222131</v>
      </c>
      <c r="O11" s="4">
        <v>14.777032852455299</v>
      </c>
    </row>
    <row r="12" spans="1:15" x14ac:dyDescent="0.25">
      <c r="A12">
        <f t="shared" si="0"/>
        <v>2021</v>
      </c>
      <c r="B12" s="5">
        <v>1.738</v>
      </c>
      <c r="C12" s="5">
        <v>7.4695094378447999</v>
      </c>
      <c r="D12" s="5">
        <v>4.4852851833000349</v>
      </c>
      <c r="E12" s="5">
        <v>1.047648065260729</v>
      </c>
      <c r="F12" s="5">
        <v>0</v>
      </c>
      <c r="G12" s="5">
        <v>0</v>
      </c>
      <c r="H12" s="5">
        <v>0</v>
      </c>
      <c r="I12" s="5">
        <v>13.002442686405564</v>
      </c>
      <c r="K12">
        <v>2021</v>
      </c>
      <c r="L12" s="4">
        <v>1.738</v>
      </c>
      <c r="M12" s="4">
        <v>7.4695094378447999</v>
      </c>
      <c r="N12" s="4">
        <v>5.5290957569211647</v>
      </c>
      <c r="O12" s="4">
        <v>14.736605194765964</v>
      </c>
    </row>
    <row r="13" spans="1:15" x14ac:dyDescent="0.25">
      <c r="A13">
        <f t="shared" si="0"/>
        <v>2022</v>
      </c>
      <c r="B13" s="5">
        <v>1.7609999999999999</v>
      </c>
      <c r="C13" s="5">
        <v>6.766458635043378</v>
      </c>
      <c r="D13" s="5">
        <v>3.5493475815374094</v>
      </c>
      <c r="E13" s="5">
        <v>2.6339117905854268</v>
      </c>
      <c r="F13" s="5">
        <v>0</v>
      </c>
      <c r="G13" s="5">
        <v>0</v>
      </c>
      <c r="H13" s="5">
        <v>0</v>
      </c>
      <c r="I13" s="5">
        <v>12.949718007166215</v>
      </c>
      <c r="K13">
        <v>2022</v>
      </c>
      <c r="L13" s="4">
        <v>1.7609999999999999</v>
      </c>
      <c r="M13" s="4">
        <v>6.766458635043378</v>
      </c>
      <c r="N13" s="4">
        <v>6.1790548344181326</v>
      </c>
      <c r="O13" s="4">
        <v>14.706513469461509</v>
      </c>
    </row>
    <row r="14" spans="1:15" x14ac:dyDescent="0.25">
      <c r="A14">
        <f t="shared" si="0"/>
        <v>2023</v>
      </c>
      <c r="B14" s="5">
        <v>1.7909999999999999</v>
      </c>
      <c r="C14" s="5">
        <v>6.1321187904166061</v>
      </c>
      <c r="D14" s="5">
        <v>2.9589326597688252</v>
      </c>
      <c r="E14" s="5">
        <v>3.8295348755411966</v>
      </c>
      <c r="F14" s="5">
        <v>0</v>
      </c>
      <c r="G14" s="5">
        <v>0</v>
      </c>
      <c r="H14" s="5">
        <v>0</v>
      </c>
      <c r="I14" s="5">
        <v>12.920586325726628</v>
      </c>
      <c r="K14">
        <v>2023</v>
      </c>
      <c r="L14" s="4">
        <v>1.7909999999999999</v>
      </c>
      <c r="M14" s="4">
        <v>6.1321187904166061</v>
      </c>
      <c r="N14" s="4">
        <v>6.7839193452832491</v>
      </c>
      <c r="O14" s="4">
        <v>14.707038135699854</v>
      </c>
    </row>
    <row r="15" spans="1:15" x14ac:dyDescent="0.25">
      <c r="A15">
        <f t="shared" si="0"/>
        <v>2024</v>
      </c>
      <c r="B15" s="5">
        <v>1.819</v>
      </c>
      <c r="C15" s="5">
        <v>5.5595833225350617</v>
      </c>
      <c r="D15" s="5">
        <v>2.5318547191059055</v>
      </c>
      <c r="E15" s="5">
        <v>4.8303928559891141</v>
      </c>
      <c r="F15" s="5">
        <v>0</v>
      </c>
      <c r="G15" s="5">
        <v>0</v>
      </c>
      <c r="H15" s="5">
        <v>0</v>
      </c>
      <c r="I15" s="5">
        <v>12.92183089763008</v>
      </c>
      <c r="K15">
        <v>2024</v>
      </c>
      <c r="L15" s="4">
        <v>1.819</v>
      </c>
      <c r="M15" s="4">
        <v>5.5595833225350617</v>
      </c>
      <c r="N15" s="4">
        <v>7.3573775964818449</v>
      </c>
      <c r="O15" s="4">
        <v>14.735960919016907</v>
      </c>
    </row>
    <row r="16" spans="1:15" x14ac:dyDescent="0.25">
      <c r="A16">
        <f t="shared" si="0"/>
        <v>2025</v>
      </c>
      <c r="B16" s="5">
        <v>1.8499999999999999</v>
      </c>
      <c r="C16" s="5">
        <v>5.0426568146231032</v>
      </c>
      <c r="D16" s="5">
        <v>2.2147379320174903</v>
      </c>
      <c r="E16" s="5">
        <v>5.6871044190071904</v>
      </c>
      <c r="F16" s="5">
        <v>0</v>
      </c>
      <c r="G16" s="5">
        <v>0</v>
      </c>
      <c r="H16" s="5">
        <v>0</v>
      </c>
      <c r="I16" s="5">
        <v>12.944499165647784</v>
      </c>
      <c r="K16">
        <v>2025</v>
      </c>
      <c r="L16" s="4">
        <v>1.8499999999999999</v>
      </c>
      <c r="M16" s="4">
        <v>5.0426568146231032</v>
      </c>
      <c r="N16" s="4">
        <v>7.8966829077870635</v>
      </c>
      <c r="O16" s="4">
        <v>14.789339722410165</v>
      </c>
    </row>
    <row r="17" spans="1:15" x14ac:dyDescent="0.25">
      <c r="A17">
        <f t="shared" si="0"/>
        <v>2026</v>
      </c>
      <c r="B17" s="5">
        <v>1.8859999999999999</v>
      </c>
      <c r="C17" s="5">
        <v>4.5757800400514359</v>
      </c>
      <c r="D17" s="5">
        <v>1.9638988232024728</v>
      </c>
      <c r="E17" s="5">
        <v>5.2781622245898365</v>
      </c>
      <c r="F17" s="5">
        <v>1.1535572968760073</v>
      </c>
      <c r="G17" s="5">
        <v>0</v>
      </c>
      <c r="H17" s="5">
        <v>0</v>
      </c>
      <c r="I17" s="5">
        <v>12.971398384719754</v>
      </c>
      <c r="K17">
        <v>2026</v>
      </c>
      <c r="L17" s="4">
        <v>1.8859999999999999</v>
      </c>
      <c r="M17" s="4">
        <v>4.5757800400514359</v>
      </c>
      <c r="N17" s="4">
        <v>8.3902107581457521</v>
      </c>
      <c r="O17" s="4">
        <v>14.851990798197189</v>
      </c>
    </row>
    <row r="18" spans="1:15" x14ac:dyDescent="0.25">
      <c r="A18">
        <f t="shared" si="0"/>
        <v>2027</v>
      </c>
      <c r="B18" s="5">
        <v>1.921</v>
      </c>
      <c r="C18" s="5">
        <v>4.1539630915183663</v>
      </c>
      <c r="D18" s="5">
        <v>1.7676440994489437</v>
      </c>
      <c r="E18" s="5">
        <v>4.1911995488551916</v>
      </c>
      <c r="F18" s="5">
        <v>2.8969414361794588</v>
      </c>
      <c r="G18" s="5">
        <v>0</v>
      </c>
      <c r="H18" s="5">
        <v>0</v>
      </c>
      <c r="I18" s="5">
        <v>13.009748176001962</v>
      </c>
      <c r="K18">
        <v>2027</v>
      </c>
      <c r="L18" s="4">
        <v>1.921</v>
      </c>
      <c r="M18" s="4">
        <v>4.1539630915183663</v>
      </c>
      <c r="N18" s="4">
        <v>8.850160818808142</v>
      </c>
      <c r="O18" s="4">
        <v>14.925123910326509</v>
      </c>
    </row>
    <row r="19" spans="1:15" x14ac:dyDescent="0.25">
      <c r="A19">
        <f t="shared" si="0"/>
        <v>2028</v>
      </c>
      <c r="B19" s="5">
        <v>1.958</v>
      </c>
      <c r="C19" s="5">
        <v>3.7727257139722563</v>
      </c>
      <c r="D19" s="5">
        <v>1.6161507860629791</v>
      </c>
      <c r="E19" s="5">
        <v>3.4983177407297705</v>
      </c>
      <c r="F19" s="5">
        <v>4.1709467242391156</v>
      </c>
      <c r="G19" s="5">
        <v>0</v>
      </c>
      <c r="H19" s="5">
        <v>0</v>
      </c>
      <c r="I19" s="5">
        <v>13.058140965004121</v>
      </c>
      <c r="K19">
        <v>2028</v>
      </c>
      <c r="L19" s="4">
        <v>1.958</v>
      </c>
      <c r="M19" s="4">
        <v>3.7727257139722563</v>
      </c>
      <c r="N19" s="4">
        <v>9.2796011292882881</v>
      </c>
      <c r="O19" s="4">
        <v>15.010326843260543</v>
      </c>
    </row>
    <row r="20" spans="1:15" x14ac:dyDescent="0.25">
      <c r="A20">
        <f t="shared" si="0"/>
        <v>2029</v>
      </c>
      <c r="B20" s="5">
        <v>1.9929999999999999</v>
      </c>
      <c r="C20" s="5">
        <v>3.4280440442355227</v>
      </c>
      <c r="D20" s="5">
        <v>1.4882174498622553</v>
      </c>
      <c r="E20" s="5">
        <v>2.9974139102808701</v>
      </c>
      <c r="F20" s="5">
        <v>5.2202053853995789</v>
      </c>
      <c r="G20" s="5">
        <v>0</v>
      </c>
      <c r="H20" s="5">
        <v>0</v>
      </c>
      <c r="I20" s="5">
        <v>13.133880789778228</v>
      </c>
      <c r="K20">
        <v>2029</v>
      </c>
      <c r="L20" s="4">
        <v>1.9929999999999999</v>
      </c>
      <c r="M20" s="4">
        <v>3.4280440442355227</v>
      </c>
      <c r="N20" s="4">
        <v>9.6998448635642092</v>
      </c>
      <c r="O20" s="4">
        <v>15.120888907799731</v>
      </c>
    </row>
    <row r="21" spans="1:15" x14ac:dyDescent="0.25">
      <c r="A21">
        <f t="shared" si="0"/>
        <v>2030</v>
      </c>
      <c r="B21" s="5">
        <v>2.0299999999999998</v>
      </c>
      <c r="C21" s="5">
        <v>3.116303051063916</v>
      </c>
      <c r="D21" s="5">
        <v>1.3714598129722302</v>
      </c>
      <c r="E21" s="5">
        <v>2.6260314054690381</v>
      </c>
      <c r="F21" s="5">
        <v>6.1171571586721036</v>
      </c>
      <c r="G21" s="5">
        <v>0</v>
      </c>
      <c r="H21" s="5">
        <v>0</v>
      </c>
      <c r="I21" s="5">
        <v>13.230951428177288</v>
      </c>
      <c r="K21">
        <v>2030</v>
      </c>
      <c r="L21" s="4">
        <v>2.0299999999999998</v>
      </c>
      <c r="M21" s="4">
        <v>3.116303051063916</v>
      </c>
      <c r="N21" s="4">
        <v>10.108491420418803</v>
      </c>
      <c r="O21" s="4">
        <v>15.254794471482718</v>
      </c>
    </row>
    <row r="22" spans="1:15" x14ac:dyDescent="0.25">
      <c r="A22">
        <f t="shared" si="0"/>
        <v>2031</v>
      </c>
      <c r="B22" s="5">
        <v>2.0680000000000001</v>
      </c>
      <c r="C22" s="5">
        <v>2.83425404948997</v>
      </c>
      <c r="D22" s="5">
        <v>1.2646918059914336</v>
      </c>
      <c r="E22" s="5">
        <v>2.331555543658268</v>
      </c>
      <c r="F22" s="5">
        <v>5.6661106357536966</v>
      </c>
      <c r="G22" s="5">
        <v>1.231679005794565</v>
      </c>
      <c r="H22" s="5">
        <v>0</v>
      </c>
      <c r="I22" s="5">
        <v>13.328291040687933</v>
      </c>
      <c r="K22">
        <v>2031</v>
      </c>
      <c r="L22" s="4">
        <v>2.0680000000000001</v>
      </c>
      <c r="M22" s="4">
        <v>2.83425404948997</v>
      </c>
      <c r="N22" s="4">
        <v>10.487740753494268</v>
      </c>
      <c r="O22" s="4">
        <v>15.389994802984239</v>
      </c>
    </row>
    <row r="23" spans="1:15" x14ac:dyDescent="0.25">
      <c r="A23">
        <f t="shared" si="0"/>
        <v>2032</v>
      </c>
      <c r="B23" s="5">
        <v>2.1059999999999999</v>
      </c>
      <c r="C23" s="5">
        <v>2.578976734046992</v>
      </c>
      <c r="D23" s="5">
        <v>1.1670070458483572</v>
      </c>
      <c r="E23" s="5">
        <v>2.1000056253344432</v>
      </c>
      <c r="F23" s="5">
        <v>4.5021174893325924</v>
      </c>
      <c r="G23" s="5">
        <v>3.0835173770554194</v>
      </c>
      <c r="H23" s="5">
        <v>0</v>
      </c>
      <c r="I23" s="5">
        <v>13.431624271617803</v>
      </c>
      <c r="K23">
        <v>2032</v>
      </c>
      <c r="L23" s="4">
        <v>2.1059999999999999</v>
      </c>
      <c r="M23" s="4">
        <v>2.578976734046992</v>
      </c>
      <c r="N23" s="4">
        <v>10.846230602261585</v>
      </c>
      <c r="O23" s="4">
        <v>15.531207336308576</v>
      </c>
    </row>
    <row r="24" spans="1:15" x14ac:dyDescent="0.25">
      <c r="A24">
        <f t="shared" si="0"/>
        <v>2033</v>
      </c>
      <c r="B24" s="5">
        <v>2.1440000000000001</v>
      </c>
      <c r="C24" s="5">
        <v>2.3478452379799952</v>
      </c>
      <c r="D24" s="5">
        <v>1.077584432317453</v>
      </c>
      <c r="E24" s="5">
        <v>1.9198821260606189</v>
      </c>
      <c r="F24" s="5">
        <v>3.758425830555387</v>
      </c>
      <c r="G24" s="5">
        <v>4.4574309907177785</v>
      </c>
      <c r="H24" s="5">
        <v>0</v>
      </c>
      <c r="I24" s="5">
        <v>13.561168617631232</v>
      </c>
      <c r="K24">
        <v>2033</v>
      </c>
      <c r="L24" s="4">
        <v>2.1440000000000001</v>
      </c>
      <c r="M24" s="4">
        <v>2.3478452379799952</v>
      </c>
      <c r="N24" s="4">
        <v>11.206788775612207</v>
      </c>
      <c r="O24" s="4">
        <v>15.698634013592201</v>
      </c>
    </row>
    <row r="25" spans="1:15" x14ac:dyDescent="0.25">
      <c r="A25">
        <f t="shared" si="0"/>
        <v>2034</v>
      </c>
      <c r="B25" s="5">
        <v>2.1800000000000002</v>
      </c>
      <c r="C25" s="5">
        <v>2.1384977808115164</v>
      </c>
      <c r="D25" s="5">
        <v>0.9956799447526008</v>
      </c>
      <c r="E25" s="5">
        <v>1.7670701346369271</v>
      </c>
      <c r="F25" s="5">
        <v>3.2209672506525506</v>
      </c>
      <c r="G25" s="5">
        <v>5.588561997803227</v>
      </c>
      <c r="H25" s="5">
        <v>0</v>
      </c>
      <c r="I25" s="5">
        <v>13.710777108656822</v>
      </c>
      <c r="K25">
        <v>2034</v>
      </c>
      <c r="L25" s="4">
        <v>2.1800000000000002</v>
      </c>
      <c r="M25" s="4">
        <v>2.1384977808115164</v>
      </c>
      <c r="N25" s="4">
        <v>11.565631899813706</v>
      </c>
      <c r="O25" s="4">
        <v>15.884129680625222</v>
      </c>
    </row>
    <row r="26" spans="1:15" x14ac:dyDescent="0.25">
      <c r="A26">
        <f t="shared" si="0"/>
        <v>2035</v>
      </c>
      <c r="B26" s="5">
        <v>2.2160000000000002</v>
      </c>
      <c r="C26" s="5">
        <v>1.9488095155103395</v>
      </c>
      <c r="D26" s="5">
        <v>0.92061923903232634</v>
      </c>
      <c r="E26" s="5">
        <v>1.6276466923765553</v>
      </c>
      <c r="F26" s="5">
        <v>2.8227765455923834</v>
      </c>
      <c r="G26" s="5">
        <v>6.538858806740059</v>
      </c>
      <c r="H26" s="5">
        <v>0</v>
      </c>
      <c r="I26" s="5">
        <v>13.858710799251664</v>
      </c>
      <c r="K26">
        <v>2035</v>
      </c>
      <c r="L26" s="4">
        <v>2.2160000000000002</v>
      </c>
      <c r="M26" s="4">
        <v>1.9488095155103395</v>
      </c>
      <c r="N26" s="4">
        <v>11.903159217769906</v>
      </c>
      <c r="O26" s="4">
        <v>16.067968733280246</v>
      </c>
    </row>
    <row r="27" spans="1:15" x14ac:dyDescent="0.25">
      <c r="A27">
        <f t="shared" si="0"/>
        <v>2036</v>
      </c>
      <c r="B27" s="5">
        <v>2.2530000000000001</v>
      </c>
      <c r="C27" s="5">
        <v>1.7768682297695959</v>
      </c>
      <c r="D27" s="5">
        <v>0.85179096587866832</v>
      </c>
      <c r="E27" s="5">
        <v>1.5002014192665654</v>
      </c>
      <c r="F27" s="5">
        <v>2.5070356239471252</v>
      </c>
      <c r="G27" s="5">
        <v>6.0542719242739702</v>
      </c>
      <c r="H27" s="5">
        <v>1.3119585205538979</v>
      </c>
      <c r="I27" s="5">
        <v>14.002126683689823</v>
      </c>
      <c r="K27">
        <v>2036</v>
      </c>
      <c r="L27" s="4">
        <v>2.2530000000000001</v>
      </c>
      <c r="M27" s="4">
        <v>1.7768682297695959</v>
      </c>
      <c r="N27" s="4">
        <v>12.218439442217917</v>
      </c>
      <c r="O27" s="4">
        <v>16.248307671987511</v>
      </c>
    </row>
    <row r="28" spans="1:15" x14ac:dyDescent="0.25">
      <c r="A28">
        <f t="shared" si="0"/>
        <v>2037</v>
      </c>
      <c r="B28" s="5">
        <v>2.29</v>
      </c>
      <c r="C28" s="5">
        <v>1.6209525942041645</v>
      </c>
      <c r="D28" s="5">
        <v>0.78864073954143843</v>
      </c>
      <c r="E28" s="5">
        <v>1.3836445917331168</v>
      </c>
      <c r="F28" s="5">
        <v>2.2585452990045702</v>
      </c>
      <c r="G28" s="5">
        <v>4.8096203694746169</v>
      </c>
      <c r="H28" s="5">
        <v>3.2795726713773279</v>
      </c>
      <c r="I28" s="5">
        <v>14.140976265335233</v>
      </c>
      <c r="K28">
        <v>2037</v>
      </c>
      <c r="L28" s="4">
        <v>2.29</v>
      </c>
      <c r="M28" s="4">
        <v>1.6209525942041645</v>
      </c>
      <c r="N28" s="4">
        <v>12.513143328019281</v>
      </c>
      <c r="O28" s="4">
        <v>16.424095922223444</v>
      </c>
    </row>
    <row r="29" spans="1:15" x14ac:dyDescent="0.25">
      <c r="A29">
        <f t="shared" si="0"/>
        <v>2038</v>
      </c>
      <c r="B29" s="5">
        <v>2.3279999999999998</v>
      </c>
      <c r="C29" s="5">
        <v>1.4795126842108686</v>
      </c>
      <c r="D29" s="5">
        <v>0.73066569288614569</v>
      </c>
      <c r="E29" s="5">
        <v>1.2769891921326382</v>
      </c>
      <c r="F29" s="5">
        <v>2.0649305780582021</v>
      </c>
      <c r="G29" s="5">
        <v>4.0145183145658487</v>
      </c>
      <c r="H29" s="5">
        <v>4.7101733154501586</v>
      </c>
      <c r="I29" s="5">
        <v>14.276789777303861</v>
      </c>
      <c r="K29">
        <v>2038</v>
      </c>
      <c r="L29" s="4">
        <v>2.3279999999999998</v>
      </c>
      <c r="M29" s="4">
        <v>1.4795126842108686</v>
      </c>
      <c r="N29" s="4">
        <v>12.790348137245461</v>
      </c>
      <c r="O29" s="4">
        <v>16.597860821456329</v>
      </c>
    </row>
    <row r="30" spans="1:15" x14ac:dyDescent="0.25">
      <c r="A30">
        <f t="shared" si="0"/>
        <v>2039</v>
      </c>
      <c r="B30" s="5">
        <v>2.367</v>
      </c>
      <c r="C30" s="5">
        <v>1.351152532312454</v>
      </c>
      <c r="D30" s="5">
        <v>0.67740956126602181</v>
      </c>
      <c r="E30" s="5">
        <v>1.179341018759994</v>
      </c>
      <c r="F30" s="5">
        <v>1.9004935915044461</v>
      </c>
      <c r="G30" s="5">
        <v>3.4401653337615641</v>
      </c>
      <c r="H30" s="5">
        <v>5.8611067759472197</v>
      </c>
      <c r="I30" s="5">
        <v>14.409668813551701</v>
      </c>
      <c r="K30">
        <v>2039</v>
      </c>
      <c r="L30" s="4">
        <v>2.367</v>
      </c>
      <c r="M30" s="4">
        <v>1.351152532312454</v>
      </c>
      <c r="N30" s="4">
        <v>13.051549959478914</v>
      </c>
      <c r="O30" s="4">
        <v>16.769702491791367</v>
      </c>
    </row>
    <row r="31" spans="1:15" x14ac:dyDescent="0.25">
      <c r="A31">
        <f t="shared" si="0"/>
        <v>2040</v>
      </c>
      <c r="B31" s="5">
        <v>2.4060000000000001</v>
      </c>
      <c r="C31" s="5">
        <v>1.2346144944793576</v>
      </c>
      <c r="D31" s="5">
        <v>0.6284582432672644</v>
      </c>
      <c r="E31" s="5">
        <v>1.089889761366265</v>
      </c>
      <c r="F31" s="5">
        <v>1.7504679543488018</v>
      </c>
      <c r="G31" s="5">
        <v>3.0146324187213445</v>
      </c>
      <c r="H31" s="5">
        <v>6.8203911550893466</v>
      </c>
      <c r="I31" s="5">
        <v>14.53845402727238</v>
      </c>
      <c r="K31">
        <v>2040</v>
      </c>
      <c r="L31" s="4">
        <v>2.4060000000000001</v>
      </c>
      <c r="M31" s="4">
        <v>1.2346144944793576</v>
      </c>
      <c r="N31" s="4">
        <v>13.296846756323678</v>
      </c>
      <c r="O31" s="4">
        <v>16.937461250803036</v>
      </c>
    </row>
    <row r="33" spans="13:15" x14ac:dyDescent="0.25">
      <c r="M33" s="2"/>
      <c r="N33" s="2"/>
      <c r="O33"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
  <sheetViews>
    <sheetView workbookViewId="0"/>
  </sheetViews>
  <sheetFormatPr defaultRowHeight="15" x14ac:dyDescent="0.25"/>
  <cols>
    <col min="1" max="1" width="41.85546875" bestFit="1" customWidth="1"/>
  </cols>
  <sheetData>
    <row r="1" spans="1:42" x14ac:dyDescent="0.25">
      <c r="A1" s="38" t="s">
        <v>92</v>
      </c>
    </row>
    <row r="2" spans="1:42" x14ac:dyDescent="0.25">
      <c r="A2" s="44" t="s">
        <v>86</v>
      </c>
    </row>
    <row r="5" spans="1:42" x14ac:dyDescent="0.25">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row>
    <row r="6" spans="1:42" x14ac:dyDescent="0.25">
      <c r="A6" t="s">
        <v>58</v>
      </c>
      <c r="B6" s="1">
        <v>1.1729101810439804</v>
      </c>
      <c r="C6" s="1">
        <v>1.0640003358733432</v>
      </c>
      <c r="D6" s="1">
        <v>1.0557583503393573</v>
      </c>
      <c r="E6" s="1">
        <v>0.85415500727162164</v>
      </c>
      <c r="F6" s="1">
        <v>0.71876427329347115</v>
      </c>
      <c r="G6" s="1">
        <v>0.83146066193238133</v>
      </c>
      <c r="H6" s="1">
        <v>0.54083931847933941</v>
      </c>
      <c r="I6" s="1">
        <v>0.77613066970645217</v>
      </c>
      <c r="J6" s="1">
        <v>0.81328820884688868</v>
      </c>
      <c r="K6" s="1">
        <v>0.88028029358173121</v>
      </c>
      <c r="L6" s="1">
        <v>0.94072849523968127</v>
      </c>
      <c r="M6" s="1">
        <v>1.0423953760420277</v>
      </c>
      <c r="N6" s="1">
        <v>1.3958862452352676</v>
      </c>
      <c r="O6" s="1">
        <v>1.5656241161204802</v>
      </c>
      <c r="P6" s="1">
        <v>1.6911431253102562</v>
      </c>
      <c r="Q6" s="1">
        <v>2.4375253638741508</v>
      </c>
      <c r="R6" s="1">
        <v>2.2091934689270967</v>
      </c>
      <c r="S6" s="1">
        <v>2.2033137319340983</v>
      </c>
      <c r="T6" s="1">
        <v>2.2470180758441707</v>
      </c>
      <c r="U6" s="1">
        <v>2.2682065672828795</v>
      </c>
      <c r="V6" s="1">
        <v>2.2885297967587293</v>
      </c>
      <c r="W6" s="1">
        <v>2.2983720243597592</v>
      </c>
      <c r="X6" s="1">
        <v>2.3080628473463469</v>
      </c>
      <c r="Y6" s="1">
        <v>2.3103318486568178</v>
      </c>
      <c r="Z6" s="1">
        <v>2.3126061556094735</v>
      </c>
      <c r="AA6" s="1">
        <v>2.3148857868355006</v>
      </c>
      <c r="AB6" s="1">
        <v>2.3171707610534189</v>
      </c>
      <c r="AC6" s="1">
        <v>2.3194610970695981</v>
      </c>
      <c r="AD6" s="1">
        <v>2.3217568137787681</v>
      </c>
      <c r="AE6" s="1">
        <v>2.3240579301645452</v>
      </c>
      <c r="AF6" s="1">
        <v>2.3155629062125569</v>
      </c>
      <c r="AG6" s="1">
        <v>2.3108291541592529</v>
      </c>
      <c r="AH6" s="1">
        <v>2.3131201538965911</v>
      </c>
      <c r="AI6" s="1">
        <v>2.3219670314912899</v>
      </c>
      <c r="AJ6" s="1">
        <v>2.3215577066895627</v>
      </c>
      <c r="AK6" s="1">
        <v>2.3379790961023756</v>
      </c>
      <c r="AL6" s="1">
        <v>2.340318549342661</v>
      </c>
      <c r="AM6" s="1">
        <v>2.3426635573918522</v>
      </c>
      <c r="AN6" s="1">
        <v>2.3450141400575131</v>
      </c>
      <c r="AO6" s="1">
        <v>2.3473703172414901</v>
      </c>
      <c r="AP6" s="1">
        <v>2.3497321089404837</v>
      </c>
    </row>
    <row r="7" spans="1:42" x14ac:dyDescent="0.25">
      <c r="B7"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defaultRowHeight="15" x14ac:dyDescent="0.25"/>
  <cols>
    <col min="1" max="1" width="69.85546875" bestFit="1" customWidth="1"/>
    <col min="2" max="9" width="18.7109375" style="2" customWidth="1"/>
  </cols>
  <sheetData>
    <row r="1" spans="1:9" x14ac:dyDescent="0.25">
      <c r="A1" s="38" t="s">
        <v>92</v>
      </c>
    </row>
    <row r="2" spans="1:9" x14ac:dyDescent="0.25">
      <c r="A2" t="s">
        <v>87</v>
      </c>
    </row>
    <row r="4" spans="1:9" ht="60" x14ac:dyDescent="0.25">
      <c r="B4" s="45" t="s">
        <v>64</v>
      </c>
      <c r="C4" s="45" t="s">
        <v>36</v>
      </c>
      <c r="D4" s="45" t="s">
        <v>37</v>
      </c>
      <c r="E4" s="45" t="s">
        <v>59</v>
      </c>
      <c r="F4" s="45" t="s">
        <v>60</v>
      </c>
      <c r="G4" s="45" t="s">
        <v>61</v>
      </c>
      <c r="H4" s="45"/>
    </row>
    <row r="5" spans="1:9" ht="30" customHeight="1" x14ac:dyDescent="0.25">
      <c r="A5" t="s">
        <v>62</v>
      </c>
      <c r="B5" s="4">
        <v>47.599243687374774</v>
      </c>
      <c r="C5" s="4">
        <v>66.91424125137371</v>
      </c>
      <c r="D5" s="4">
        <v>231.65313112339663</v>
      </c>
      <c r="E5" s="4">
        <v>444.65905273016921</v>
      </c>
      <c r="F5" s="4">
        <v>63.700405407936216</v>
      </c>
      <c r="G5" s="4">
        <v>370.32517490512726</v>
      </c>
    </row>
    <row r="6" spans="1:9" x14ac:dyDescent="0.25">
      <c r="A6" t="s">
        <v>63</v>
      </c>
      <c r="B6" s="4">
        <v>2.0556799999999993</v>
      </c>
      <c r="C6" s="4">
        <v>35.292580000000001</v>
      </c>
      <c r="D6" s="4">
        <v>0.19199000000000002</v>
      </c>
      <c r="E6" s="4">
        <v>57.123217097175072</v>
      </c>
      <c r="F6" s="4">
        <v>34.34614790282491</v>
      </c>
      <c r="G6" s="4">
        <v>6.3148916277517291</v>
      </c>
      <c r="H6" s="4">
        <f>SUM(B6:G6)</f>
        <v>135.32450662775173</v>
      </c>
      <c r="I6" s="48">
        <f>H6/SUM(B5:G5)</f>
        <v>0.11048240080302953</v>
      </c>
    </row>
    <row r="8" spans="1:9" x14ac:dyDescent="0.25">
      <c r="H8" s="4"/>
    </row>
    <row r="12" spans="1:9" x14ac:dyDescent="0.25">
      <c r="A12" t="s">
        <v>88</v>
      </c>
    </row>
    <row r="14" spans="1:9" ht="30" x14ac:dyDescent="0.25">
      <c r="B14" s="45" t="s">
        <v>3</v>
      </c>
      <c r="C14" s="45" t="s">
        <v>65</v>
      </c>
      <c r="D14" s="45" t="s">
        <v>66</v>
      </c>
      <c r="E14" s="45" t="s">
        <v>67</v>
      </c>
      <c r="F14" s="45" t="s">
        <v>9</v>
      </c>
      <c r="G14" s="45" t="s">
        <v>68</v>
      </c>
      <c r="H14" s="45" t="s">
        <v>69</v>
      </c>
    </row>
    <row r="15" spans="1:9" x14ac:dyDescent="0.25">
      <c r="A15" t="s">
        <v>62</v>
      </c>
      <c r="B15" s="4">
        <v>0.97865841255934349</v>
      </c>
      <c r="C15" s="4">
        <v>7</v>
      </c>
      <c r="D15" s="4">
        <v>1</v>
      </c>
      <c r="E15" s="4">
        <v>89.674472710837307</v>
      </c>
      <c r="F15" s="4">
        <v>76</v>
      </c>
      <c r="G15" s="4">
        <v>40</v>
      </c>
      <c r="H15" s="4">
        <v>17</v>
      </c>
    </row>
    <row r="16" spans="1:9" x14ac:dyDescent="0.25">
      <c r="A16" t="s">
        <v>63</v>
      </c>
      <c r="B16" s="4">
        <v>4.0150000000000012E-3</v>
      </c>
      <c r="C16" s="4">
        <v>0</v>
      </c>
      <c r="D16" s="4">
        <v>0</v>
      </c>
      <c r="E16" s="4">
        <v>0.18031000000000003</v>
      </c>
      <c r="F16" s="4">
        <v>7.6650000000000017E-3</v>
      </c>
      <c r="G16" s="4">
        <v>0</v>
      </c>
      <c r="H16"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RowHeight="15" x14ac:dyDescent="0.25"/>
  <cols>
    <col min="2" max="2" width="38.85546875" style="2" bestFit="1" customWidth="1"/>
    <col min="3" max="3" width="57.28515625" style="2" bestFit="1" customWidth="1"/>
    <col min="4" max="4" width="82.28515625" style="2" bestFit="1" customWidth="1"/>
    <col min="5" max="5" width="63.85546875" style="2" bestFit="1" customWidth="1"/>
    <col min="6" max="6" width="39" style="2" bestFit="1" customWidth="1"/>
    <col min="7" max="7" width="36.85546875" style="2" bestFit="1" customWidth="1"/>
    <col min="8" max="8" width="32.28515625" style="2" bestFit="1" customWidth="1"/>
    <col min="9" max="9" width="50.85546875" style="2" bestFit="1" customWidth="1"/>
    <col min="10" max="10" width="75.85546875" style="2" bestFit="1" customWidth="1"/>
    <col min="11" max="11" width="57.28515625" style="2" bestFit="1" customWidth="1"/>
    <col min="12" max="12" width="32.42578125" style="2" bestFit="1" customWidth="1"/>
    <col min="13" max="13" width="30.42578125" style="2" bestFit="1" customWidth="1"/>
  </cols>
  <sheetData>
    <row r="1" spans="1:13" x14ac:dyDescent="0.25">
      <c r="A1" s="38" t="s">
        <v>92</v>
      </c>
    </row>
    <row r="2" spans="1:13" x14ac:dyDescent="0.25">
      <c r="A2" t="s">
        <v>89</v>
      </c>
    </row>
    <row r="5" spans="1:13" x14ac:dyDescent="0.25">
      <c r="B5" s="2" t="s">
        <v>70</v>
      </c>
      <c r="C5" s="2" t="s">
        <v>71</v>
      </c>
      <c r="D5" s="2" t="s">
        <v>90</v>
      </c>
      <c r="E5" s="2" t="s">
        <v>72</v>
      </c>
      <c r="F5" s="2" t="s">
        <v>73</v>
      </c>
      <c r="G5" s="2" t="s">
        <v>74</v>
      </c>
      <c r="H5" s="2" t="s">
        <v>75</v>
      </c>
      <c r="I5" s="2" t="s">
        <v>76</v>
      </c>
      <c r="J5" s="2" t="s">
        <v>77</v>
      </c>
      <c r="K5" s="2" t="s">
        <v>78</v>
      </c>
      <c r="L5" s="2" t="s">
        <v>79</v>
      </c>
      <c r="M5" s="2" t="s">
        <v>80</v>
      </c>
    </row>
    <row r="6" spans="1:13" x14ac:dyDescent="0.25">
      <c r="A6">
        <v>2000</v>
      </c>
      <c r="B6" s="46">
        <v>16.714153190679678</v>
      </c>
      <c r="C6" s="46">
        <v>16.714153190679678</v>
      </c>
      <c r="D6" s="46">
        <v>16.714153190679678</v>
      </c>
      <c r="E6" s="46">
        <v>16.714153190679678</v>
      </c>
      <c r="F6" s="46">
        <v>16.714153190679678</v>
      </c>
      <c r="G6" s="46">
        <v>16.714153190679678</v>
      </c>
      <c r="H6" s="49">
        <v>3.0900131021627955</v>
      </c>
      <c r="I6" s="49">
        <v>3.0900131021627955</v>
      </c>
      <c r="J6" s="49">
        <v>3.0900131021627955</v>
      </c>
      <c r="K6" s="49">
        <v>3.0900131021627955</v>
      </c>
      <c r="L6" s="49">
        <v>3.0900131021627955</v>
      </c>
      <c r="M6" s="49">
        <v>3.0900131021627955</v>
      </c>
    </row>
    <row r="7" spans="1:13" x14ac:dyDescent="0.25">
      <c r="A7">
        <v>2001</v>
      </c>
      <c r="B7" s="46">
        <v>17.468197967477163</v>
      </c>
      <c r="C7" s="46">
        <v>17.468197967477163</v>
      </c>
      <c r="D7" s="46">
        <v>17.468197967477163</v>
      </c>
      <c r="E7" s="46">
        <v>17.468197967477163</v>
      </c>
      <c r="F7" s="46">
        <v>17.468197967477163</v>
      </c>
      <c r="G7" s="46">
        <v>17.468197967477163</v>
      </c>
      <c r="H7" s="49">
        <v>3.7839357025532845</v>
      </c>
      <c r="I7" s="49">
        <v>3.7839357025532845</v>
      </c>
      <c r="J7" s="49">
        <v>3.7839357025532845</v>
      </c>
      <c r="K7" s="49">
        <v>3.7839357025532845</v>
      </c>
      <c r="L7" s="49">
        <v>3.7839357025532845</v>
      </c>
      <c r="M7" s="49">
        <v>3.7839357025532845</v>
      </c>
    </row>
    <row r="8" spans="1:13" x14ac:dyDescent="0.25">
      <c r="A8">
        <v>2002</v>
      </c>
      <c r="B8" s="46">
        <v>17.319437568240328</v>
      </c>
      <c r="C8" s="46">
        <v>17.319437568240328</v>
      </c>
      <c r="D8" s="46">
        <v>17.319437568240328</v>
      </c>
      <c r="E8" s="46">
        <v>17.319437568240328</v>
      </c>
      <c r="F8" s="46">
        <v>17.319437568240328</v>
      </c>
      <c r="G8" s="46">
        <v>17.319437568240328</v>
      </c>
      <c r="H8" s="49">
        <v>2.7721462747251797</v>
      </c>
      <c r="I8" s="49">
        <v>2.7721462747251797</v>
      </c>
      <c r="J8" s="49">
        <v>2.7721462747251797</v>
      </c>
      <c r="K8" s="49">
        <v>2.7721462747251797</v>
      </c>
      <c r="L8" s="49">
        <v>2.7721462747251797</v>
      </c>
      <c r="M8" s="49">
        <v>2.7721462747251797</v>
      </c>
    </row>
    <row r="9" spans="1:13" x14ac:dyDescent="0.25">
      <c r="A9">
        <v>2003</v>
      </c>
      <c r="B9" s="46">
        <v>16.722304432974944</v>
      </c>
      <c r="C9" s="46">
        <v>16.722304432974944</v>
      </c>
      <c r="D9" s="46">
        <v>16.722304432974944</v>
      </c>
      <c r="E9" s="46">
        <v>16.722304432974944</v>
      </c>
      <c r="F9" s="46">
        <v>16.722304432974944</v>
      </c>
      <c r="G9" s="46">
        <v>16.722304432974944</v>
      </c>
      <c r="H9" s="49">
        <v>4.4648158216459519</v>
      </c>
      <c r="I9" s="49">
        <v>4.4648158216459519</v>
      </c>
      <c r="J9" s="49">
        <v>4.4648158216459519</v>
      </c>
      <c r="K9" s="49">
        <v>4.4648158216459519</v>
      </c>
      <c r="L9" s="49">
        <v>4.4648158216459519</v>
      </c>
      <c r="M9" s="49">
        <v>4.4648158216459519</v>
      </c>
    </row>
    <row r="10" spans="1:13" x14ac:dyDescent="0.25">
      <c r="A10">
        <v>2004</v>
      </c>
      <c r="B10" s="46">
        <v>17.009671830939606</v>
      </c>
      <c r="C10" s="46">
        <v>17.009671830939606</v>
      </c>
      <c r="D10" s="46">
        <v>17.009671830939606</v>
      </c>
      <c r="E10" s="46">
        <v>17.009671830939606</v>
      </c>
      <c r="F10" s="46">
        <v>17.009671830939606</v>
      </c>
      <c r="G10" s="46">
        <v>17.009671830939606</v>
      </c>
      <c r="H10" s="49">
        <v>4.691952077330992</v>
      </c>
      <c r="I10" s="49">
        <v>4.691952077330992</v>
      </c>
      <c r="J10" s="49">
        <v>4.691952077330992</v>
      </c>
      <c r="K10" s="49">
        <v>4.691952077330992</v>
      </c>
      <c r="L10" s="49">
        <v>4.691952077330992</v>
      </c>
      <c r="M10" s="49">
        <v>4.691952077330992</v>
      </c>
    </row>
    <row r="11" spans="1:13" x14ac:dyDescent="0.25">
      <c r="A11">
        <v>2005</v>
      </c>
      <c r="B11" s="46">
        <v>17.021303098833329</v>
      </c>
      <c r="C11" s="46">
        <v>17.021303098833329</v>
      </c>
      <c r="D11" s="46">
        <v>17.021303098833329</v>
      </c>
      <c r="E11" s="46">
        <v>17.021303098833329</v>
      </c>
      <c r="F11" s="46">
        <v>17.021303098833329</v>
      </c>
      <c r="G11" s="46">
        <v>17.021303098833329</v>
      </c>
      <c r="H11" s="49">
        <v>6.2997539020240181</v>
      </c>
      <c r="I11" s="49">
        <v>6.2997539020240181</v>
      </c>
      <c r="J11" s="49">
        <v>6.2997539020240181</v>
      </c>
      <c r="K11" s="49">
        <v>6.2997539020240181</v>
      </c>
      <c r="L11" s="49">
        <v>6.2997539020240181</v>
      </c>
      <c r="M11" s="49">
        <v>6.2997539020240181</v>
      </c>
    </row>
    <row r="12" spans="1:13" x14ac:dyDescent="0.25">
      <c r="A12">
        <v>2006</v>
      </c>
      <c r="B12" s="46">
        <v>17.105624045820161</v>
      </c>
      <c r="C12" s="46">
        <v>17.105624045820161</v>
      </c>
      <c r="D12" s="46">
        <v>17.105624045820161</v>
      </c>
      <c r="E12" s="46">
        <v>17.105624045820161</v>
      </c>
      <c r="F12" s="46">
        <v>17.105624045820161</v>
      </c>
      <c r="G12" s="46">
        <v>17.105624045820161</v>
      </c>
      <c r="H12" s="49">
        <v>5.0855973288692384</v>
      </c>
      <c r="I12" s="49">
        <v>5.0855973288692384</v>
      </c>
      <c r="J12" s="49">
        <v>5.0855973288692384</v>
      </c>
      <c r="K12" s="49">
        <v>5.0855973288692384</v>
      </c>
      <c r="L12" s="49">
        <v>5.0855973288692384</v>
      </c>
      <c r="M12" s="49">
        <v>5.0855973288692384</v>
      </c>
    </row>
    <row r="13" spans="1:13" x14ac:dyDescent="0.25">
      <c r="A13">
        <v>2007</v>
      </c>
      <c r="B13" s="46">
        <v>16.829876669815835</v>
      </c>
      <c r="C13" s="46">
        <v>16.829876669815835</v>
      </c>
      <c r="D13" s="46">
        <v>16.829876669815835</v>
      </c>
      <c r="E13" s="46">
        <v>16.829876669815835</v>
      </c>
      <c r="F13" s="46">
        <v>16.829876669815835</v>
      </c>
      <c r="G13" s="46">
        <v>16.829876669815835</v>
      </c>
      <c r="H13" s="49">
        <v>4.90382642092883</v>
      </c>
      <c r="I13" s="49">
        <v>4.90382642092883</v>
      </c>
      <c r="J13" s="49">
        <v>4.90382642092883</v>
      </c>
      <c r="K13" s="49">
        <v>4.90382642092883</v>
      </c>
      <c r="L13" s="49">
        <v>4.90382642092883</v>
      </c>
      <c r="M13" s="49">
        <v>4.90382642092883</v>
      </c>
    </row>
    <row r="14" spans="1:13" x14ac:dyDescent="0.25">
      <c r="A14">
        <v>2008</v>
      </c>
      <c r="B14" s="46">
        <v>16.13162082915284</v>
      </c>
      <c r="C14" s="46">
        <v>16.13162082915284</v>
      </c>
      <c r="D14" s="46">
        <v>16.13162082915284</v>
      </c>
      <c r="E14" s="46">
        <v>16.13162082915284</v>
      </c>
      <c r="F14" s="46">
        <v>16.13162082915284</v>
      </c>
      <c r="G14" s="46">
        <v>16.13162082915284</v>
      </c>
      <c r="H14" s="49">
        <v>6.3537818403149666</v>
      </c>
      <c r="I14" s="49">
        <v>6.3537818403149666</v>
      </c>
      <c r="J14" s="49">
        <v>6.3537818403149666</v>
      </c>
      <c r="K14" s="49">
        <v>6.3537818403149666</v>
      </c>
      <c r="L14" s="49">
        <v>6.3537818403149666</v>
      </c>
      <c r="M14" s="49">
        <v>6.3537818403149666</v>
      </c>
    </row>
    <row r="15" spans="1:13" x14ac:dyDescent="0.25">
      <c r="A15">
        <v>2009</v>
      </c>
      <c r="B15" s="46">
        <v>15.107352232793707</v>
      </c>
      <c r="C15" s="46">
        <v>15.107352232793707</v>
      </c>
      <c r="D15" s="46">
        <v>15.107352232793707</v>
      </c>
      <c r="E15" s="46">
        <v>15.107352232793707</v>
      </c>
      <c r="F15" s="46">
        <v>15.107352232793707</v>
      </c>
      <c r="G15" s="46">
        <v>15.107352232793707</v>
      </c>
      <c r="H15" s="49">
        <v>3.1664878825174103</v>
      </c>
      <c r="I15" s="49">
        <v>3.1664878825174103</v>
      </c>
      <c r="J15" s="49">
        <v>3.1664878825174103</v>
      </c>
      <c r="K15" s="49">
        <v>3.1664878825174103</v>
      </c>
      <c r="L15" s="49">
        <v>3.1664878825174103</v>
      </c>
      <c r="M15" s="49">
        <v>3.1664878825174103</v>
      </c>
    </row>
    <row r="16" spans="1:13" x14ac:dyDescent="0.25">
      <c r="A16">
        <v>2010</v>
      </c>
      <c r="B16" s="46">
        <v>14.589999999999998</v>
      </c>
      <c r="C16" s="46">
        <v>14.589999999999998</v>
      </c>
      <c r="D16" s="46">
        <v>14.589999999999998</v>
      </c>
      <c r="E16" s="46">
        <v>14.589999999999998</v>
      </c>
      <c r="F16" s="46">
        <v>14.589999999999998</v>
      </c>
      <c r="G16" s="46">
        <v>14.589999999999998</v>
      </c>
      <c r="H16" s="49">
        <v>3.1624572996844798</v>
      </c>
      <c r="I16" s="49">
        <v>3.1624572996844798</v>
      </c>
      <c r="J16" s="49">
        <v>3.1624572996844798</v>
      </c>
      <c r="K16" s="49">
        <v>3.1624572996844798</v>
      </c>
      <c r="L16" s="49">
        <v>3.1624572996844798</v>
      </c>
      <c r="M16" s="49">
        <v>3.1624572996844798</v>
      </c>
    </row>
    <row r="17" spans="1:13" x14ac:dyDescent="0.25">
      <c r="A17">
        <v>2011</v>
      </c>
      <c r="B17" s="46">
        <v>14.581000000000001</v>
      </c>
      <c r="C17" s="46">
        <v>14.581000000000001</v>
      </c>
      <c r="D17" s="46">
        <v>14.581000000000001</v>
      </c>
      <c r="E17" s="46">
        <v>14.581000000000001</v>
      </c>
      <c r="F17" s="46">
        <v>14.581000000000001</v>
      </c>
      <c r="G17" s="46">
        <v>14.581000000000001</v>
      </c>
      <c r="H17" s="49">
        <v>2.9633536788426666</v>
      </c>
      <c r="I17" s="49">
        <v>2.9633536788426666</v>
      </c>
      <c r="J17" s="49">
        <v>2.9633536788426666</v>
      </c>
      <c r="K17" s="49">
        <v>2.9633536788426666</v>
      </c>
      <c r="L17" s="49">
        <v>2.9633536788426666</v>
      </c>
      <c r="M17" s="49">
        <v>2.9633536788426666</v>
      </c>
    </row>
    <row r="18" spans="1:13" x14ac:dyDescent="0.25">
      <c r="A18">
        <v>2012</v>
      </c>
      <c r="B18" s="46">
        <v>13.912000000000004</v>
      </c>
      <c r="C18" s="46">
        <v>13.912000000000004</v>
      </c>
      <c r="D18" s="46">
        <v>13.912000000000004</v>
      </c>
      <c r="E18" s="46">
        <v>13.912000000000004</v>
      </c>
      <c r="F18" s="46">
        <v>13.912000000000004</v>
      </c>
      <c r="G18" s="46">
        <v>13.912000000000004</v>
      </c>
      <c r="H18" s="49">
        <v>2.0930070830666665</v>
      </c>
      <c r="I18" s="49">
        <v>2.0930070830666665</v>
      </c>
      <c r="J18" s="49">
        <v>2.0930070830666665</v>
      </c>
      <c r="K18" s="49">
        <v>2.0930070830666665</v>
      </c>
      <c r="L18" s="49">
        <v>2.0930070830666665</v>
      </c>
      <c r="M18" s="49">
        <v>2.0930070830666665</v>
      </c>
    </row>
    <row r="19" spans="1:13" x14ac:dyDescent="0.25">
      <c r="A19">
        <v>2013</v>
      </c>
      <c r="B19" s="46">
        <v>14.045999999999999</v>
      </c>
      <c r="C19" s="46">
        <v>14.045999999999999</v>
      </c>
      <c r="D19" s="46">
        <v>14.045999999999999</v>
      </c>
      <c r="E19" s="46">
        <v>14.045999999999999</v>
      </c>
      <c r="F19" s="46">
        <v>14.045999999999999</v>
      </c>
      <c r="G19" s="46">
        <v>14.045999999999999</v>
      </c>
      <c r="H19" s="49">
        <v>2.8369879860000005</v>
      </c>
      <c r="I19" s="49">
        <v>2.8369879860000005</v>
      </c>
      <c r="J19" s="49">
        <v>2.8369879860000005</v>
      </c>
      <c r="K19" s="49">
        <v>2.8369879860000005</v>
      </c>
      <c r="L19" s="49">
        <v>2.8369879860000005</v>
      </c>
      <c r="M19" s="49">
        <v>2.8369879860000005</v>
      </c>
    </row>
    <row r="20" spans="1:13" x14ac:dyDescent="0.25">
      <c r="A20">
        <v>2014</v>
      </c>
      <c r="B20" s="46">
        <v>14.673</v>
      </c>
      <c r="C20" s="46">
        <v>14.673</v>
      </c>
      <c r="D20" s="46">
        <v>14.673</v>
      </c>
      <c r="E20" s="46">
        <v>14.673</v>
      </c>
      <c r="F20" s="46">
        <v>14.673</v>
      </c>
      <c r="G20" s="46">
        <v>14.673</v>
      </c>
      <c r="H20" s="49">
        <v>4.1005078333333334</v>
      </c>
      <c r="I20" s="49">
        <v>4.1005078333333334</v>
      </c>
      <c r="J20" s="49">
        <v>4.1005078333333334</v>
      </c>
      <c r="K20" s="49">
        <v>4.1005078333333334</v>
      </c>
      <c r="L20" s="49">
        <v>4.1005078333333334</v>
      </c>
      <c r="M20" s="49">
        <v>4.1005078333333334</v>
      </c>
    </row>
    <row r="21" spans="1:13" x14ac:dyDescent="0.25">
      <c r="A21">
        <v>2015</v>
      </c>
      <c r="B21" s="46">
        <v>14.973999999999998</v>
      </c>
      <c r="C21" s="46">
        <v>14.973999999999998</v>
      </c>
      <c r="D21" s="46">
        <v>14.973999999999998</v>
      </c>
      <c r="E21" s="46">
        <v>14.973999999999998</v>
      </c>
      <c r="F21" s="46">
        <v>14.973999999999998</v>
      </c>
      <c r="G21" s="46">
        <v>14.973999999999998</v>
      </c>
      <c r="H21" s="49">
        <v>2.7636931182093099</v>
      </c>
      <c r="I21" s="49">
        <v>2.7636931182093099</v>
      </c>
      <c r="J21" s="49">
        <v>2.7636931182093099</v>
      </c>
      <c r="K21" s="49">
        <v>2.7636931182093099</v>
      </c>
      <c r="L21" s="49">
        <v>2.7636931182093099</v>
      </c>
      <c r="M21" s="49">
        <v>2.7636931182093099</v>
      </c>
    </row>
    <row r="22" spans="1:13" x14ac:dyDescent="0.25">
      <c r="A22">
        <v>2016</v>
      </c>
      <c r="B22" s="46">
        <v>15.227000000000002</v>
      </c>
      <c r="C22" s="46">
        <v>15.227000000000002</v>
      </c>
      <c r="D22" s="46">
        <v>15.227000000000002</v>
      </c>
      <c r="E22" s="46">
        <v>15.227000000000002</v>
      </c>
      <c r="F22" s="46">
        <v>15.227000000000002</v>
      </c>
      <c r="G22" s="46">
        <v>15.227000000000002</v>
      </c>
      <c r="H22" s="49">
        <v>2.5055787639141087</v>
      </c>
      <c r="I22" s="49">
        <v>2.5055787639141087</v>
      </c>
      <c r="J22" s="49">
        <v>2.5055787639141087</v>
      </c>
      <c r="K22" s="49">
        <v>2.5055787639141087</v>
      </c>
      <c r="L22" s="49">
        <v>2.5055787639141087</v>
      </c>
      <c r="M22" s="49">
        <v>2.5055787639141087</v>
      </c>
    </row>
    <row r="23" spans="1:13" x14ac:dyDescent="0.25">
      <c r="A23">
        <v>2017</v>
      </c>
      <c r="B23" s="46">
        <v>15.324999999999998</v>
      </c>
      <c r="C23" s="46">
        <v>15.263999999999996</v>
      </c>
      <c r="D23" s="46">
        <v>15.263999999999996</v>
      </c>
      <c r="E23" s="46">
        <v>15.324999999999998</v>
      </c>
      <c r="F23" s="46">
        <v>15.324999999999998</v>
      </c>
      <c r="G23" s="46">
        <v>15.324999999999998</v>
      </c>
      <c r="H23" s="49">
        <v>2.8315137664477028</v>
      </c>
      <c r="I23" s="49">
        <v>2.8315137664477028</v>
      </c>
      <c r="J23" s="49">
        <v>2.8315137664477028</v>
      </c>
      <c r="K23" s="49">
        <v>2.8315137664477028</v>
      </c>
      <c r="L23" s="49">
        <v>2.8315137664477028</v>
      </c>
      <c r="M23" s="49">
        <v>2.8315137664477028</v>
      </c>
    </row>
    <row r="24" spans="1:13" x14ac:dyDescent="0.25">
      <c r="A24">
        <v>2018</v>
      </c>
      <c r="B24" s="46">
        <v>15.151</v>
      </c>
      <c r="C24" s="46">
        <v>15.032999999999999</v>
      </c>
      <c r="D24" s="46">
        <v>15.032999999999999</v>
      </c>
      <c r="E24" s="46">
        <v>15.151</v>
      </c>
      <c r="F24" s="46">
        <v>15.247000000000002</v>
      </c>
      <c r="G24" s="46">
        <v>15.023</v>
      </c>
      <c r="H24" s="49">
        <v>3.029411661783854</v>
      </c>
      <c r="I24" s="49">
        <v>3.029411661783854</v>
      </c>
      <c r="J24" s="49">
        <v>3.029411661783854</v>
      </c>
      <c r="K24" s="49">
        <v>3.029411661783854</v>
      </c>
      <c r="L24" s="49">
        <v>3.2214116617838546</v>
      </c>
      <c r="M24" s="49">
        <v>2.811811661783854</v>
      </c>
    </row>
    <row r="25" spans="1:13" x14ac:dyDescent="0.25">
      <c r="A25">
        <v>2019</v>
      </c>
      <c r="B25" s="46">
        <v>14.982999999999999</v>
      </c>
      <c r="C25" s="46">
        <v>14.854999999999999</v>
      </c>
      <c r="D25" s="46">
        <v>14.854999999999999</v>
      </c>
      <c r="E25" s="46">
        <v>14.982999999999999</v>
      </c>
      <c r="F25" s="46">
        <v>15.305999999999999</v>
      </c>
      <c r="G25" s="46">
        <v>14.578999999999999</v>
      </c>
      <c r="H25" s="49">
        <v>3.0819949805736542</v>
      </c>
      <c r="I25" s="49">
        <v>3.0819949805736542</v>
      </c>
      <c r="J25" s="49">
        <v>3.0819949805736542</v>
      </c>
      <c r="K25" s="49">
        <v>3.0819949805736542</v>
      </c>
      <c r="L25" s="49">
        <v>3.5194949805736537</v>
      </c>
      <c r="M25" s="49">
        <v>2.656994980573653</v>
      </c>
    </row>
    <row r="26" spans="1:13" x14ac:dyDescent="0.25">
      <c r="A26">
        <v>2020</v>
      </c>
      <c r="B26" s="46">
        <v>14.855000000000002</v>
      </c>
      <c r="C26" s="46">
        <v>14.717000000000001</v>
      </c>
      <c r="D26" s="46">
        <v>14.717000000000001</v>
      </c>
      <c r="E26" s="46">
        <v>14.855000000000002</v>
      </c>
      <c r="F26" s="46">
        <v>15.513</v>
      </c>
      <c r="G26" s="46">
        <v>14.090999999999999</v>
      </c>
      <c r="H26" s="49">
        <v>3.2676868709087374</v>
      </c>
      <c r="I26" s="49">
        <v>3.2650431113044425</v>
      </c>
      <c r="J26" s="49">
        <v>3.2650431113044425</v>
      </c>
      <c r="K26" s="49">
        <v>3.2676868709087374</v>
      </c>
      <c r="L26" s="49">
        <v>3.823886870908737</v>
      </c>
      <c r="M26" s="49">
        <v>2.6373268709087365</v>
      </c>
    </row>
    <row r="27" spans="1:13" x14ac:dyDescent="0.25">
      <c r="A27">
        <v>2021</v>
      </c>
      <c r="B27" s="46">
        <v>14.744000000000002</v>
      </c>
      <c r="C27" s="46">
        <v>14.598000000000004</v>
      </c>
      <c r="D27" s="46">
        <v>14.598000000000004</v>
      </c>
      <c r="E27" s="46">
        <v>14.753000000000002</v>
      </c>
      <c r="F27" s="46">
        <v>15.787000000000003</v>
      </c>
      <c r="G27" s="46">
        <v>13.560000000000002</v>
      </c>
      <c r="H27" s="49">
        <v>3.4214377708435051</v>
      </c>
      <c r="I27" s="49">
        <v>3.4214377708435051</v>
      </c>
      <c r="J27" s="49">
        <v>3.4214377708435051</v>
      </c>
      <c r="K27" s="49">
        <v>3.4214377708435051</v>
      </c>
      <c r="L27" s="49">
        <v>4.0294377708435052</v>
      </c>
      <c r="M27" s="49">
        <v>2.6553577708435041</v>
      </c>
    </row>
    <row r="28" spans="1:13" x14ac:dyDescent="0.25">
      <c r="A28">
        <v>2022</v>
      </c>
      <c r="B28" s="46">
        <v>14.712000000000002</v>
      </c>
      <c r="C28" s="46">
        <v>14.555000000000001</v>
      </c>
      <c r="D28" s="46">
        <v>14.555000000000001</v>
      </c>
      <c r="E28" s="46">
        <v>14.739000000000003</v>
      </c>
      <c r="F28" s="46">
        <v>16.138000000000002</v>
      </c>
      <c r="G28" s="46">
        <v>13.102000000000002</v>
      </c>
      <c r="H28" s="49">
        <v>3.5781881377244003</v>
      </c>
      <c r="I28" s="49">
        <v>3.5781881377244003</v>
      </c>
      <c r="J28" s="49">
        <v>3.5781881377244003</v>
      </c>
      <c r="K28" s="49">
        <v>3.5781881377244003</v>
      </c>
      <c r="L28" s="49">
        <v>4.2125981377244006</v>
      </c>
      <c r="M28" s="49">
        <v>2.7163481377243985</v>
      </c>
    </row>
    <row r="29" spans="1:13" x14ac:dyDescent="0.25">
      <c r="A29">
        <v>2023</v>
      </c>
      <c r="B29" s="46">
        <v>14.711999999999998</v>
      </c>
      <c r="C29" s="46">
        <v>14.536000000000001</v>
      </c>
      <c r="D29" s="46">
        <v>14.536000000000001</v>
      </c>
      <c r="E29" s="46">
        <v>14.758000000000001</v>
      </c>
      <c r="F29" s="46">
        <v>16.523000000000003</v>
      </c>
      <c r="G29" s="46">
        <v>12.659999999999998</v>
      </c>
      <c r="H29" s="49">
        <v>3.7357923140796028</v>
      </c>
      <c r="I29" s="49">
        <v>3.7389555590534207</v>
      </c>
      <c r="J29" s="49">
        <v>3.7389555590534207</v>
      </c>
      <c r="K29" s="49">
        <v>3.7357923140796028</v>
      </c>
      <c r="L29" s="49">
        <v>4.4207723140796027</v>
      </c>
      <c r="M29" s="49">
        <v>2.7909923140796016</v>
      </c>
    </row>
    <row r="30" spans="1:13" x14ac:dyDescent="0.25">
      <c r="A30">
        <v>2024</v>
      </c>
      <c r="B30" s="46">
        <v>14.742000000000001</v>
      </c>
      <c r="C30" s="46">
        <v>14.538</v>
      </c>
      <c r="D30" s="46">
        <v>14.533999999999999</v>
      </c>
      <c r="E30" s="46">
        <v>14.812000000000001</v>
      </c>
      <c r="F30" s="46">
        <v>16.945999999999994</v>
      </c>
      <c r="G30" s="46">
        <v>12.250999999999998</v>
      </c>
      <c r="H30" s="49">
        <v>3.8461866498470307</v>
      </c>
      <c r="I30" s="49">
        <v>3.8527838825225831</v>
      </c>
      <c r="J30" s="49">
        <v>3.8527838825225831</v>
      </c>
      <c r="K30" s="49">
        <v>3.8461866498470307</v>
      </c>
      <c r="L30" s="49">
        <v>4.545786649847031</v>
      </c>
      <c r="M30" s="49">
        <v>2.8434266498470295</v>
      </c>
    </row>
    <row r="31" spans="1:13" x14ac:dyDescent="0.25">
      <c r="A31">
        <v>2025</v>
      </c>
      <c r="B31" s="46">
        <v>14.792000000000002</v>
      </c>
      <c r="C31" s="46">
        <v>14.547999999999998</v>
      </c>
      <c r="D31" s="46">
        <v>14.537999999999998</v>
      </c>
      <c r="E31" s="46">
        <v>14.876000000000001</v>
      </c>
      <c r="F31" s="46">
        <v>17.415999999999997</v>
      </c>
      <c r="G31" s="46">
        <v>11.86</v>
      </c>
      <c r="H31" s="49">
        <v>3.9428079383897781</v>
      </c>
      <c r="I31" s="49">
        <v>3.956392117333412</v>
      </c>
      <c r="J31" s="49">
        <v>3.956392117333412</v>
      </c>
      <c r="K31" s="49">
        <v>3.9428079383897781</v>
      </c>
      <c r="L31" s="49">
        <v>4.662627938389778</v>
      </c>
      <c r="M31" s="49">
        <v>2.8746879383897768</v>
      </c>
    </row>
    <row r="32" spans="1:13" x14ac:dyDescent="0.25">
      <c r="A32">
        <v>2026</v>
      </c>
      <c r="B32" s="46">
        <v>14.855</v>
      </c>
      <c r="C32" s="46">
        <v>14.557</v>
      </c>
      <c r="D32" s="46">
        <v>14.540000000000003</v>
      </c>
      <c r="E32" s="46">
        <v>14.933999999999999</v>
      </c>
      <c r="F32" s="46">
        <v>17.954999999999998</v>
      </c>
      <c r="G32" s="46">
        <v>11.492000000000001</v>
      </c>
      <c r="H32" s="49">
        <v>3.9818404650974277</v>
      </c>
      <c r="I32" s="49">
        <v>4.0058895446968084</v>
      </c>
      <c r="J32" s="49">
        <v>4.0058895446968084</v>
      </c>
      <c r="K32" s="49">
        <v>3.9818404650974277</v>
      </c>
      <c r="L32" s="49">
        <v>4.8279104650974283</v>
      </c>
      <c r="M32" s="49">
        <v>2.8923804650974265</v>
      </c>
    </row>
    <row r="33" spans="1:13" x14ac:dyDescent="0.25">
      <c r="A33">
        <v>2027</v>
      </c>
      <c r="B33" s="46">
        <v>14.928000000000004</v>
      </c>
      <c r="C33" s="46">
        <v>14.569999999999999</v>
      </c>
      <c r="D33" s="46">
        <v>14.543000000000001</v>
      </c>
      <c r="E33" s="46">
        <v>15.005000000000001</v>
      </c>
      <c r="F33" s="46">
        <v>18.569000000000003</v>
      </c>
      <c r="G33" s="46">
        <v>11.139000000000003</v>
      </c>
      <c r="H33" s="49">
        <v>4.0232063143014898</v>
      </c>
      <c r="I33" s="49">
        <v>4.0579490285873403</v>
      </c>
      <c r="J33" s="49">
        <v>4.0579490285873403</v>
      </c>
      <c r="K33" s="49">
        <v>4.0232063143014898</v>
      </c>
      <c r="L33" s="49">
        <v>4.949606314301489</v>
      </c>
      <c r="M33" s="49">
        <v>2.923106314301489</v>
      </c>
    </row>
    <row r="34" spans="1:13" x14ac:dyDescent="0.25">
      <c r="A34">
        <v>2028</v>
      </c>
      <c r="B34" s="46">
        <v>15.012</v>
      </c>
      <c r="C34" s="46">
        <v>14.589</v>
      </c>
      <c r="D34" s="46">
        <v>14.545</v>
      </c>
      <c r="E34" s="46">
        <v>15.081999999999999</v>
      </c>
      <c r="F34" s="46">
        <v>19.246999999999993</v>
      </c>
      <c r="G34" s="46">
        <v>10.809000000000003</v>
      </c>
      <c r="H34" s="49">
        <v>4.0611671656290698</v>
      </c>
      <c r="I34" s="49">
        <v>4.1066802459335339</v>
      </c>
      <c r="J34" s="49">
        <v>4.1066802459335339</v>
      </c>
      <c r="K34" s="49">
        <v>4.0611671656290698</v>
      </c>
      <c r="L34" s="49">
        <v>5.0819671656290692</v>
      </c>
      <c r="M34" s="49">
        <v>2.9591671656290681</v>
      </c>
    </row>
    <row r="35" spans="1:13" x14ac:dyDescent="0.25">
      <c r="A35">
        <v>2029</v>
      </c>
      <c r="B35" s="46">
        <v>15.122999999999999</v>
      </c>
      <c r="C35" s="46">
        <v>14.616</v>
      </c>
      <c r="D35" s="46">
        <v>14.552999999999999</v>
      </c>
      <c r="E35" s="46">
        <v>15.186</v>
      </c>
      <c r="F35" s="46">
        <v>19.987999999999996</v>
      </c>
      <c r="G35" s="46">
        <v>10.503</v>
      </c>
      <c r="H35" s="49">
        <v>4.1390172659754745</v>
      </c>
      <c r="I35" s="49">
        <v>4.1995188081264487</v>
      </c>
      <c r="J35" s="49">
        <v>4.1995188081264487</v>
      </c>
      <c r="K35" s="49">
        <v>4.1390172659754745</v>
      </c>
      <c r="L35" s="49">
        <v>5.2438672659754753</v>
      </c>
      <c r="M35" s="49">
        <v>3.0225372659754739</v>
      </c>
    </row>
    <row r="36" spans="1:13" x14ac:dyDescent="0.25">
      <c r="A36">
        <v>2030</v>
      </c>
      <c r="B36" s="46">
        <v>15.257</v>
      </c>
      <c r="C36" s="46">
        <v>14.67</v>
      </c>
      <c r="D36" s="46">
        <v>14.584999999999999</v>
      </c>
      <c r="E36" s="46">
        <v>15.308000000000002</v>
      </c>
      <c r="F36" s="46">
        <v>20.710999999999999</v>
      </c>
      <c r="G36" s="46">
        <v>10.219000000000001</v>
      </c>
      <c r="H36" s="49">
        <v>4.183592502126694</v>
      </c>
      <c r="I36" s="49">
        <v>4.2552907455221813</v>
      </c>
      <c r="J36" s="49">
        <v>4.2552907455221813</v>
      </c>
      <c r="K36" s="49">
        <v>4.183592502126694</v>
      </c>
      <c r="L36" s="49">
        <v>5.3155825021266958</v>
      </c>
      <c r="M36" s="49">
        <v>3.0516025021266926</v>
      </c>
    </row>
    <row r="37" spans="1:13" x14ac:dyDescent="0.25">
      <c r="A37">
        <v>2031</v>
      </c>
      <c r="B37" s="46">
        <v>15.391999999999998</v>
      </c>
      <c r="C37" s="46">
        <v>14.734</v>
      </c>
      <c r="D37" s="46">
        <v>14.622</v>
      </c>
      <c r="E37" s="46">
        <v>15.421999999999997</v>
      </c>
      <c r="F37" s="46">
        <v>21.417999999999999</v>
      </c>
      <c r="G37" s="46">
        <v>9.9550000000000001</v>
      </c>
      <c r="H37" s="49">
        <v>4.2366770629755655</v>
      </c>
      <c r="I37" s="49">
        <v>4.3198200428803766</v>
      </c>
      <c r="J37" s="49">
        <v>4.3198200428803766</v>
      </c>
      <c r="K37" s="49">
        <v>4.2366770629755655</v>
      </c>
      <c r="L37" s="49">
        <v>5.3969570629755665</v>
      </c>
      <c r="M37" s="49">
        <v>3.0881170629755643</v>
      </c>
    </row>
    <row r="38" spans="1:13" x14ac:dyDescent="0.25">
      <c r="A38">
        <v>2032</v>
      </c>
      <c r="B38" s="46">
        <v>15.534000000000001</v>
      </c>
      <c r="C38" s="46">
        <v>14.805999999999999</v>
      </c>
      <c r="D38" s="46">
        <v>14.659000000000001</v>
      </c>
      <c r="E38" s="46">
        <v>15.535</v>
      </c>
      <c r="F38" s="46">
        <v>22.154</v>
      </c>
      <c r="G38" s="46">
        <v>9.7060000000000013</v>
      </c>
      <c r="H38" s="49">
        <v>4.2900616238244371</v>
      </c>
      <c r="I38" s="49">
        <v>4.3848293402385705</v>
      </c>
      <c r="J38" s="49">
        <v>4.3848293402385705</v>
      </c>
      <c r="K38" s="49">
        <v>4.2900616238244371</v>
      </c>
      <c r="L38" s="49">
        <v>5.4788316238244388</v>
      </c>
      <c r="M38" s="49">
        <v>3.1248316238244365</v>
      </c>
    </row>
    <row r="39" spans="1:13" x14ac:dyDescent="0.25">
      <c r="A39">
        <v>2033</v>
      </c>
      <c r="B39" s="46">
        <v>15.700000000000003</v>
      </c>
      <c r="C39" s="46">
        <v>14.875999999999999</v>
      </c>
      <c r="D39" s="46">
        <v>14.696000000000002</v>
      </c>
      <c r="E39" s="46">
        <v>15.670999999999999</v>
      </c>
      <c r="F39" s="46">
        <v>22.887000000000004</v>
      </c>
      <c r="G39" s="46">
        <v>9.4750000000000014</v>
      </c>
      <c r="H39" s="49">
        <v>4.3474210968430835</v>
      </c>
      <c r="I39" s="49">
        <v>4.4503186375967658</v>
      </c>
      <c r="J39" s="49">
        <v>4.4503186375967658</v>
      </c>
      <c r="K39" s="49">
        <v>4.3474210968430835</v>
      </c>
      <c r="L39" s="49">
        <v>5.5659110968430854</v>
      </c>
      <c r="M39" s="49">
        <v>3.1644210968430824</v>
      </c>
    </row>
    <row r="40" spans="1:13" x14ac:dyDescent="0.25">
      <c r="A40">
        <v>2034</v>
      </c>
      <c r="B40" s="46">
        <v>15.884999999999998</v>
      </c>
      <c r="C40" s="46">
        <v>14.948999999999998</v>
      </c>
      <c r="D40" s="46">
        <v>14.726999999999997</v>
      </c>
      <c r="E40" s="46">
        <v>15.821000000000002</v>
      </c>
      <c r="F40" s="46">
        <v>23.621000000000006</v>
      </c>
      <c r="G40" s="46">
        <v>9.2489999999999988</v>
      </c>
      <c r="H40" s="49">
        <v>4.4051405698617305</v>
      </c>
      <c r="I40" s="49">
        <v>4.5199928471247359</v>
      </c>
      <c r="J40" s="49">
        <v>4.5199928471247359</v>
      </c>
      <c r="K40" s="49">
        <v>4.4051405698617305</v>
      </c>
      <c r="L40" s="49">
        <v>5.6535905698617315</v>
      </c>
      <c r="M40" s="49">
        <v>3.204250569861729</v>
      </c>
    </row>
    <row r="41" spans="1:13" x14ac:dyDescent="0.25">
      <c r="A41">
        <v>2035</v>
      </c>
      <c r="B41" s="46">
        <v>16.069000000000006</v>
      </c>
      <c r="C41" s="46">
        <v>15.016999999999998</v>
      </c>
      <c r="D41" s="46">
        <v>14.747999999999999</v>
      </c>
      <c r="E41" s="46">
        <v>15.960999999999999</v>
      </c>
      <c r="F41" s="46">
        <v>24.408999999999999</v>
      </c>
      <c r="G41" s="46">
        <v>9.0459999999999976</v>
      </c>
      <c r="H41" s="49">
        <v>4.4669549550501504</v>
      </c>
      <c r="I41" s="49">
        <v>4.590207056652706</v>
      </c>
      <c r="J41" s="49">
        <v>4.590207056652706</v>
      </c>
      <c r="K41" s="49">
        <v>4.4669549550501504</v>
      </c>
      <c r="L41" s="49">
        <v>5.7466749550501515</v>
      </c>
      <c r="M41" s="49">
        <v>3.2470349550501494</v>
      </c>
    </row>
    <row r="42" spans="1:13" x14ac:dyDescent="0.25">
      <c r="A42">
        <v>2036</v>
      </c>
      <c r="B42" s="46">
        <v>16.249000000000002</v>
      </c>
      <c r="C42" s="46">
        <v>15.084000000000001</v>
      </c>
      <c r="D42" s="46">
        <v>14.763000000000003</v>
      </c>
      <c r="E42" s="46">
        <v>16.090000000000003</v>
      </c>
      <c r="F42" s="46">
        <v>25.291</v>
      </c>
      <c r="G42" s="46">
        <v>8.8510000000000009</v>
      </c>
      <c r="H42" s="49">
        <v>4.5254244280687965</v>
      </c>
      <c r="I42" s="49">
        <v>4.6571963540108996</v>
      </c>
      <c r="J42" s="49">
        <v>4.6571963540108996</v>
      </c>
      <c r="K42" s="49">
        <v>4.5254244280687965</v>
      </c>
      <c r="L42" s="49">
        <v>5.8356044280687973</v>
      </c>
      <c r="M42" s="49">
        <v>3.2873644280687953</v>
      </c>
    </row>
    <row r="43" spans="1:13" x14ac:dyDescent="0.25">
      <c r="A43">
        <v>2037</v>
      </c>
      <c r="B43" s="46">
        <v>16.423999999999999</v>
      </c>
      <c r="C43" s="46">
        <v>15.143999999999997</v>
      </c>
      <c r="D43" s="46">
        <v>14.769999999999998</v>
      </c>
      <c r="E43" s="46">
        <v>16.210999999999999</v>
      </c>
      <c r="F43" s="46">
        <v>26.269999999999996</v>
      </c>
      <c r="G43" s="46">
        <v>8.6739999999999977</v>
      </c>
      <c r="H43" s="49">
        <v>4.5842539010874424</v>
      </c>
      <c r="I43" s="49">
        <v>4.7246656513690954</v>
      </c>
      <c r="J43" s="49">
        <v>4.7246656513690954</v>
      </c>
      <c r="K43" s="49">
        <v>4.5842539010874424</v>
      </c>
      <c r="L43" s="49">
        <v>5.9251339010874435</v>
      </c>
      <c r="M43" s="49">
        <v>3.3279339010874418</v>
      </c>
    </row>
    <row r="44" spans="1:13" x14ac:dyDescent="0.25">
      <c r="A44">
        <v>2038</v>
      </c>
      <c r="B44" s="46">
        <v>16.598000000000003</v>
      </c>
      <c r="C44" s="46">
        <v>15.202999999999999</v>
      </c>
      <c r="D44" s="46">
        <v>14.770999999999999</v>
      </c>
      <c r="E44" s="46">
        <v>16.331000000000003</v>
      </c>
      <c r="F44" s="46">
        <v>27.35</v>
      </c>
      <c r="G44" s="46">
        <v>8.5059999999999985</v>
      </c>
      <c r="H44" s="49">
        <v>4.6472682862758639</v>
      </c>
      <c r="I44" s="49">
        <v>4.7964398608970642</v>
      </c>
      <c r="J44" s="49">
        <v>4.7964398608970642</v>
      </c>
      <c r="K44" s="49">
        <v>4.6472682862758639</v>
      </c>
      <c r="L44" s="49">
        <v>6.0202182862758642</v>
      </c>
      <c r="M44" s="49">
        <v>3.3715182862758626</v>
      </c>
    </row>
    <row r="45" spans="1:13" x14ac:dyDescent="0.25">
      <c r="A45">
        <v>2039</v>
      </c>
      <c r="B45" s="46">
        <v>16.770000000000003</v>
      </c>
      <c r="C45" s="46">
        <v>15.26</v>
      </c>
      <c r="D45" s="46">
        <v>14.766999999999998</v>
      </c>
      <c r="E45" s="46">
        <v>16.439000000000004</v>
      </c>
      <c r="F45" s="46">
        <v>28.536999999999999</v>
      </c>
      <c r="G45" s="46">
        <v>8.3419999999999987</v>
      </c>
      <c r="H45" s="49">
        <v>4.7107026714642837</v>
      </c>
      <c r="I45" s="49">
        <v>4.8726089825948078</v>
      </c>
      <c r="J45" s="49">
        <v>4.8726089825948078</v>
      </c>
      <c r="K45" s="49">
        <v>4.7107026714642837</v>
      </c>
      <c r="L45" s="49">
        <v>6.1160026714642841</v>
      </c>
      <c r="M45" s="49">
        <v>3.415382671464283</v>
      </c>
    </row>
    <row r="46" spans="1:13" x14ac:dyDescent="0.25">
      <c r="A46">
        <v>2040</v>
      </c>
      <c r="B46" s="46">
        <v>16.939000000000004</v>
      </c>
      <c r="C46" s="46">
        <v>15.314</v>
      </c>
      <c r="D46" s="46">
        <v>14.758999999999995</v>
      </c>
      <c r="E46" s="46">
        <v>16.541000000000004</v>
      </c>
      <c r="F46" s="46">
        <v>29.838000000000001</v>
      </c>
      <c r="G46" s="46">
        <v>8.1829999999999998</v>
      </c>
      <c r="H46" s="49">
        <v>4.7745570566527054</v>
      </c>
      <c r="I46" s="49">
        <v>4.9454931921227763</v>
      </c>
      <c r="J46" s="49">
        <v>4.9454931921227763</v>
      </c>
      <c r="K46" s="49">
        <v>4.7745570566527054</v>
      </c>
      <c r="L46" s="49">
        <v>6.2124870566527051</v>
      </c>
      <c r="M46" s="49">
        <v>3.4595270566527039</v>
      </c>
    </row>
    <row r="48" spans="1:13" x14ac:dyDescent="0.25">
      <c r="A48" t="s">
        <v>5</v>
      </c>
      <c r="B48" s="50">
        <f>B46/35.3147*1000</f>
        <v>479.65861241919094</v>
      </c>
      <c r="C48" s="50">
        <f t="shared" ref="C48:G48" si="0">C46/35.3147*1000</f>
        <v>433.64378006892315</v>
      </c>
      <c r="D48" s="50">
        <f t="shared" si="0"/>
        <v>417.92794502006228</v>
      </c>
      <c r="E48" s="50">
        <f t="shared" si="0"/>
        <v>468.38851809586384</v>
      </c>
      <c r="F48" s="50">
        <f t="shared" si="0"/>
        <v>844.91727241063916</v>
      </c>
      <c r="G48" s="50">
        <f t="shared" si="0"/>
        <v>231.71653730599436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5" x14ac:dyDescent="0.25"/>
  <cols>
    <col min="2" max="2" width="10.140625" style="2" bestFit="1" customWidth="1"/>
    <col min="3" max="3" width="28.85546875" style="2" bestFit="1" customWidth="1"/>
    <col min="4" max="4" width="53.42578125" style="2" bestFit="1" customWidth="1"/>
    <col min="5" max="5" width="35.140625" style="2" bestFit="1" customWidth="1"/>
    <col min="6" max="6" width="9.85546875" style="2" bestFit="1" customWidth="1"/>
    <col min="7" max="7" width="7.85546875" style="2" bestFit="1" customWidth="1"/>
  </cols>
  <sheetData>
    <row r="1" spans="1:7" x14ac:dyDescent="0.25">
      <c r="A1" s="38" t="s">
        <v>92</v>
      </c>
    </row>
    <row r="2" spans="1:7" x14ac:dyDescent="0.25">
      <c r="A2" t="s">
        <v>91</v>
      </c>
    </row>
    <row r="5" spans="1:7" x14ac:dyDescent="0.25">
      <c r="B5" s="2" t="s">
        <v>12</v>
      </c>
      <c r="C5" s="2" t="s">
        <v>81</v>
      </c>
      <c r="D5" s="2" t="s">
        <v>14</v>
      </c>
      <c r="E5" s="2" t="s">
        <v>15</v>
      </c>
      <c r="F5" s="2" t="s">
        <v>16</v>
      </c>
      <c r="G5" s="2" t="s">
        <v>17</v>
      </c>
    </row>
    <row r="6" spans="1:7" x14ac:dyDescent="0.25">
      <c r="A6">
        <v>2000</v>
      </c>
      <c r="B6" s="49">
        <v>1.8908999467266496</v>
      </c>
      <c r="C6" s="49">
        <v>1.8908999467266496</v>
      </c>
      <c r="D6" s="49">
        <v>1.8908999467266496</v>
      </c>
      <c r="E6" s="49">
        <v>1.8908999467266496</v>
      </c>
      <c r="F6" s="49">
        <v>1.8908999467266496</v>
      </c>
      <c r="G6" s="49">
        <v>1.8908999467266496</v>
      </c>
    </row>
    <row r="7" spans="1:7" x14ac:dyDescent="0.25">
      <c r="A7">
        <v>2001</v>
      </c>
      <c r="B7" s="49">
        <v>1.8997763518154334</v>
      </c>
      <c r="C7" s="49">
        <v>1.8997763518154334</v>
      </c>
      <c r="D7" s="49">
        <v>1.8997763518154334</v>
      </c>
      <c r="E7" s="49">
        <v>1.8997763518154334</v>
      </c>
      <c r="F7" s="49">
        <v>1.8997763518154334</v>
      </c>
      <c r="G7" s="49">
        <v>1.8997763518154334</v>
      </c>
    </row>
    <row r="8" spans="1:7" x14ac:dyDescent="0.25">
      <c r="A8">
        <v>2002</v>
      </c>
      <c r="B8" s="49">
        <v>1.781881385630667</v>
      </c>
      <c r="C8" s="49">
        <v>1.781881385630667</v>
      </c>
      <c r="D8" s="49">
        <v>1.781881385630667</v>
      </c>
      <c r="E8" s="49">
        <v>1.781881385630667</v>
      </c>
      <c r="F8" s="49">
        <v>1.781881385630667</v>
      </c>
      <c r="G8" s="49">
        <v>1.781881385630667</v>
      </c>
    </row>
    <row r="9" spans="1:7" x14ac:dyDescent="0.25">
      <c r="A9">
        <v>2003</v>
      </c>
      <c r="B9" s="49">
        <v>1.6258455040834068</v>
      </c>
      <c r="C9" s="49">
        <v>1.6258455040834068</v>
      </c>
      <c r="D9" s="49">
        <v>1.6258455040834068</v>
      </c>
      <c r="E9" s="49">
        <v>1.6258455040834068</v>
      </c>
      <c r="F9" s="49">
        <v>1.6258455040834068</v>
      </c>
      <c r="G9" s="49">
        <v>1.6258455040834068</v>
      </c>
    </row>
    <row r="10" spans="1:7" x14ac:dyDescent="0.25">
      <c r="A10">
        <v>2004</v>
      </c>
      <c r="B10" s="49">
        <v>1.6204328890620014</v>
      </c>
      <c r="C10" s="49">
        <v>1.6204328890620014</v>
      </c>
      <c r="D10" s="49">
        <v>1.6204328890620014</v>
      </c>
      <c r="E10" s="49">
        <v>1.6204328890620014</v>
      </c>
      <c r="F10" s="49">
        <v>1.6204328890620014</v>
      </c>
      <c r="G10" s="49">
        <v>1.6204328890620014</v>
      </c>
    </row>
    <row r="11" spans="1:7" x14ac:dyDescent="0.25">
      <c r="A11">
        <v>2005</v>
      </c>
      <c r="B11" s="49">
        <v>1.5977043489075633</v>
      </c>
      <c r="C11" s="49">
        <v>1.5977043489075633</v>
      </c>
      <c r="D11" s="49">
        <v>1.5977043489075633</v>
      </c>
      <c r="E11" s="49">
        <v>1.5977043489075633</v>
      </c>
      <c r="F11" s="49">
        <v>1.5977043489075633</v>
      </c>
      <c r="G11" s="49">
        <v>1.5977043489075633</v>
      </c>
    </row>
    <row r="12" spans="1:7" x14ac:dyDescent="0.25">
      <c r="A12">
        <v>2006</v>
      </c>
      <c r="B12" s="49">
        <v>1.5539059007856055</v>
      </c>
      <c r="C12" s="49">
        <v>1.5539059007856055</v>
      </c>
      <c r="D12" s="49">
        <v>1.5539059007856055</v>
      </c>
      <c r="E12" s="49">
        <v>1.5539059007856055</v>
      </c>
      <c r="F12" s="49">
        <v>1.5539059007856055</v>
      </c>
      <c r="G12" s="49">
        <v>1.5539059007856055</v>
      </c>
    </row>
    <row r="13" spans="1:7" x14ac:dyDescent="0.25">
      <c r="A13">
        <v>2007</v>
      </c>
      <c r="B13" s="49">
        <v>1.4471391725772529</v>
      </c>
      <c r="C13" s="49">
        <v>1.4471391725772529</v>
      </c>
      <c r="D13" s="49">
        <v>1.4471391725772529</v>
      </c>
      <c r="E13" s="49">
        <v>1.4471391725772529</v>
      </c>
      <c r="F13" s="49">
        <v>1.4471391725772529</v>
      </c>
      <c r="G13" s="49">
        <v>1.4471391725772529</v>
      </c>
    </row>
    <row r="14" spans="1:7" x14ac:dyDescent="0.25">
      <c r="A14">
        <v>2008</v>
      </c>
      <c r="B14" s="49">
        <v>1.3530588380841428</v>
      </c>
      <c r="C14" s="49">
        <v>1.3530588380841428</v>
      </c>
      <c r="D14" s="49">
        <v>1.3530588380841428</v>
      </c>
      <c r="E14" s="49">
        <v>1.3530588380841428</v>
      </c>
      <c r="F14" s="49">
        <v>1.3530588380841428</v>
      </c>
      <c r="G14" s="49">
        <v>1.3530588380841428</v>
      </c>
    </row>
    <row r="15" spans="1:7" x14ac:dyDescent="0.25">
      <c r="A15">
        <v>2009</v>
      </c>
      <c r="B15" s="49">
        <v>1.2950368000989485</v>
      </c>
      <c r="C15" s="49">
        <v>1.2950368000989485</v>
      </c>
      <c r="D15" s="49">
        <v>1.2950368000989485</v>
      </c>
      <c r="E15" s="49">
        <v>1.2950368000989485</v>
      </c>
      <c r="F15" s="49">
        <v>1.2950368000989485</v>
      </c>
      <c r="G15" s="49">
        <v>1.2950368000989485</v>
      </c>
    </row>
    <row r="16" spans="1:7" x14ac:dyDescent="0.25">
      <c r="A16">
        <v>2010</v>
      </c>
      <c r="B16" s="49">
        <v>1.3220000000000001</v>
      </c>
      <c r="C16" s="49">
        <v>1.3220000000000001</v>
      </c>
      <c r="D16" s="49">
        <v>1.3220000000000001</v>
      </c>
      <c r="E16" s="49">
        <v>1.3220000000000001</v>
      </c>
      <c r="F16" s="49">
        <v>1.3220000000000001</v>
      </c>
      <c r="G16" s="49">
        <v>1.3220000000000001</v>
      </c>
    </row>
    <row r="17" spans="1:7" x14ac:dyDescent="0.25">
      <c r="A17">
        <v>2011</v>
      </c>
      <c r="B17" s="49">
        <v>1.373</v>
      </c>
      <c r="C17" s="49">
        <v>1.373</v>
      </c>
      <c r="D17" s="49">
        <v>1.373</v>
      </c>
      <c r="E17" s="49">
        <v>1.373</v>
      </c>
      <c r="F17" s="49">
        <v>1.373</v>
      </c>
      <c r="G17" s="49">
        <v>1.373</v>
      </c>
    </row>
    <row r="18" spans="1:7" x14ac:dyDescent="0.25">
      <c r="A18">
        <v>2012</v>
      </c>
      <c r="B18" s="49">
        <v>1.52</v>
      </c>
      <c r="C18" s="49">
        <v>1.52</v>
      </c>
      <c r="D18" s="49">
        <v>1.52</v>
      </c>
      <c r="E18" s="49">
        <v>1.52</v>
      </c>
      <c r="F18" s="49">
        <v>1.52</v>
      </c>
      <c r="G18" s="49">
        <v>1.52</v>
      </c>
    </row>
    <row r="19" spans="1:7" x14ac:dyDescent="0.25">
      <c r="A19">
        <v>2013</v>
      </c>
      <c r="B19" s="49">
        <v>1.698</v>
      </c>
      <c r="C19" s="49">
        <v>1.698</v>
      </c>
      <c r="D19" s="49">
        <v>1.698</v>
      </c>
      <c r="E19" s="49">
        <v>1.698</v>
      </c>
      <c r="F19" s="49">
        <v>1.698</v>
      </c>
      <c r="G19" s="49">
        <v>1.698</v>
      </c>
    </row>
    <row r="20" spans="1:7" x14ac:dyDescent="0.25">
      <c r="A20">
        <v>2014</v>
      </c>
      <c r="B20" s="49">
        <v>1.8689999999999998</v>
      </c>
      <c r="C20" s="49">
        <v>1.8689999999999998</v>
      </c>
      <c r="D20" s="49">
        <v>1.8689999999999998</v>
      </c>
      <c r="E20" s="49">
        <v>1.8689999999999998</v>
      </c>
      <c r="F20" s="49">
        <v>1.8689999999999998</v>
      </c>
      <c r="G20" s="49">
        <v>1.8689999999999998</v>
      </c>
    </row>
    <row r="21" spans="1:7" x14ac:dyDescent="0.25">
      <c r="A21">
        <v>2015</v>
      </c>
      <c r="B21" s="49">
        <v>1.931</v>
      </c>
      <c r="C21" s="49">
        <v>1.931</v>
      </c>
      <c r="D21" s="49">
        <v>1.931</v>
      </c>
      <c r="E21" s="49">
        <v>1.931</v>
      </c>
      <c r="F21" s="49">
        <v>1.931</v>
      </c>
      <c r="G21" s="49">
        <v>1.931</v>
      </c>
    </row>
    <row r="22" spans="1:7" x14ac:dyDescent="0.25">
      <c r="A22">
        <v>2016</v>
      </c>
      <c r="B22" s="49">
        <v>1.87</v>
      </c>
      <c r="C22" s="49">
        <v>1.87</v>
      </c>
      <c r="D22" s="49">
        <v>1.87</v>
      </c>
      <c r="E22" s="49">
        <v>1.87</v>
      </c>
      <c r="F22" s="49">
        <v>1.87</v>
      </c>
      <c r="G22" s="49">
        <v>1.87</v>
      </c>
    </row>
    <row r="23" spans="1:7" x14ac:dyDescent="0.25">
      <c r="A23">
        <v>2017</v>
      </c>
      <c r="B23" s="49">
        <v>1.8440000000000001</v>
      </c>
      <c r="C23" s="49">
        <v>1.7850000000000001</v>
      </c>
      <c r="D23" s="49">
        <v>1.7850000000000001</v>
      </c>
      <c r="E23" s="49">
        <v>1.8440000000000001</v>
      </c>
      <c r="F23" s="49">
        <v>1.8440000000000001</v>
      </c>
      <c r="G23" s="49">
        <v>1.8440000000000001</v>
      </c>
    </row>
    <row r="24" spans="1:7" x14ac:dyDescent="0.25">
      <c r="A24">
        <v>2018</v>
      </c>
      <c r="B24" s="49">
        <v>1.798</v>
      </c>
      <c r="C24" s="49">
        <v>1.6919999999999999</v>
      </c>
      <c r="D24" s="49">
        <v>1.6919999999999999</v>
      </c>
      <c r="E24" s="49">
        <v>1.798</v>
      </c>
      <c r="F24" s="49">
        <v>1.821</v>
      </c>
      <c r="G24" s="49">
        <v>1.7489999999999999</v>
      </c>
    </row>
    <row r="25" spans="1:7" x14ac:dyDescent="0.25">
      <c r="A25">
        <v>2019</v>
      </c>
      <c r="B25" s="49">
        <v>1.7509999999999999</v>
      </c>
      <c r="C25" s="49">
        <v>1.6470000000000002</v>
      </c>
      <c r="D25" s="49">
        <v>1.6470000000000002</v>
      </c>
      <c r="E25" s="49">
        <v>1.7509999999999999</v>
      </c>
      <c r="F25" s="49">
        <v>1.8170000000000002</v>
      </c>
      <c r="G25" s="49">
        <v>1.6190000000000002</v>
      </c>
    </row>
    <row r="26" spans="1:7" x14ac:dyDescent="0.25">
      <c r="A26">
        <v>2020</v>
      </c>
      <c r="B26" s="49">
        <v>1.7279999999999998</v>
      </c>
      <c r="C26" s="49">
        <v>1.6260000000000001</v>
      </c>
      <c r="D26" s="49">
        <v>1.6260000000000001</v>
      </c>
      <c r="E26" s="49">
        <v>1.7279999999999998</v>
      </c>
      <c r="F26" s="49">
        <v>1.871</v>
      </c>
      <c r="G26" s="49">
        <v>1.4990000000000001</v>
      </c>
    </row>
    <row r="27" spans="1:7" x14ac:dyDescent="0.25">
      <c r="A27">
        <v>2021</v>
      </c>
      <c r="B27" s="49">
        <v>1.738</v>
      </c>
      <c r="C27" s="49">
        <v>1.6350000000000002</v>
      </c>
      <c r="D27" s="49">
        <v>1.6350000000000002</v>
      </c>
      <c r="E27" s="49">
        <v>1.746</v>
      </c>
      <c r="F27" s="49">
        <v>1.9929999999999999</v>
      </c>
      <c r="G27" s="49">
        <v>1.3880000000000001</v>
      </c>
    </row>
    <row r="28" spans="1:7" x14ac:dyDescent="0.25">
      <c r="A28">
        <v>2022</v>
      </c>
      <c r="B28" s="49">
        <v>1.7609999999999999</v>
      </c>
      <c r="C28" s="49">
        <v>1.657</v>
      </c>
      <c r="D28" s="49">
        <v>1.657</v>
      </c>
      <c r="E28" s="49">
        <v>1.7849999999999999</v>
      </c>
      <c r="F28" s="49">
        <v>2.1219999999999999</v>
      </c>
      <c r="G28" s="49">
        <v>1.29</v>
      </c>
    </row>
    <row r="29" spans="1:7" x14ac:dyDescent="0.25">
      <c r="A29">
        <v>2023</v>
      </c>
      <c r="B29" s="49">
        <v>1.7909999999999999</v>
      </c>
      <c r="C29" s="49">
        <v>1.6839999999999999</v>
      </c>
      <c r="D29" s="49">
        <v>1.6839999999999999</v>
      </c>
      <c r="E29" s="49">
        <v>1.831</v>
      </c>
      <c r="F29" s="49">
        <v>2.25</v>
      </c>
      <c r="G29" s="49">
        <v>1.1990000000000001</v>
      </c>
    </row>
    <row r="30" spans="1:7" x14ac:dyDescent="0.25">
      <c r="A30">
        <v>2024</v>
      </c>
      <c r="B30" s="49">
        <v>1.819</v>
      </c>
      <c r="C30" s="49">
        <v>1.7100000000000002</v>
      </c>
      <c r="D30" s="49">
        <v>1.7060000000000002</v>
      </c>
      <c r="E30" s="49">
        <v>1.877</v>
      </c>
      <c r="F30" s="49">
        <v>2.3809999999999998</v>
      </c>
      <c r="G30" s="49">
        <v>1.117</v>
      </c>
    </row>
    <row r="31" spans="1:7" x14ac:dyDescent="0.25">
      <c r="A31">
        <v>2025</v>
      </c>
      <c r="B31" s="49">
        <v>1.8499999999999999</v>
      </c>
      <c r="C31" s="49">
        <v>1.732</v>
      </c>
      <c r="D31" s="49">
        <v>1.7230000000000001</v>
      </c>
      <c r="E31" s="49">
        <v>1.913</v>
      </c>
      <c r="F31" s="49">
        <v>2.5219999999999998</v>
      </c>
      <c r="G31" s="49">
        <v>1.0429999999999999</v>
      </c>
    </row>
    <row r="32" spans="1:7" x14ac:dyDescent="0.25">
      <c r="A32">
        <v>2026</v>
      </c>
      <c r="B32" s="49">
        <v>1.8859999999999999</v>
      </c>
      <c r="C32" s="49">
        <v>1.7490000000000001</v>
      </c>
      <c r="D32" s="49">
        <v>1.7350000000000001</v>
      </c>
      <c r="E32" s="49">
        <v>1.9390000000000001</v>
      </c>
      <c r="F32" s="49">
        <v>2.6719999999999997</v>
      </c>
      <c r="G32" s="49">
        <v>0.97599999999999998</v>
      </c>
    </row>
    <row r="33" spans="1:7" x14ac:dyDescent="0.25">
      <c r="A33">
        <v>2027</v>
      </c>
      <c r="B33" s="49">
        <v>1.921</v>
      </c>
      <c r="C33" s="49">
        <v>1.7650000000000001</v>
      </c>
      <c r="D33" s="49">
        <v>1.7429999999999999</v>
      </c>
      <c r="E33" s="49">
        <v>1.966</v>
      </c>
      <c r="F33" s="49">
        <v>2.831</v>
      </c>
      <c r="G33" s="49">
        <v>0.91399999999999992</v>
      </c>
    </row>
    <row r="34" spans="1:7" x14ac:dyDescent="0.25">
      <c r="A34">
        <v>2028</v>
      </c>
      <c r="B34" s="49">
        <v>1.958</v>
      </c>
      <c r="C34" s="49">
        <v>1.7809999999999999</v>
      </c>
      <c r="D34" s="49">
        <v>1.746</v>
      </c>
      <c r="E34" s="49">
        <v>1.9940000000000002</v>
      </c>
      <c r="F34" s="49">
        <v>3</v>
      </c>
      <c r="G34" s="49">
        <v>0.8580000000000001</v>
      </c>
    </row>
    <row r="35" spans="1:7" x14ac:dyDescent="0.25">
      <c r="A35">
        <v>2029</v>
      </c>
      <c r="B35" s="49">
        <v>1.9929999999999999</v>
      </c>
      <c r="C35" s="49">
        <v>1.7949999999999999</v>
      </c>
      <c r="D35" s="49">
        <v>1.7470000000000001</v>
      </c>
      <c r="E35" s="49">
        <v>2.02</v>
      </c>
      <c r="F35" s="49">
        <v>3.1619999999999999</v>
      </c>
      <c r="G35" s="49">
        <v>0.80600000000000005</v>
      </c>
    </row>
    <row r="36" spans="1:7" x14ac:dyDescent="0.25">
      <c r="A36">
        <v>2030</v>
      </c>
      <c r="B36" s="49">
        <v>2.0299999999999998</v>
      </c>
      <c r="C36" s="49">
        <v>1.8109999999999999</v>
      </c>
      <c r="D36" s="49">
        <v>1.7470000000000001</v>
      </c>
      <c r="E36" s="49">
        <v>2.044</v>
      </c>
      <c r="F36" s="49">
        <v>3.3159999999999998</v>
      </c>
      <c r="G36" s="49">
        <v>0.7589999999999999</v>
      </c>
    </row>
    <row r="37" spans="1:7" x14ac:dyDescent="0.25">
      <c r="A37">
        <v>2031</v>
      </c>
      <c r="B37" s="49">
        <v>2.0680000000000001</v>
      </c>
      <c r="C37" s="49">
        <v>1.827</v>
      </c>
      <c r="D37" s="49">
        <v>1.7450000000000001</v>
      </c>
      <c r="E37" s="49">
        <v>2.0640000000000001</v>
      </c>
      <c r="F37" s="49">
        <v>3.476</v>
      </c>
      <c r="G37" s="49">
        <v>0.71600000000000008</v>
      </c>
    </row>
    <row r="38" spans="1:7" x14ac:dyDescent="0.25">
      <c r="A38">
        <v>2032</v>
      </c>
      <c r="B38" s="49">
        <v>2.1059999999999999</v>
      </c>
      <c r="C38" s="49">
        <v>1.8439999999999999</v>
      </c>
      <c r="D38" s="49">
        <v>1.7390000000000001</v>
      </c>
      <c r="E38" s="49">
        <v>2.0779999999999998</v>
      </c>
      <c r="F38" s="49">
        <v>3.6440000000000001</v>
      </c>
      <c r="G38" s="49">
        <v>0.67600000000000005</v>
      </c>
    </row>
    <row r="39" spans="1:7" x14ac:dyDescent="0.25">
      <c r="A39">
        <v>2033</v>
      </c>
      <c r="B39" s="49">
        <v>2.1440000000000001</v>
      </c>
      <c r="C39" s="49">
        <v>1.859</v>
      </c>
      <c r="D39" s="49">
        <v>1.7329999999999999</v>
      </c>
      <c r="E39" s="49">
        <v>2.0910000000000002</v>
      </c>
      <c r="F39" s="49">
        <v>3.794</v>
      </c>
      <c r="G39" s="49">
        <v>0.64</v>
      </c>
    </row>
    <row r="40" spans="1:7" x14ac:dyDescent="0.25">
      <c r="A40">
        <v>2034</v>
      </c>
      <c r="B40" s="49">
        <v>2.1800000000000002</v>
      </c>
      <c r="C40" s="49">
        <v>1.875</v>
      </c>
      <c r="D40" s="49">
        <v>1.7230000000000001</v>
      </c>
      <c r="E40" s="49">
        <v>2.101</v>
      </c>
      <c r="F40" s="49">
        <v>3.9290000000000003</v>
      </c>
      <c r="G40" s="49">
        <v>0.60599999999999998</v>
      </c>
    </row>
    <row r="41" spans="1:7" x14ac:dyDescent="0.25">
      <c r="A41">
        <v>2035</v>
      </c>
      <c r="B41" s="49">
        <v>2.2160000000000002</v>
      </c>
      <c r="C41" s="49">
        <v>1.889</v>
      </c>
      <c r="D41" s="49">
        <v>1.7090000000000001</v>
      </c>
      <c r="E41" s="49">
        <v>2.1070000000000002</v>
      </c>
      <c r="F41" s="49">
        <v>4.0550000000000006</v>
      </c>
      <c r="G41" s="49">
        <v>0.57599999999999996</v>
      </c>
    </row>
    <row r="42" spans="1:7" x14ac:dyDescent="0.25">
      <c r="A42">
        <v>2036</v>
      </c>
      <c r="B42" s="49">
        <v>2.2530000000000001</v>
      </c>
      <c r="C42" s="49">
        <v>1.9039999999999999</v>
      </c>
      <c r="D42" s="49">
        <v>1.6940000000000002</v>
      </c>
      <c r="E42" s="49">
        <v>2.11</v>
      </c>
      <c r="F42" s="49">
        <v>4.1769999999999996</v>
      </c>
      <c r="G42" s="49">
        <v>0.54700000000000004</v>
      </c>
    </row>
    <row r="43" spans="1:7" x14ac:dyDescent="0.25">
      <c r="A43">
        <v>2037</v>
      </c>
      <c r="B43" s="49">
        <v>2.29</v>
      </c>
      <c r="C43" s="49">
        <v>1.919</v>
      </c>
      <c r="D43" s="49">
        <v>1.677</v>
      </c>
      <c r="E43" s="49">
        <v>2.113</v>
      </c>
      <c r="F43" s="49">
        <v>4.3019999999999996</v>
      </c>
      <c r="G43" s="49">
        <v>0.52200000000000002</v>
      </c>
    </row>
    <row r="44" spans="1:7" x14ac:dyDescent="0.25">
      <c r="A44">
        <v>2038</v>
      </c>
      <c r="B44" s="49">
        <v>2.3279999999999998</v>
      </c>
      <c r="C44" s="49">
        <v>1.9340000000000002</v>
      </c>
      <c r="D44" s="49">
        <v>1.6600000000000001</v>
      </c>
      <c r="E44" s="49">
        <v>2.1179999999999999</v>
      </c>
      <c r="F44" s="49">
        <v>4.4300000000000006</v>
      </c>
      <c r="G44" s="49">
        <v>0.498</v>
      </c>
    </row>
    <row r="45" spans="1:7" x14ac:dyDescent="0.25">
      <c r="A45">
        <v>2039</v>
      </c>
      <c r="B45" s="49">
        <v>2.367</v>
      </c>
      <c r="C45" s="49">
        <v>1.95</v>
      </c>
      <c r="D45" s="49">
        <v>1.6439999999999999</v>
      </c>
      <c r="E45" s="49">
        <v>2.121</v>
      </c>
      <c r="F45" s="49">
        <v>4.5629999999999997</v>
      </c>
      <c r="G45" s="49">
        <v>0.47600000000000003</v>
      </c>
    </row>
    <row r="46" spans="1:7" x14ac:dyDescent="0.25">
      <c r="A46">
        <v>2040</v>
      </c>
      <c r="B46" s="49">
        <v>2.4060000000000001</v>
      </c>
      <c r="C46" s="49">
        <v>1.9650000000000001</v>
      </c>
      <c r="D46" s="49">
        <v>1.6280000000000001</v>
      </c>
      <c r="E46" s="49">
        <v>2.1240000000000001</v>
      </c>
      <c r="F46" s="49">
        <v>4.6989999999999998</v>
      </c>
      <c r="G46" s="49">
        <v>0.45500000000000002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9</vt:i4>
      </vt:variant>
    </vt:vector>
  </HeadingPairs>
  <TitlesOfParts>
    <vt:vector size="18" baseType="lpstr">
      <vt:lpstr>Tableau 1.1</vt:lpstr>
      <vt:lpstr>Figure 2.1 gas prices</vt:lpstr>
      <vt:lpstr>Figure 2.1 Production</vt:lpstr>
      <vt:lpstr>Figure 2.2 data</vt:lpstr>
      <vt:lpstr>Figure 2.3 data</vt:lpstr>
      <vt:lpstr>Figure 2.4 data</vt:lpstr>
      <vt:lpstr>Figure 2.5 2.6 data</vt:lpstr>
      <vt:lpstr>Figure 3.1 data</vt:lpstr>
      <vt:lpstr>Figure 3.2 data</vt:lpstr>
      <vt:lpstr>Figure 2.1</vt:lpstr>
      <vt:lpstr>Figure 2.2</vt:lpstr>
      <vt:lpstr>Figure 2.3</vt:lpstr>
      <vt:lpstr>Figure 2.3b</vt:lpstr>
      <vt:lpstr>Figure 2.4</vt:lpstr>
      <vt:lpstr>Figure 2.5</vt:lpstr>
      <vt:lpstr>Figure 2.6</vt:lpstr>
      <vt:lpstr>Figure 3.1</vt:lpstr>
      <vt:lpstr>Figure 3.2</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Stogran</dc:creator>
  <cp:lastModifiedBy>Amanda McCoy</cp:lastModifiedBy>
  <dcterms:created xsi:type="dcterms:W3CDTF">2017-05-04T12:32:16Z</dcterms:created>
  <dcterms:modified xsi:type="dcterms:W3CDTF">2018-01-24T22:26:55Z</dcterms:modified>
</cp:coreProperties>
</file>