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coaman\Desktop\"/>
    </mc:Choice>
  </mc:AlternateContent>
  <bookViews>
    <workbookView xWindow="0" yWindow="0" windowWidth="20490" windowHeight="5655"/>
  </bookViews>
  <sheets>
    <sheet name="wind farm list CanWEA" sheetId="11" r:id="rId1"/>
    <sheet name="wind project data with link" sheetId="9" r:id="rId2"/>
    <sheet name="chart.data.final" sheetId="8" r:id="rId3"/>
    <sheet name="ch" sheetId="3" state="hidden" r:id="rId4"/>
    <sheet name="final.data.flat" sheetId="13" r:id="rId5"/>
  </sheets>
  <definedNames>
    <definedName name="_xlnm._FilterDatabase" localSheetId="3" hidden="1">ch!$A$1:$D$48</definedName>
    <definedName name="_xlnm._FilterDatabase" localSheetId="4" hidden="1">final.data.flat!$A$1:$C$55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5" i="8"/>
  <c r="D4" i="8"/>
  <c r="D3" i="8"/>
  <c r="D2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G10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E10" i="8"/>
  <c r="E9" i="8"/>
  <c r="E8" i="8"/>
  <c r="E7" i="8"/>
  <c r="E6" i="8"/>
  <c r="E5" i="8"/>
  <c r="F4" i="8"/>
  <c r="E4" i="8"/>
  <c r="F3" i="8"/>
  <c r="E3" i="8"/>
  <c r="F2" i="8"/>
  <c r="E2" i="8"/>
</calcChain>
</file>

<file path=xl/sharedStrings.xml><?xml version="1.0" encoding="utf-8"?>
<sst xmlns="http://schemas.openxmlformats.org/spreadsheetml/2006/main" count="440" uniqueCount="148">
  <si>
    <t>rotor diameter</t>
  </si>
  <si>
    <t>qc</t>
  </si>
  <si>
    <t>https://www.edf-re.com/project/nicolas-riou/</t>
  </si>
  <si>
    <t>Nicolas-Riou</t>
  </si>
  <si>
    <t>https://www.vestas.com/en/products/4-mw-platform/v117-3_45_mw#!about</t>
  </si>
  <si>
    <t>capacity</t>
  </si>
  <si>
    <t>North Kent Wind</t>
  </si>
  <si>
    <t>on</t>
  </si>
  <si>
    <t>https://patternenergy.com/learn/portfolio/north-kent-wind</t>
  </si>
  <si>
    <t>https://en.wind-turbine-models.com/turbines/966-siemens-swt-3.2-113</t>
  </si>
  <si>
    <t>Mont Sainte-Marguerite</t>
  </si>
  <si>
    <t>https://patternenergy.com/learn/portfolio/mont-sainte-marguerite</t>
  </si>
  <si>
    <t>https://www.northlandpower.com/cmsAssets/docs/pdfs/Northlandpower_PDFs/Grand_Bend_Wind_Farm/Reports/019991_northland_power_grand_bend_wind_farm_picboards.pdf</t>
  </si>
  <si>
    <t>https://en.wind-turbine-models.com/turbines/551-siemens-swt-2.3-93</t>
  </si>
  <si>
    <t xml:space="preserve">Project Name </t>
  </si>
  <si>
    <t xml:space="preserve">Province </t>
  </si>
  <si>
    <t xml:space="preserve">Year </t>
  </si>
  <si>
    <t>Total Capacity (MW)</t>
  </si>
  <si>
    <t xml:space="preserve">AB </t>
  </si>
  <si>
    <t xml:space="preserve">Summerview Wind Farm </t>
  </si>
  <si>
    <t xml:space="preserve">McBride Lake </t>
  </si>
  <si>
    <t xml:space="preserve">Soderglen Wind Farm </t>
  </si>
  <si>
    <t xml:space="preserve">Ardenville Wind Farm </t>
  </si>
  <si>
    <t xml:space="preserve">Ghost Pine Wind Farm </t>
  </si>
  <si>
    <t xml:space="preserve">Summerview 2 Wind Farm </t>
  </si>
  <si>
    <t xml:space="preserve">Blackspring Ridge Wind Project </t>
  </si>
  <si>
    <t xml:space="preserve">Castle Rock Ridge </t>
  </si>
  <si>
    <t xml:space="preserve">Halkirk Wind </t>
  </si>
  <si>
    <t xml:space="preserve">BC </t>
  </si>
  <si>
    <t xml:space="preserve">Quality Wind </t>
  </si>
  <si>
    <t xml:space="preserve">MB </t>
  </si>
  <si>
    <t xml:space="preserve">St. Leon Project - phase 1b </t>
  </si>
  <si>
    <t xml:space="preserve">Kent Hills 1 </t>
  </si>
  <si>
    <t xml:space="preserve">NB </t>
  </si>
  <si>
    <t xml:space="preserve">Kent Hills 2 </t>
  </si>
  <si>
    <t xml:space="preserve">NS </t>
  </si>
  <si>
    <t xml:space="preserve">Nuttby Mountain Wind Farm </t>
  </si>
  <si>
    <t xml:space="preserve">ON </t>
  </si>
  <si>
    <t xml:space="preserve">Erie Shores Wind Farm </t>
  </si>
  <si>
    <t xml:space="preserve">Melancthon 1 Wind Plant </t>
  </si>
  <si>
    <t xml:space="preserve">Prince Wind Energy Project </t>
  </si>
  <si>
    <t xml:space="preserve">Melancthon II EcoPower Centre/Amaranth
(phase 2 of Melancthon) </t>
  </si>
  <si>
    <t xml:space="preserve">Port Alma Wind farm </t>
  </si>
  <si>
    <t xml:space="preserve">Gosfield Wind Facility </t>
  </si>
  <si>
    <t xml:space="preserve">Talbot Wind Farm </t>
  </si>
  <si>
    <t xml:space="preserve">Adelaide Wind Energy Centre </t>
  </si>
  <si>
    <t xml:space="preserve">Bluewater Wind Farm </t>
  </si>
  <si>
    <t xml:space="preserve">Bornish Wind Energy Centre </t>
  </si>
  <si>
    <t xml:space="preserve">Dufferin Wind Farm </t>
  </si>
  <si>
    <t xml:space="preserve">Grand Renewable Wind </t>
  </si>
  <si>
    <t xml:space="preserve">Jericho </t>
  </si>
  <si>
    <t xml:space="preserve">McLean's Mountain </t>
  </si>
  <si>
    <t xml:space="preserve">South Kent Wind Farm </t>
  </si>
  <si>
    <t xml:space="preserve">Grand Bend Wind Farm </t>
  </si>
  <si>
    <t xml:space="preserve">Niagara Region Wind Farm </t>
  </si>
  <si>
    <t xml:space="preserve">Amherst Island Wind Project </t>
  </si>
  <si>
    <t xml:space="preserve">North Kent Wind Farm </t>
  </si>
  <si>
    <t xml:space="preserve">Le Nordais (phase 1-Cap Chat) </t>
  </si>
  <si>
    <t xml:space="preserve">QC </t>
  </si>
  <si>
    <t xml:space="preserve">Baie-des-Sables </t>
  </si>
  <si>
    <t xml:space="preserve">Carleton </t>
  </si>
  <si>
    <t xml:space="preserve">Gros Morne (phase II) </t>
  </si>
  <si>
    <t xml:space="preserve">Le Plateau 1 </t>
  </si>
  <si>
    <t xml:space="preserve">Montérégie </t>
  </si>
  <si>
    <t xml:space="preserve">Saint-Robert-Bellarmin </t>
  </si>
  <si>
    <t xml:space="preserve">Rivière du Moulin (phase 1) </t>
  </si>
  <si>
    <t xml:space="preserve">Seigneurie de Beaupré 4 </t>
  </si>
  <si>
    <t xml:space="preserve">Vents du Kempt </t>
  </si>
  <si>
    <t xml:space="preserve">Mesgi'g Ugju's'n </t>
  </si>
  <si>
    <t xml:space="preserve">Roncevaux </t>
  </si>
  <si>
    <t xml:space="preserve">Mont Sainte-Marguerite </t>
  </si>
  <si>
    <t xml:space="preserve">Nicolas-Riou Wind Project </t>
  </si>
  <si>
    <t xml:space="preserve">SK </t>
  </si>
  <si>
    <t xml:space="preserve">Centennial Wind Power Facility </t>
  </si>
  <si>
    <t xml:space="preserve">Haeckel Hill 1 </t>
  </si>
  <si>
    <t>Last updated January 10, 2019 - This information is subject to change without notice.</t>
  </si>
  <si>
    <t>To provide additional project details or changes, please contact info@canwea.ca. This
document provides a list of wind projects that have reached commercial operation date
(COD); that is, projects delivering electricity to the power grid or ultimate point of delivery.</t>
  </si>
  <si>
    <t>https://en.wind-turbine-models.com/turbines/130-enercon-e-101</t>
  </si>
  <si>
    <t>https://nawindpower.com/niagara-region-wind-farm-gets-inaugurated-ontario</t>
  </si>
  <si>
    <t>https://www.capitalpower.com/operations/halkirk-wind/</t>
  </si>
  <si>
    <t>ab</t>
  </si>
  <si>
    <t>https://www.vestas.com/en/products/2-mw-platform/v90-2_0_mw</t>
  </si>
  <si>
    <t>https://www.transalta.com/facilities/plants-operation/summerview/</t>
  </si>
  <si>
    <t>Summerview</t>
  </si>
  <si>
    <t>https://en.wind-turbine-models.com/turbines/1350-vestas-v80-1.8</t>
  </si>
  <si>
    <t>https://en.wind-turbine-models.com/turbines/13-vestas-v47</t>
  </si>
  <si>
    <t>https://www.transalta.com/facilities/plants-operation/le-nordais/</t>
  </si>
  <si>
    <t>Le Nordais</t>
  </si>
  <si>
    <t>https://en.wind-turbine-models.com/turbines/311-neg-micon-nm-48-750</t>
  </si>
  <si>
    <t>project</t>
  </si>
  <si>
    <t>region</t>
  </si>
  <si>
    <t>year</t>
  </si>
  <si>
    <t>Optimist Wind Energy Wind Farm Project</t>
  </si>
  <si>
    <t>https://en.wind-turbine-models.com/turbines/124-an-bonus-150-30</t>
  </si>
  <si>
    <t>https://optimistwindenergy.com/more-about-optimist</t>
  </si>
  <si>
    <t>https://www.transalta.com/facilities/plants-operation/mcbride-lake/</t>
  </si>
  <si>
    <t>https://www.saskpower.com/Our-Power-Future/Our-Electricity/Electrical-System/System-Map/Centennial-Wind-Power-Facility</t>
  </si>
  <si>
    <t>https://www.mortenson.com/wind/projects/prince-wind-farm-phase-i-and-ii</t>
  </si>
  <si>
    <t>https://www.ge.com/in/wind-energy/1.5-MW-wind-turbine</t>
  </si>
  <si>
    <t>http://www.sia-iat.com/images/Upload/files_2009/partenariats/aav_factsheet_en.pdf</t>
  </si>
  <si>
    <t>https://www.innergex.com/wp-content/uploads/2019/02/prefshares_aif_eng.pdf</t>
  </si>
  <si>
    <t>https://www.edf-renouvelables.com/en/project/blackspring-ridge/</t>
  </si>
  <si>
    <t>https://www.vestas.com/en/products/2-mw-platform/v100-2_0_mw#!about</t>
  </si>
  <si>
    <t>http://www.muwindfarm.com/</t>
  </si>
  <si>
    <t>https://www.senvion.com/global/en/company/references-case-studies/mesgig-ugjusn-wind-farm-canada/</t>
  </si>
  <si>
    <t>http://www.dufferinwindpower.ca/technical-details/</t>
  </si>
  <si>
    <t>http://www.nexteraenergyresources.com/pdf_redesign/Jericho.pdf</t>
  </si>
  <si>
    <t>http://www.nexteraenergycanada.com/pdf/jericho/FinalReports/PDR.pdf</t>
  </si>
  <si>
    <t>https://patternenergy.com/learn/portfolio/south-kent-wind</t>
  </si>
  <si>
    <t>https://www.capitalpower.com/wp-content/uploads/2019/06/QualityWindInformationSheet.pdf</t>
  </si>
  <si>
    <t>https://www.enercon.de/fileadmin/Redakteur/Medien-Portal/windblatt/pdf/en/WB_02-2014_en_web.pdf</t>
  </si>
  <si>
    <t>https://www.enercon.de/en/products/ep-2/e-70/</t>
  </si>
  <si>
    <t>https://www.kruger.com/news/discover-the-monteregie-wind-farm/</t>
  </si>
  <si>
    <t>https://www.sec.gov/Archives/edgar/data/895728/000119312512293352/d373288d6k.htm</t>
  </si>
  <si>
    <t>https://en.wind-turbine-models.com/turbines/341-siemens-swt-2.3-101</t>
  </si>
  <si>
    <t>https://www.transalta.com/facilities/plants-operation/melancthon/</t>
  </si>
  <si>
    <t>http://erieshores.ca/ErieShoresrev2011.pdf</t>
  </si>
  <si>
    <t>http://eolectric.com/en/projects</t>
  </si>
  <si>
    <t>https://www.enercon.de/en/products/ep-2/e-92/</t>
  </si>
  <si>
    <t>https://www.edf-renouvelables.com/en/project/riviere-du-moulin/</t>
  </si>
  <si>
    <t>https://www.senvion.com/global/en/products-services/wind-turbines/mm/mm92/</t>
  </si>
  <si>
    <t>https://www.senvion.com/global/en/products-services/wind-turbines/mm/mm82/</t>
  </si>
  <si>
    <t>https://www.transaltarenewables.com/facilities/plants-operation/kent-hills-1/</t>
  </si>
  <si>
    <t>https://assets.new.siemens.com/siemens/assets/public.1511956952.c255cb1ea7a4251135aff28dc05add94eadb1239.30-11-2012-siemens-continues-to-grow-its-wind-power-service-busi.pdf</t>
  </si>
  <si>
    <t>https://energy.kruger.com/projects/kruger-energy-port-alma/</t>
  </si>
  <si>
    <t>yk</t>
  </si>
  <si>
    <t>http://www.northernenergycapital.com/projects/haeckel-hill/</t>
  </si>
  <si>
    <t>Min</t>
  </si>
  <si>
    <t>https://www.edf-re.com/enxco-service-canada-inc-signs-agreement-with-cartier-wind-energy-inc/</t>
  </si>
  <si>
    <t>project information</t>
  </si>
  <si>
    <t>2004-1999</t>
  </si>
  <si>
    <t>https://canwea.ca/wind-energy/installed-capacity/</t>
  </si>
  <si>
    <t>canWEA</t>
  </si>
  <si>
    <t>Max</t>
  </si>
  <si>
    <t>Avg</t>
  </si>
  <si>
    <t>Year</t>
  </si>
  <si>
    <t>Min_cap</t>
  </si>
  <si>
    <t>Max_cap</t>
  </si>
  <si>
    <t>Avg_cap</t>
  </si>
  <si>
    <t>Value</t>
  </si>
  <si>
    <t>type</t>
  </si>
  <si>
    <t>rotor</t>
  </si>
  <si>
    <t>Measure</t>
  </si>
  <si>
    <t xml:space="preserve">project name </t>
  </si>
  <si>
    <t xml:space="preserve">province </t>
  </si>
  <si>
    <t xml:space="preserve">year </t>
  </si>
  <si>
    <t>total capacity (MW) more than 90</t>
  </si>
  <si>
    <t>turbine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</si>
</sst>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4"/>
      <tableStyleElement type="headerRow" dxfId="13"/>
      <tableStyleElement type="firstRowStripe" dxfId="12"/>
    </tableStyle>
    <tableStyle name="TableStyleQueryResult" pivot="0" count="3">
      <tableStyleElement type="wholeTable" dxfId="11"/>
      <tableStyleElement type="header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G10" totalsRowShown="0" headerRowDxfId="1" dataDxfId="0">
  <autoFilter ref="A1:G10"/>
  <tableColumns count="7">
    <tableColumn id="1" name="Year" dataDxfId="8"/>
    <tableColumn id="2" name="Min" dataDxfId="7"/>
    <tableColumn id="3" name="Max" dataDxfId="6"/>
    <tableColumn id="4" name="Avg" dataDxfId="5"/>
    <tableColumn id="5" name="Min_cap" dataDxfId="4"/>
    <tableColumn id="6" name="Max_cap" dataDxfId="3"/>
    <tableColumn id="7" name="Avg_ca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wea.ca/wind-energy/installed-capacity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rthlandpower.com/cmsAssets/docs/pdfs/Northlandpower_PDFs/Grand_Bend_Wind_Farm/Reports/019991_northland_power_grand_bend_wind_farm_picboards.pdf" TargetMode="External"/><Relationship Id="rId18" Type="http://schemas.openxmlformats.org/officeDocument/2006/relationships/hyperlink" Target="http://www.dufferinwindpower.ca/technical-details/" TargetMode="External"/><Relationship Id="rId26" Type="http://schemas.openxmlformats.org/officeDocument/2006/relationships/hyperlink" Target="https://www.vestas.com/en/products/2-mw-platform/v90-2_0_mw" TargetMode="External"/><Relationship Id="rId39" Type="http://schemas.openxmlformats.org/officeDocument/2006/relationships/hyperlink" Target="https://www.innergex.com/wp-content/uploads/2019/02/prefshares_aif_eng.pdf" TargetMode="External"/><Relationship Id="rId21" Type="http://schemas.openxmlformats.org/officeDocument/2006/relationships/hyperlink" Target="http://www.nexteraenergyresources.com/pdf_redesign/Jericho.pdf" TargetMode="External"/><Relationship Id="rId34" Type="http://schemas.openxmlformats.org/officeDocument/2006/relationships/hyperlink" Target="https://www.enercon.de/en/products/ep-2/e-70/" TargetMode="External"/><Relationship Id="rId42" Type="http://schemas.openxmlformats.org/officeDocument/2006/relationships/hyperlink" Target="https://www.saskpower.com/Our-Power-Future/Our-Electricity/Electrical-System/System-Map/Centennial-Wind-Power-Facility" TargetMode="External"/><Relationship Id="rId47" Type="http://schemas.openxmlformats.org/officeDocument/2006/relationships/hyperlink" Target="https://www.mortenson.com/wind/projects/prince-wind-farm-phase-i-and-ii" TargetMode="External"/><Relationship Id="rId50" Type="http://schemas.openxmlformats.org/officeDocument/2006/relationships/hyperlink" Target="https://en.wind-turbine-models.com/turbines/124-an-bonus-150-30" TargetMode="External"/><Relationship Id="rId55" Type="http://schemas.openxmlformats.org/officeDocument/2006/relationships/hyperlink" Target="https://www.edf-renouvelables.com/en/project/riviere-du-moulin/" TargetMode="External"/><Relationship Id="rId63" Type="http://schemas.openxmlformats.org/officeDocument/2006/relationships/hyperlink" Target="http://www.northernenergycapital.com/projects/haeckel-hill/" TargetMode="External"/><Relationship Id="rId68" Type="http://schemas.openxmlformats.org/officeDocument/2006/relationships/hyperlink" Target="https://en.wind-turbine-models.com/turbines/13-vestas-v47" TargetMode="External"/><Relationship Id="rId7" Type="http://schemas.openxmlformats.org/officeDocument/2006/relationships/hyperlink" Target="https://en.wind-turbine-models.com/turbines/130-enercon-e-101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s://www.vestas.com/en/products/4-mw-platform/v117-3_45_mw" TargetMode="External"/><Relationship Id="rId16" Type="http://schemas.openxmlformats.org/officeDocument/2006/relationships/hyperlink" Target="https://www.vestas.com/en/products/2-mw-platform/v100-2_0_mw" TargetMode="External"/><Relationship Id="rId29" Type="http://schemas.openxmlformats.org/officeDocument/2006/relationships/hyperlink" Target="https://www.capitalpower.com/wp-content/uploads/2019/06/QualityWindInformationSheet.pdf" TargetMode="External"/><Relationship Id="rId1" Type="http://schemas.openxmlformats.org/officeDocument/2006/relationships/hyperlink" Target="https://www.edf-re.com/project/nicolas-riou/" TargetMode="External"/><Relationship Id="rId6" Type="http://schemas.openxmlformats.org/officeDocument/2006/relationships/hyperlink" Target="https://en.wind-turbine-models.com/turbines/966-siemens-swt-3.2-113" TargetMode="External"/><Relationship Id="rId11" Type="http://schemas.openxmlformats.org/officeDocument/2006/relationships/hyperlink" Target="http://www.muwindfarm.com/" TargetMode="External"/><Relationship Id="rId24" Type="http://schemas.openxmlformats.org/officeDocument/2006/relationships/hyperlink" Target="https://patternenergy.com/learn/portfolio/south-kent-wind" TargetMode="External"/><Relationship Id="rId32" Type="http://schemas.openxmlformats.org/officeDocument/2006/relationships/hyperlink" Target="https://www.innergex.com/wp-content/uploads/2019/02/prefshares_aif_eng.pdf" TargetMode="External"/><Relationship Id="rId37" Type="http://schemas.openxmlformats.org/officeDocument/2006/relationships/hyperlink" Target="https://www.sec.gov/Archives/edgar/data/895728/000119312512293352/d373288d6k.htm" TargetMode="External"/><Relationship Id="rId40" Type="http://schemas.openxmlformats.org/officeDocument/2006/relationships/hyperlink" Target="http://www.sia-iat.com/images/Upload/files_2009/partenariats/aav_factsheet_en.pdf" TargetMode="External"/><Relationship Id="rId45" Type="http://schemas.openxmlformats.org/officeDocument/2006/relationships/hyperlink" Target="http://erieshores.ca/ErieShoresrev2011.pdf" TargetMode="External"/><Relationship Id="rId53" Type="http://schemas.openxmlformats.org/officeDocument/2006/relationships/hyperlink" Target="https://www.enercon.de/en/products/ep-2/e-92/" TargetMode="External"/><Relationship Id="rId58" Type="http://schemas.openxmlformats.org/officeDocument/2006/relationships/hyperlink" Target="https://www.transaltarenewables.com/facilities/plants-operation/kent-hills-1/" TargetMode="External"/><Relationship Id="rId66" Type="http://schemas.openxmlformats.org/officeDocument/2006/relationships/hyperlink" Target="https://www.edf-re.com/enxco-service-canada-inc-signs-agreement-with-cartier-wind-energy-inc/" TargetMode="External"/><Relationship Id="rId5" Type="http://schemas.openxmlformats.org/officeDocument/2006/relationships/hyperlink" Target="https://patternenergy.com/learn/portfolio/mont-sainte-marguerite" TargetMode="External"/><Relationship Id="rId15" Type="http://schemas.openxmlformats.org/officeDocument/2006/relationships/hyperlink" Target="https://www.edf-renouvelables.com/en/project/blackspring-ridge/" TargetMode="External"/><Relationship Id="rId23" Type="http://schemas.openxmlformats.org/officeDocument/2006/relationships/hyperlink" Target="https://patternenergy.com/learn/portfolio/south-kent-wind" TargetMode="External"/><Relationship Id="rId28" Type="http://schemas.openxmlformats.org/officeDocument/2006/relationships/hyperlink" Target="https://www.capitalpower.com/wp-content/uploads/2019/06/QualityWindInformationSheet.pdf" TargetMode="External"/><Relationship Id="rId36" Type="http://schemas.openxmlformats.org/officeDocument/2006/relationships/hyperlink" Target="https://www.kruger.com/news/discover-the-monteregie-wind-farm/" TargetMode="External"/><Relationship Id="rId49" Type="http://schemas.openxmlformats.org/officeDocument/2006/relationships/hyperlink" Target="https://en.wind-turbine-models.com/turbines/1350-vestas-v80-1.8" TargetMode="External"/><Relationship Id="rId57" Type="http://schemas.openxmlformats.org/officeDocument/2006/relationships/hyperlink" Target="https://www.senvion.com/global/en/products-services/wind-turbines/mm/mm82/" TargetMode="External"/><Relationship Id="rId61" Type="http://schemas.openxmlformats.org/officeDocument/2006/relationships/hyperlink" Target="https://assets.new.siemens.com/siemens/assets/public.1511956952.c255cb1ea7a4251135aff28dc05add94eadb1239.30-11-2012-siemens-continues-to-grow-its-wind-power-service-busi.pdf" TargetMode="External"/><Relationship Id="rId10" Type="http://schemas.openxmlformats.org/officeDocument/2006/relationships/hyperlink" Target="https://en.wind-turbine-models.com/turbines/966-siemens-swt-3.2-113" TargetMode="External"/><Relationship Id="rId19" Type="http://schemas.openxmlformats.org/officeDocument/2006/relationships/hyperlink" Target="https://www.edf-renouvelables.com/en/project/blackspring-ridge/" TargetMode="External"/><Relationship Id="rId31" Type="http://schemas.openxmlformats.org/officeDocument/2006/relationships/hyperlink" Target="https://www.innergex.com/wp-content/uploads/2019/02/prefshares_aif_eng.pdf" TargetMode="External"/><Relationship Id="rId44" Type="http://schemas.openxmlformats.org/officeDocument/2006/relationships/hyperlink" Target="http://erieshores.ca/ErieShoresrev2011.pdf" TargetMode="External"/><Relationship Id="rId52" Type="http://schemas.openxmlformats.org/officeDocument/2006/relationships/hyperlink" Target="http://eolectric.com/en/projects" TargetMode="External"/><Relationship Id="rId60" Type="http://schemas.openxmlformats.org/officeDocument/2006/relationships/hyperlink" Target="https://www.ge.com/in/wind-energy/1.5-MW-wind-turbine" TargetMode="External"/><Relationship Id="rId65" Type="http://schemas.openxmlformats.org/officeDocument/2006/relationships/hyperlink" Target="https://www.edf-re.com/enxco-service-canada-inc-signs-agreement-with-cartier-wind-energy-inc/" TargetMode="External"/><Relationship Id="rId4" Type="http://schemas.openxmlformats.org/officeDocument/2006/relationships/hyperlink" Target="https://en.wind-turbine-models.com/turbines/966-siemens-swt-3.2-113" TargetMode="External"/><Relationship Id="rId9" Type="http://schemas.openxmlformats.org/officeDocument/2006/relationships/hyperlink" Target="https://www.northlandpower.com/cmsAssets/docs/pdfs/Northlandpower_PDFs/Grand_Bend_Wind_Farm/Reports/019991_northland_power_grand_bend_wind_farm_picboards.pdf" TargetMode="External"/><Relationship Id="rId14" Type="http://schemas.openxmlformats.org/officeDocument/2006/relationships/hyperlink" Target="https://en.wind-turbine-models.com/turbines/551-siemens-swt-2.3-93" TargetMode="External"/><Relationship Id="rId22" Type="http://schemas.openxmlformats.org/officeDocument/2006/relationships/hyperlink" Target="http://www.nexteraenergycanada.com/pdf/jericho/FinalReports/PDR.pdf" TargetMode="External"/><Relationship Id="rId27" Type="http://schemas.openxmlformats.org/officeDocument/2006/relationships/hyperlink" Target="https://www.capitalpower.com/wp-content/uploads/2019/06/QualityWindInformationSheet.pdf" TargetMode="External"/><Relationship Id="rId30" Type="http://schemas.openxmlformats.org/officeDocument/2006/relationships/hyperlink" Target="https://www.capitalpower.com/wp-content/uploads/2019/06/QualityWindInformationSheet.pdf" TargetMode="External"/><Relationship Id="rId35" Type="http://schemas.openxmlformats.org/officeDocument/2006/relationships/hyperlink" Target="https://www.kruger.com/news/discover-the-monteregie-wind-farm/" TargetMode="External"/><Relationship Id="rId43" Type="http://schemas.openxmlformats.org/officeDocument/2006/relationships/hyperlink" Target="https://en.wind-turbine-models.com/turbines/1350-vestas-v80-1.8" TargetMode="External"/><Relationship Id="rId48" Type="http://schemas.openxmlformats.org/officeDocument/2006/relationships/hyperlink" Target="https://www.transalta.com/facilities/plants-operation/summerview/" TargetMode="External"/><Relationship Id="rId56" Type="http://schemas.openxmlformats.org/officeDocument/2006/relationships/hyperlink" Target="https://www.senvion.com/global/en/products-services/wind-turbines/mm/mm92/" TargetMode="External"/><Relationship Id="rId64" Type="http://schemas.openxmlformats.org/officeDocument/2006/relationships/hyperlink" Target="http://www.northernenergycapital.com/projects/haeckel-hill/" TargetMode="External"/><Relationship Id="rId69" Type="http://schemas.openxmlformats.org/officeDocument/2006/relationships/hyperlink" Target="https://www.transalta.com/facilities/plants-operation/le-nordais/" TargetMode="External"/><Relationship Id="rId8" Type="http://schemas.openxmlformats.org/officeDocument/2006/relationships/hyperlink" Target="https://nawindpower.com/niagara-region-wind-farm-gets-inaugurated-ontario" TargetMode="External"/><Relationship Id="rId51" Type="http://schemas.openxmlformats.org/officeDocument/2006/relationships/hyperlink" Target="https://optimistwindenergy.com/more-about-optimist" TargetMode="External"/><Relationship Id="rId3" Type="http://schemas.openxmlformats.org/officeDocument/2006/relationships/hyperlink" Target="https://patternenergy.com/learn/portfolio/north-kent-wind" TargetMode="External"/><Relationship Id="rId12" Type="http://schemas.openxmlformats.org/officeDocument/2006/relationships/hyperlink" Target="https://www.senvion.com/global/en/company/references-case-studies/mesgig-ugjusn-wind-farm-canada/" TargetMode="External"/><Relationship Id="rId17" Type="http://schemas.openxmlformats.org/officeDocument/2006/relationships/hyperlink" Target="http://www.dufferinwindpower.ca/technical-details/" TargetMode="External"/><Relationship Id="rId25" Type="http://schemas.openxmlformats.org/officeDocument/2006/relationships/hyperlink" Target="https://www.capitalpower.com/operations/halkirk-wind/" TargetMode="External"/><Relationship Id="rId33" Type="http://schemas.openxmlformats.org/officeDocument/2006/relationships/hyperlink" Target="https://www.enercon.de/fileadmin/Redakteur/Medien-Portal/windblatt/pdf/en/WB_02-2014_en_web.pdf" TargetMode="External"/><Relationship Id="rId38" Type="http://schemas.openxmlformats.org/officeDocument/2006/relationships/hyperlink" Target="https://en.wind-turbine-models.com/turbines/341-siemens-swt-2.3-101" TargetMode="External"/><Relationship Id="rId46" Type="http://schemas.openxmlformats.org/officeDocument/2006/relationships/hyperlink" Target="http://erieshores.ca/ErieShoresrev2011.pdf" TargetMode="External"/><Relationship Id="rId59" Type="http://schemas.openxmlformats.org/officeDocument/2006/relationships/hyperlink" Target="https://www.transaltarenewables.com/facilities/plants-operation/kent-hills-1/" TargetMode="External"/><Relationship Id="rId67" Type="http://schemas.openxmlformats.org/officeDocument/2006/relationships/hyperlink" Target="https://www.transalta.com/facilities/plants-operation/mcbride-lake/" TargetMode="External"/><Relationship Id="rId20" Type="http://schemas.openxmlformats.org/officeDocument/2006/relationships/hyperlink" Target="https://www.vestas.com/en/products/2-mw-platform/v100-2_0_mw" TargetMode="External"/><Relationship Id="rId41" Type="http://schemas.openxmlformats.org/officeDocument/2006/relationships/hyperlink" Target="https://www.transalta.com/facilities/plants-operation/melancthon/" TargetMode="External"/><Relationship Id="rId54" Type="http://schemas.openxmlformats.org/officeDocument/2006/relationships/hyperlink" Target="https://www.edf-renouvelables.com/en/project/riviere-du-moulin/" TargetMode="External"/><Relationship Id="rId62" Type="http://schemas.openxmlformats.org/officeDocument/2006/relationships/hyperlink" Target="https://energy.kruger.com/projects/kruger-energy-port-alma/" TargetMode="External"/><Relationship Id="rId70" Type="http://schemas.openxmlformats.org/officeDocument/2006/relationships/hyperlink" Target="https://en.wind-turbine-models.com/turbines/311-neg-micon-nm-48-7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5" x14ac:dyDescent="0.25"/>
  <cols>
    <col min="1" max="1" width="29.85546875" bestFit="1" customWidth="1"/>
    <col min="3" max="3" width="5.5703125" bestFit="1" customWidth="1"/>
    <col min="4" max="4" width="31.5703125" bestFit="1" customWidth="1"/>
  </cols>
  <sheetData>
    <row r="1" spans="1:4" x14ac:dyDescent="0.25">
      <c r="A1" s="2" t="s">
        <v>143</v>
      </c>
      <c r="B1" s="2" t="s">
        <v>144</v>
      </c>
      <c r="C1" s="2" t="s">
        <v>145</v>
      </c>
      <c r="D1" s="2" t="s">
        <v>146</v>
      </c>
    </row>
    <row r="2" spans="1:4" x14ac:dyDescent="0.25">
      <c r="A2" s="2" t="s">
        <v>56</v>
      </c>
      <c r="B2" s="2" t="s">
        <v>37</v>
      </c>
      <c r="C2" s="2">
        <v>2018</v>
      </c>
      <c r="D2" s="2">
        <v>100</v>
      </c>
    </row>
    <row r="3" spans="1:4" x14ac:dyDescent="0.25">
      <c r="A3" s="2" t="s">
        <v>70</v>
      </c>
      <c r="B3" s="2" t="s">
        <v>58</v>
      </c>
      <c r="C3" s="2">
        <v>2018</v>
      </c>
      <c r="D3" s="2">
        <v>147.19999999999999</v>
      </c>
    </row>
    <row r="4" spans="1:4" x14ac:dyDescent="0.25">
      <c r="A4" s="2" t="s">
        <v>71</v>
      </c>
      <c r="B4" s="2" t="s">
        <v>58</v>
      </c>
      <c r="C4" s="2">
        <v>2018</v>
      </c>
      <c r="D4" s="2">
        <v>224.25</v>
      </c>
    </row>
    <row r="5" spans="1:4" x14ac:dyDescent="0.25">
      <c r="A5" s="2" t="s">
        <v>53</v>
      </c>
      <c r="B5" s="2" t="s">
        <v>37</v>
      </c>
      <c r="C5" s="2">
        <v>2016</v>
      </c>
      <c r="D5" s="2">
        <v>99.3</v>
      </c>
    </row>
    <row r="6" spans="1:4" x14ac:dyDescent="0.25">
      <c r="A6" s="2" t="s">
        <v>54</v>
      </c>
      <c r="B6" s="2" t="s">
        <v>37</v>
      </c>
      <c r="C6" s="2">
        <v>2016</v>
      </c>
      <c r="D6" s="2">
        <v>230</v>
      </c>
    </row>
    <row r="7" spans="1:4" x14ac:dyDescent="0.25">
      <c r="A7" s="2" t="s">
        <v>68</v>
      </c>
      <c r="B7" s="2" t="s">
        <v>58</v>
      </c>
      <c r="C7" s="2">
        <v>2016</v>
      </c>
      <c r="D7" s="2">
        <v>149.25</v>
      </c>
    </row>
    <row r="8" spans="1:4" x14ac:dyDescent="0.25">
      <c r="A8" s="2" t="s">
        <v>25</v>
      </c>
      <c r="B8" s="2" t="s">
        <v>18</v>
      </c>
      <c r="C8" s="2">
        <v>2014</v>
      </c>
      <c r="D8" s="2">
        <v>298.8</v>
      </c>
    </row>
    <row r="9" spans="1:4" x14ac:dyDescent="0.25">
      <c r="A9" s="2" t="s">
        <v>48</v>
      </c>
      <c r="B9" s="2" t="s">
        <v>37</v>
      </c>
      <c r="C9" s="2">
        <v>2014</v>
      </c>
      <c r="D9" s="2">
        <v>91.39</v>
      </c>
    </row>
    <row r="10" spans="1:4" x14ac:dyDescent="0.25">
      <c r="A10" s="2" t="s">
        <v>49</v>
      </c>
      <c r="B10" s="2" t="s">
        <v>37</v>
      </c>
      <c r="C10" s="2">
        <v>2014</v>
      </c>
      <c r="D10" s="2">
        <v>148.62</v>
      </c>
    </row>
    <row r="11" spans="1:4" x14ac:dyDescent="0.25">
      <c r="A11" s="2" t="s">
        <v>50</v>
      </c>
      <c r="B11" s="2" t="s">
        <v>37</v>
      </c>
      <c r="C11" s="2">
        <v>2014</v>
      </c>
      <c r="D11" s="2">
        <v>149.04</v>
      </c>
    </row>
    <row r="12" spans="1:4" x14ac:dyDescent="0.25">
      <c r="A12" s="2" t="s">
        <v>52</v>
      </c>
      <c r="B12" s="2" t="s">
        <v>37</v>
      </c>
      <c r="C12" s="2">
        <v>2014</v>
      </c>
      <c r="D12" s="2">
        <v>270</v>
      </c>
    </row>
    <row r="13" spans="1:4" x14ac:dyDescent="0.25">
      <c r="A13" s="2" t="s">
        <v>65</v>
      </c>
      <c r="B13" s="2" t="s">
        <v>58</v>
      </c>
      <c r="C13" s="2">
        <v>2014</v>
      </c>
      <c r="D13" s="2">
        <v>150</v>
      </c>
    </row>
    <row r="14" spans="1:4" x14ac:dyDescent="0.25">
      <c r="A14" s="2" t="s">
        <v>67</v>
      </c>
      <c r="B14" s="2" t="s">
        <v>58</v>
      </c>
      <c r="C14" s="2">
        <v>2014</v>
      </c>
      <c r="D14" s="2">
        <v>101.05</v>
      </c>
    </row>
    <row r="15" spans="1:4" x14ac:dyDescent="0.25">
      <c r="A15" s="2" t="s">
        <v>27</v>
      </c>
      <c r="B15" s="2" t="s">
        <v>18</v>
      </c>
      <c r="C15" s="2">
        <v>2012</v>
      </c>
      <c r="D15" s="2">
        <v>149.4</v>
      </c>
    </row>
    <row r="16" spans="1:4" x14ac:dyDescent="0.25">
      <c r="A16" s="2" t="s">
        <v>29</v>
      </c>
      <c r="B16" s="2" t="s">
        <v>28</v>
      </c>
      <c r="C16" s="2">
        <v>2012</v>
      </c>
      <c r="D16" s="2">
        <v>142.19999999999999</v>
      </c>
    </row>
    <row r="17" spans="1:4" x14ac:dyDescent="0.25">
      <c r="A17" s="2" t="s">
        <v>61</v>
      </c>
      <c r="B17" s="2" t="s">
        <v>58</v>
      </c>
      <c r="C17" s="2">
        <v>2012</v>
      </c>
      <c r="D17" s="2">
        <v>111</v>
      </c>
    </row>
    <row r="18" spans="1:4" x14ac:dyDescent="0.25">
      <c r="A18" s="2" t="s">
        <v>62</v>
      </c>
      <c r="B18" s="2" t="s">
        <v>58</v>
      </c>
      <c r="C18" s="2">
        <v>2012</v>
      </c>
      <c r="D18" s="2">
        <v>138.6</v>
      </c>
    </row>
    <row r="19" spans="1:4" x14ac:dyDescent="0.25">
      <c r="A19" s="2" t="s">
        <v>63</v>
      </c>
      <c r="B19" s="2" t="s">
        <v>58</v>
      </c>
      <c r="C19" s="2">
        <v>2012</v>
      </c>
      <c r="D19" s="2">
        <v>101.2</v>
      </c>
    </row>
    <row r="20" spans="1:4" x14ac:dyDescent="0.25">
      <c r="A20" s="2" t="s">
        <v>44</v>
      </c>
      <c r="B20" s="2" t="s">
        <v>37</v>
      </c>
      <c r="C20" s="2">
        <v>2010</v>
      </c>
      <c r="D20" s="2">
        <v>98.9</v>
      </c>
    </row>
    <row r="21" spans="1:4" x14ac:dyDescent="0.25">
      <c r="A21" s="2" t="s">
        <v>32</v>
      </c>
      <c r="B21" s="2" t="s">
        <v>33</v>
      </c>
      <c r="C21" s="2">
        <v>2008</v>
      </c>
      <c r="D21" s="2">
        <v>96</v>
      </c>
    </row>
    <row r="22" spans="1:4" ht="39" x14ac:dyDescent="0.25">
      <c r="A22" s="3" t="s">
        <v>41</v>
      </c>
      <c r="B22" s="2" t="s">
        <v>37</v>
      </c>
      <c r="C22" s="2">
        <v>2008</v>
      </c>
      <c r="D22" s="2">
        <v>132</v>
      </c>
    </row>
    <row r="23" spans="1:4" x14ac:dyDescent="0.25">
      <c r="A23" s="2" t="s">
        <v>42</v>
      </c>
      <c r="B23" s="2" t="s">
        <v>37</v>
      </c>
      <c r="C23" s="2">
        <v>2008</v>
      </c>
      <c r="D23" s="2">
        <v>101.2</v>
      </c>
    </row>
    <row r="24" spans="1:4" x14ac:dyDescent="0.25">
      <c r="A24" s="2" t="s">
        <v>60</v>
      </c>
      <c r="B24" s="2" t="s">
        <v>58</v>
      </c>
      <c r="C24" s="2">
        <v>2008</v>
      </c>
      <c r="D24" s="2">
        <v>109.5</v>
      </c>
    </row>
    <row r="25" spans="1:4" x14ac:dyDescent="0.25">
      <c r="A25" s="2" t="s">
        <v>38</v>
      </c>
      <c r="B25" s="2" t="s">
        <v>37</v>
      </c>
      <c r="C25" s="2">
        <v>2006</v>
      </c>
      <c r="D25" s="2">
        <v>99</v>
      </c>
    </row>
    <row r="26" spans="1:4" x14ac:dyDescent="0.25">
      <c r="A26" s="2" t="s">
        <v>40</v>
      </c>
      <c r="B26" s="2" t="s">
        <v>37</v>
      </c>
      <c r="C26" s="2">
        <v>2006</v>
      </c>
      <c r="D26" s="2">
        <v>189</v>
      </c>
    </row>
    <row r="27" spans="1:4" x14ac:dyDescent="0.25">
      <c r="A27" s="2" t="s">
        <v>59</v>
      </c>
      <c r="B27" s="2" t="s">
        <v>58</v>
      </c>
      <c r="C27" s="2">
        <v>2006</v>
      </c>
      <c r="D27" s="2">
        <v>109.5</v>
      </c>
    </row>
    <row r="28" spans="1:4" x14ac:dyDescent="0.25">
      <c r="A28" s="2" t="s">
        <v>73</v>
      </c>
      <c r="B28" s="2" t="s">
        <v>72</v>
      </c>
      <c r="C28" s="2">
        <v>2006</v>
      </c>
      <c r="D28" s="2">
        <v>149.4</v>
      </c>
    </row>
    <row r="29" spans="1:4" x14ac:dyDescent="0.25">
      <c r="A29" s="2" t="s">
        <v>19</v>
      </c>
      <c r="B29" s="2" t="s">
        <v>18</v>
      </c>
      <c r="C29" s="2">
        <v>2004</v>
      </c>
      <c r="D29" s="2">
        <v>68.400000000000006</v>
      </c>
    </row>
    <row r="30" spans="1:4" x14ac:dyDescent="0.25">
      <c r="A30" s="2" t="s">
        <v>20</v>
      </c>
      <c r="B30" s="2" t="s">
        <v>18</v>
      </c>
      <c r="C30" s="2">
        <v>2003</v>
      </c>
      <c r="D30" s="2">
        <v>75.239999999999995</v>
      </c>
    </row>
    <row r="31" spans="1:4" x14ac:dyDescent="0.25">
      <c r="A31" s="2" t="s">
        <v>57</v>
      </c>
      <c r="B31" s="2" t="s">
        <v>58</v>
      </c>
      <c r="C31" s="2">
        <v>1999</v>
      </c>
      <c r="D31" s="2">
        <v>56.25</v>
      </c>
    </row>
    <row r="32" spans="1:4" x14ac:dyDescent="0.25">
      <c r="A32" s="2" t="s">
        <v>75</v>
      </c>
      <c r="B32" s="4"/>
      <c r="C32" s="4"/>
      <c r="D32" s="4"/>
    </row>
    <row r="33" spans="1:4" ht="115.5" x14ac:dyDescent="0.25">
      <c r="A33" s="3" t="s">
        <v>76</v>
      </c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 t="s">
        <v>132</v>
      </c>
      <c r="B35" s="5" t="s">
        <v>131</v>
      </c>
      <c r="C35" s="4"/>
      <c r="D35" s="4"/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/>
  </sheetViews>
  <sheetFormatPr defaultRowHeight="15" x14ac:dyDescent="0.25"/>
  <cols>
    <col min="1" max="2" width="9.140625" style="1"/>
    <col min="3" max="3" width="31" style="1" bestFit="1" customWidth="1"/>
    <col min="4" max="4" width="72" customWidth="1"/>
    <col min="5" max="5" width="78.140625" customWidth="1"/>
    <col min="6" max="6" width="14.28515625" style="1" bestFit="1" customWidth="1"/>
    <col min="7" max="7" width="8.140625" style="1" bestFit="1" customWidth="1"/>
    <col min="8" max="8" width="6.28515625" style="1" bestFit="1" customWidth="1"/>
  </cols>
  <sheetData>
    <row r="1" spans="1:9" x14ac:dyDescent="0.25">
      <c r="A1" s="2" t="s">
        <v>91</v>
      </c>
      <c r="B1" s="2" t="s">
        <v>90</v>
      </c>
      <c r="C1" s="2" t="s">
        <v>89</v>
      </c>
      <c r="D1" s="4" t="s">
        <v>129</v>
      </c>
      <c r="E1" s="4" t="s">
        <v>147</v>
      </c>
      <c r="F1" s="2" t="s">
        <v>0</v>
      </c>
      <c r="G1" s="2" t="s">
        <v>5</v>
      </c>
      <c r="H1" s="2" t="s">
        <v>91</v>
      </c>
      <c r="I1" s="4"/>
    </row>
    <row r="2" spans="1:9" x14ac:dyDescent="0.25">
      <c r="A2" s="2">
        <v>2018</v>
      </c>
      <c r="B2" s="2" t="s">
        <v>1</v>
      </c>
      <c r="C2" s="2" t="s">
        <v>3</v>
      </c>
      <c r="D2" s="5" t="s">
        <v>2</v>
      </c>
      <c r="E2" s="5" t="s">
        <v>4</v>
      </c>
      <c r="F2" s="2">
        <v>117</v>
      </c>
      <c r="G2" s="2">
        <v>3.45</v>
      </c>
      <c r="H2" s="2">
        <v>2018</v>
      </c>
      <c r="I2" s="4"/>
    </row>
    <row r="3" spans="1:9" x14ac:dyDescent="0.25">
      <c r="A3" s="2">
        <v>2018</v>
      </c>
      <c r="B3" s="2" t="s">
        <v>7</v>
      </c>
      <c r="C3" s="2" t="s">
        <v>6</v>
      </c>
      <c r="D3" s="5" t="s">
        <v>8</v>
      </c>
      <c r="E3" s="5" t="s">
        <v>9</v>
      </c>
      <c r="F3" s="2">
        <v>113</v>
      </c>
      <c r="G3" s="2">
        <v>3.2</v>
      </c>
      <c r="H3" s="2">
        <v>2018</v>
      </c>
      <c r="I3" s="4"/>
    </row>
    <row r="4" spans="1:9" x14ac:dyDescent="0.25">
      <c r="A4" s="2">
        <v>2018</v>
      </c>
      <c r="B4" s="2" t="s">
        <v>1</v>
      </c>
      <c r="C4" s="2" t="s">
        <v>10</v>
      </c>
      <c r="D4" s="5" t="s">
        <v>11</v>
      </c>
      <c r="E4" s="5" t="s">
        <v>9</v>
      </c>
      <c r="F4" s="2">
        <v>113</v>
      </c>
      <c r="G4" s="2">
        <v>3.2</v>
      </c>
      <c r="H4" s="2">
        <v>2018</v>
      </c>
      <c r="I4" s="4"/>
    </row>
    <row r="5" spans="1:9" x14ac:dyDescent="0.25">
      <c r="A5" s="2">
        <v>2016</v>
      </c>
      <c r="B5" s="2" t="s">
        <v>37</v>
      </c>
      <c r="C5" s="2" t="s">
        <v>53</v>
      </c>
      <c r="D5" s="5" t="s">
        <v>12</v>
      </c>
      <c r="E5" s="5" t="s">
        <v>9</v>
      </c>
      <c r="F5" s="2">
        <v>113</v>
      </c>
      <c r="G5" s="2">
        <v>3.2</v>
      </c>
      <c r="H5" s="2">
        <v>2016</v>
      </c>
      <c r="I5" s="4"/>
    </row>
    <row r="6" spans="1:9" x14ac:dyDescent="0.25">
      <c r="A6" s="2">
        <v>2016</v>
      </c>
      <c r="B6" s="2" t="s">
        <v>37</v>
      </c>
      <c r="C6" s="2" t="s">
        <v>54</v>
      </c>
      <c r="D6" s="5" t="s">
        <v>78</v>
      </c>
      <c r="E6" s="5" t="s">
        <v>77</v>
      </c>
      <c r="F6" s="2">
        <v>101</v>
      </c>
      <c r="G6" s="2">
        <v>3.05</v>
      </c>
      <c r="H6" s="2">
        <v>2016</v>
      </c>
      <c r="I6" s="4"/>
    </row>
    <row r="7" spans="1:9" x14ac:dyDescent="0.25">
      <c r="A7" s="2">
        <v>2016</v>
      </c>
      <c r="B7" s="2" t="s">
        <v>58</v>
      </c>
      <c r="C7" s="2" t="s">
        <v>68</v>
      </c>
      <c r="D7" s="5" t="s">
        <v>103</v>
      </c>
      <c r="E7" s="5" t="s">
        <v>104</v>
      </c>
      <c r="F7" s="2">
        <v>114</v>
      </c>
      <c r="G7" s="2">
        <v>3.2</v>
      </c>
      <c r="H7" s="2">
        <v>2016</v>
      </c>
      <c r="I7" s="4"/>
    </row>
    <row r="8" spans="1:9" x14ac:dyDescent="0.25">
      <c r="A8" s="2">
        <v>2014</v>
      </c>
      <c r="B8" s="2" t="s">
        <v>18</v>
      </c>
      <c r="C8" s="2" t="s">
        <v>25</v>
      </c>
      <c r="D8" s="5" t="s">
        <v>101</v>
      </c>
      <c r="E8" s="5" t="s">
        <v>102</v>
      </c>
      <c r="F8" s="2">
        <v>100</v>
      </c>
      <c r="G8" s="2">
        <v>1.6</v>
      </c>
      <c r="H8" s="2">
        <v>2014</v>
      </c>
      <c r="I8" s="4"/>
    </row>
    <row r="9" spans="1:9" x14ac:dyDescent="0.25">
      <c r="A9" s="2">
        <v>2014</v>
      </c>
      <c r="B9" s="2" t="s">
        <v>18</v>
      </c>
      <c r="C9" s="2" t="s">
        <v>25</v>
      </c>
      <c r="D9" s="5" t="s">
        <v>101</v>
      </c>
      <c r="E9" s="5" t="s">
        <v>102</v>
      </c>
      <c r="F9" s="2">
        <v>103</v>
      </c>
      <c r="G9" s="2">
        <v>2.75</v>
      </c>
      <c r="H9" s="2">
        <v>2014</v>
      </c>
      <c r="I9" s="4"/>
    </row>
    <row r="10" spans="1:9" x14ac:dyDescent="0.25">
      <c r="A10" s="2">
        <v>2014</v>
      </c>
      <c r="B10" s="2" t="s">
        <v>37</v>
      </c>
      <c r="C10" s="2" t="s">
        <v>48</v>
      </c>
      <c r="D10" s="5" t="s">
        <v>105</v>
      </c>
      <c r="E10" s="5" t="s">
        <v>105</v>
      </c>
      <c r="F10" s="2">
        <v>103</v>
      </c>
      <c r="G10" s="2">
        <v>2.75</v>
      </c>
      <c r="H10" s="2">
        <v>2014</v>
      </c>
      <c r="I10" s="4"/>
    </row>
    <row r="11" spans="1:9" x14ac:dyDescent="0.25">
      <c r="A11" s="2">
        <v>2014</v>
      </c>
      <c r="B11" s="2" t="s">
        <v>37</v>
      </c>
      <c r="C11" s="2" t="s">
        <v>49</v>
      </c>
      <c r="D11" s="5" t="s">
        <v>12</v>
      </c>
      <c r="E11" s="5" t="s">
        <v>13</v>
      </c>
      <c r="F11" s="2">
        <v>93</v>
      </c>
      <c r="G11" s="2">
        <v>2.2999999999999998</v>
      </c>
      <c r="H11" s="2">
        <v>2014</v>
      </c>
      <c r="I11" s="4"/>
    </row>
    <row r="12" spans="1:9" x14ac:dyDescent="0.25">
      <c r="A12" s="2">
        <v>2014</v>
      </c>
      <c r="B12" s="2" t="s">
        <v>37</v>
      </c>
      <c r="C12" s="2" t="s">
        <v>50</v>
      </c>
      <c r="D12" s="5" t="s">
        <v>106</v>
      </c>
      <c r="E12" s="5" t="s">
        <v>107</v>
      </c>
      <c r="F12" s="2">
        <v>100</v>
      </c>
      <c r="G12" s="2">
        <v>1.6</v>
      </c>
      <c r="H12" s="2">
        <v>2014</v>
      </c>
      <c r="I12" s="4"/>
    </row>
    <row r="13" spans="1:9" x14ac:dyDescent="0.25">
      <c r="A13" s="2">
        <v>2014</v>
      </c>
      <c r="B13" s="2" t="s">
        <v>37</v>
      </c>
      <c r="C13" s="2" t="s">
        <v>52</v>
      </c>
      <c r="D13" s="5" t="s">
        <v>108</v>
      </c>
      <c r="E13" s="5" t="s">
        <v>108</v>
      </c>
      <c r="F13" s="2">
        <v>101</v>
      </c>
      <c r="G13" s="2">
        <v>2.2999999999999998</v>
      </c>
      <c r="H13" s="2">
        <v>2014</v>
      </c>
      <c r="I13" s="4"/>
    </row>
    <row r="14" spans="1:9" x14ac:dyDescent="0.25">
      <c r="A14" s="2">
        <v>2014</v>
      </c>
      <c r="B14" s="2" t="s">
        <v>58</v>
      </c>
      <c r="C14" s="2" t="s">
        <v>65</v>
      </c>
      <c r="D14" s="5" t="s">
        <v>119</v>
      </c>
      <c r="E14" s="5" t="s">
        <v>121</v>
      </c>
      <c r="F14" s="2">
        <v>82</v>
      </c>
      <c r="G14" s="2">
        <v>2</v>
      </c>
      <c r="H14" s="2">
        <v>2014</v>
      </c>
      <c r="I14" s="4"/>
    </row>
    <row r="15" spans="1:9" x14ac:dyDescent="0.25">
      <c r="A15" s="2">
        <v>2014</v>
      </c>
      <c r="B15" s="2" t="s">
        <v>58</v>
      </c>
      <c r="C15" s="2" t="s">
        <v>65</v>
      </c>
      <c r="D15" s="5" t="s">
        <v>119</v>
      </c>
      <c r="E15" s="5" t="s">
        <v>120</v>
      </c>
      <c r="F15" s="2">
        <v>92.5</v>
      </c>
      <c r="G15" s="2">
        <v>2</v>
      </c>
      <c r="H15" s="2">
        <v>2014</v>
      </c>
      <c r="I15" s="4"/>
    </row>
    <row r="16" spans="1:9" x14ac:dyDescent="0.25">
      <c r="A16" s="2">
        <v>2014</v>
      </c>
      <c r="B16" s="2" t="s">
        <v>58</v>
      </c>
      <c r="C16" s="2" t="s">
        <v>67</v>
      </c>
      <c r="D16" s="5" t="s">
        <v>117</v>
      </c>
      <c r="E16" s="5" t="s">
        <v>118</v>
      </c>
      <c r="F16" s="2">
        <v>92</v>
      </c>
      <c r="G16" s="2">
        <v>2</v>
      </c>
      <c r="H16" s="2">
        <v>2014</v>
      </c>
      <c r="I16" s="4"/>
    </row>
    <row r="17" spans="1:9" x14ac:dyDescent="0.25">
      <c r="A17" s="2">
        <v>2012</v>
      </c>
      <c r="B17" s="2" t="s">
        <v>18</v>
      </c>
      <c r="C17" s="2" t="s">
        <v>27</v>
      </c>
      <c r="D17" s="5" t="s">
        <v>79</v>
      </c>
      <c r="E17" s="5" t="s">
        <v>81</v>
      </c>
      <c r="F17" s="2">
        <v>90</v>
      </c>
      <c r="G17" s="2">
        <v>2</v>
      </c>
      <c r="H17" s="2">
        <v>2012</v>
      </c>
      <c r="I17" s="4"/>
    </row>
    <row r="18" spans="1:9" x14ac:dyDescent="0.25">
      <c r="A18" s="2">
        <v>2012</v>
      </c>
      <c r="B18" s="2" t="s">
        <v>28</v>
      </c>
      <c r="C18" s="2" t="s">
        <v>29</v>
      </c>
      <c r="D18" s="5" t="s">
        <v>109</v>
      </c>
      <c r="E18" s="5" t="s">
        <v>109</v>
      </c>
      <c r="F18" s="2">
        <v>90</v>
      </c>
      <c r="G18" s="2">
        <v>1.8</v>
      </c>
      <c r="H18" s="2">
        <v>2012</v>
      </c>
      <c r="I18" s="4"/>
    </row>
    <row r="19" spans="1:9" x14ac:dyDescent="0.25">
      <c r="A19" s="2">
        <v>2012</v>
      </c>
      <c r="B19" s="2" t="s">
        <v>28</v>
      </c>
      <c r="C19" s="2" t="s">
        <v>29</v>
      </c>
      <c r="D19" s="5" t="s">
        <v>109</v>
      </c>
      <c r="E19" s="5" t="s">
        <v>109</v>
      </c>
      <c r="F19" s="2">
        <v>100</v>
      </c>
      <c r="G19" s="2">
        <v>1.8</v>
      </c>
      <c r="H19" s="2">
        <v>2012</v>
      </c>
      <c r="I19" s="4"/>
    </row>
    <row r="20" spans="1:9" x14ac:dyDescent="0.25">
      <c r="A20" s="2">
        <v>2012</v>
      </c>
      <c r="B20" s="2" t="s">
        <v>58</v>
      </c>
      <c r="C20" s="2" t="s">
        <v>61</v>
      </c>
      <c r="D20" s="5" t="s">
        <v>100</v>
      </c>
      <c r="E20" s="5" t="s">
        <v>100</v>
      </c>
      <c r="F20" s="2">
        <v>77</v>
      </c>
      <c r="G20" s="2">
        <v>1.5</v>
      </c>
      <c r="H20" s="2">
        <v>2012</v>
      </c>
      <c r="I20" s="4"/>
    </row>
    <row r="21" spans="1:9" x14ac:dyDescent="0.25">
      <c r="A21" s="2">
        <v>2012</v>
      </c>
      <c r="B21" s="2" t="s">
        <v>58</v>
      </c>
      <c r="C21" s="2" t="s">
        <v>62</v>
      </c>
      <c r="D21" s="5" t="s">
        <v>110</v>
      </c>
      <c r="E21" s="5" t="s">
        <v>111</v>
      </c>
      <c r="F21" s="2">
        <v>71</v>
      </c>
      <c r="G21" s="2">
        <v>2.2999999999999998</v>
      </c>
      <c r="H21" s="2">
        <v>2012</v>
      </c>
      <c r="I21" s="4"/>
    </row>
    <row r="22" spans="1:9" x14ac:dyDescent="0.25">
      <c r="A22" s="2">
        <v>2012</v>
      </c>
      <c r="B22" s="2" t="s">
        <v>58</v>
      </c>
      <c r="C22" s="2" t="s">
        <v>63</v>
      </c>
      <c r="D22" s="5" t="s">
        <v>112</v>
      </c>
      <c r="E22" s="5" t="s">
        <v>112</v>
      </c>
      <c r="F22" s="2">
        <v>82</v>
      </c>
      <c r="G22" s="2">
        <v>2.2999999999999998</v>
      </c>
      <c r="H22" s="2">
        <v>2012</v>
      </c>
      <c r="I22" s="4"/>
    </row>
    <row r="23" spans="1:9" x14ac:dyDescent="0.25">
      <c r="A23" s="2">
        <v>2010</v>
      </c>
      <c r="B23" s="2" t="s">
        <v>7</v>
      </c>
      <c r="C23" s="2" t="s">
        <v>44</v>
      </c>
      <c r="D23" s="5" t="s">
        <v>113</v>
      </c>
      <c r="E23" s="5" t="s">
        <v>114</v>
      </c>
      <c r="F23" s="2">
        <v>101</v>
      </c>
      <c r="G23" s="2">
        <v>2.2999999999999998</v>
      </c>
      <c r="H23" s="2">
        <v>2010</v>
      </c>
      <c r="I23" s="4"/>
    </row>
    <row r="24" spans="1:9" x14ac:dyDescent="0.25">
      <c r="A24" s="2">
        <v>2008</v>
      </c>
      <c r="B24" s="2" t="s">
        <v>33</v>
      </c>
      <c r="C24" s="2" t="s">
        <v>32</v>
      </c>
      <c r="D24" s="5" t="s">
        <v>122</v>
      </c>
      <c r="E24" s="5" t="s">
        <v>122</v>
      </c>
      <c r="F24" s="2">
        <v>90</v>
      </c>
      <c r="G24" s="2">
        <v>3</v>
      </c>
      <c r="H24" s="2">
        <v>2008</v>
      </c>
      <c r="I24" s="4"/>
    </row>
    <row r="25" spans="1:9" ht="39" x14ac:dyDescent="0.25">
      <c r="A25" s="2">
        <v>2008</v>
      </c>
      <c r="B25" s="2" t="s">
        <v>37</v>
      </c>
      <c r="C25" s="3" t="s">
        <v>41</v>
      </c>
      <c r="D25" s="5" t="s">
        <v>115</v>
      </c>
      <c r="E25" s="5" t="s">
        <v>98</v>
      </c>
      <c r="F25" s="2">
        <v>77</v>
      </c>
      <c r="G25" s="2">
        <v>1.5</v>
      </c>
      <c r="H25" s="2">
        <v>2008</v>
      </c>
      <c r="I25" s="4"/>
    </row>
    <row r="26" spans="1:9" x14ac:dyDescent="0.25">
      <c r="A26" s="2">
        <v>2008</v>
      </c>
      <c r="B26" s="2" t="s">
        <v>37</v>
      </c>
      <c r="C26" s="2" t="s">
        <v>42</v>
      </c>
      <c r="D26" s="5" t="s">
        <v>124</v>
      </c>
      <c r="E26" s="5" t="s">
        <v>123</v>
      </c>
      <c r="F26" s="2">
        <v>93</v>
      </c>
      <c r="G26" s="2">
        <v>2.2999999999999998</v>
      </c>
      <c r="H26" s="2">
        <v>2008</v>
      </c>
      <c r="I26" s="4"/>
    </row>
    <row r="27" spans="1:9" x14ac:dyDescent="0.25">
      <c r="A27" s="2">
        <v>2008</v>
      </c>
      <c r="B27" s="2" t="s">
        <v>58</v>
      </c>
      <c r="C27" s="2" t="s">
        <v>60</v>
      </c>
      <c r="D27" s="5" t="s">
        <v>100</v>
      </c>
      <c r="E27" s="5" t="s">
        <v>99</v>
      </c>
      <c r="F27" s="2">
        <v>77</v>
      </c>
      <c r="G27" s="2">
        <v>1.5</v>
      </c>
      <c r="H27" s="2">
        <v>2008</v>
      </c>
      <c r="I27" s="4"/>
    </row>
    <row r="28" spans="1:9" x14ac:dyDescent="0.25">
      <c r="A28" s="2">
        <v>2006</v>
      </c>
      <c r="B28" s="2" t="s">
        <v>37</v>
      </c>
      <c r="C28" s="2" t="s">
        <v>38</v>
      </c>
      <c r="D28" s="5" t="s">
        <v>116</v>
      </c>
      <c r="E28" s="5" t="s">
        <v>116</v>
      </c>
      <c r="F28" s="2">
        <v>77</v>
      </c>
      <c r="G28" s="2">
        <v>1.5</v>
      </c>
      <c r="H28" s="2">
        <v>2006</v>
      </c>
      <c r="I28" s="4"/>
    </row>
    <row r="29" spans="1:9" x14ac:dyDescent="0.25">
      <c r="A29" s="2">
        <v>2006</v>
      </c>
      <c r="B29" s="2" t="s">
        <v>37</v>
      </c>
      <c r="C29" s="2" t="s">
        <v>40</v>
      </c>
      <c r="D29" s="5" t="s">
        <v>97</v>
      </c>
      <c r="E29" s="5" t="s">
        <v>116</v>
      </c>
      <c r="F29" s="2">
        <v>77</v>
      </c>
      <c r="G29" s="2">
        <v>1.5</v>
      </c>
      <c r="H29" s="2">
        <v>2006</v>
      </c>
      <c r="I29" s="4"/>
    </row>
    <row r="30" spans="1:9" x14ac:dyDescent="0.25">
      <c r="A30" s="2">
        <v>2006</v>
      </c>
      <c r="B30" s="2" t="s">
        <v>58</v>
      </c>
      <c r="C30" s="2" t="s">
        <v>59</v>
      </c>
      <c r="D30" s="5" t="s">
        <v>128</v>
      </c>
      <c r="E30" s="5" t="s">
        <v>128</v>
      </c>
      <c r="F30" s="2">
        <v>77</v>
      </c>
      <c r="G30" s="2">
        <v>1.5</v>
      </c>
      <c r="H30" s="2">
        <v>2006</v>
      </c>
      <c r="I30" s="4"/>
    </row>
    <row r="31" spans="1:9" x14ac:dyDescent="0.25">
      <c r="A31" s="2">
        <v>2006</v>
      </c>
      <c r="B31" s="2" t="s">
        <v>72</v>
      </c>
      <c r="C31" s="2" t="s">
        <v>73</v>
      </c>
      <c r="D31" s="5" t="s">
        <v>96</v>
      </c>
      <c r="E31" s="5" t="s">
        <v>84</v>
      </c>
      <c r="F31" s="2">
        <v>80</v>
      </c>
      <c r="G31" s="2">
        <v>1.8</v>
      </c>
      <c r="H31" s="2">
        <v>2006</v>
      </c>
      <c r="I31" s="4"/>
    </row>
    <row r="32" spans="1:9" x14ac:dyDescent="0.25">
      <c r="A32" s="2">
        <v>2004</v>
      </c>
      <c r="B32" s="2" t="s">
        <v>80</v>
      </c>
      <c r="C32" s="2" t="s">
        <v>83</v>
      </c>
      <c r="D32" s="5" t="s">
        <v>82</v>
      </c>
      <c r="E32" s="5" t="s">
        <v>84</v>
      </c>
      <c r="F32" s="2">
        <v>80</v>
      </c>
      <c r="G32" s="2">
        <v>1.8</v>
      </c>
      <c r="H32" s="2">
        <v>2004</v>
      </c>
      <c r="I32" s="4"/>
    </row>
    <row r="33" spans="1:9" x14ac:dyDescent="0.25">
      <c r="A33" s="2">
        <v>2003</v>
      </c>
      <c r="B33" s="2" t="s">
        <v>80</v>
      </c>
      <c r="C33" s="4" t="s">
        <v>20</v>
      </c>
      <c r="D33" s="5" t="s">
        <v>95</v>
      </c>
      <c r="E33" s="5" t="s">
        <v>85</v>
      </c>
      <c r="F33" s="4">
        <v>47</v>
      </c>
      <c r="G33" s="4">
        <v>0.6</v>
      </c>
      <c r="H33" s="2">
        <v>2003</v>
      </c>
      <c r="I33" s="4"/>
    </row>
    <row r="34" spans="1:9" x14ac:dyDescent="0.25">
      <c r="A34" s="2">
        <v>1999</v>
      </c>
      <c r="B34" s="2" t="s">
        <v>1</v>
      </c>
      <c r="C34" s="4" t="s">
        <v>87</v>
      </c>
      <c r="D34" s="5" t="s">
        <v>86</v>
      </c>
      <c r="E34" s="5" t="s">
        <v>88</v>
      </c>
      <c r="F34" s="4">
        <v>48</v>
      </c>
      <c r="G34" s="4">
        <v>0.75</v>
      </c>
      <c r="H34" s="2">
        <v>1999</v>
      </c>
      <c r="I34" s="4"/>
    </row>
    <row r="35" spans="1:9" x14ac:dyDescent="0.25">
      <c r="A35" s="2">
        <v>1993</v>
      </c>
      <c r="B35" s="2" t="s">
        <v>80</v>
      </c>
      <c r="C35" s="2" t="s">
        <v>92</v>
      </c>
      <c r="D35" s="5" t="s">
        <v>94</v>
      </c>
      <c r="E35" s="5" t="s">
        <v>93</v>
      </c>
      <c r="F35" s="2">
        <v>23</v>
      </c>
      <c r="G35" s="2">
        <v>0.15</v>
      </c>
      <c r="H35" s="2">
        <v>1993</v>
      </c>
      <c r="I35" s="4"/>
    </row>
    <row r="36" spans="1:9" x14ac:dyDescent="0.25">
      <c r="A36" s="2">
        <v>1993</v>
      </c>
      <c r="B36" s="2" t="s">
        <v>125</v>
      </c>
      <c r="C36" s="2" t="s">
        <v>74</v>
      </c>
      <c r="D36" s="5" t="s">
        <v>126</v>
      </c>
      <c r="E36" s="5" t="s">
        <v>126</v>
      </c>
      <c r="F36" s="2">
        <v>23</v>
      </c>
      <c r="G36" s="2">
        <v>0.15</v>
      </c>
      <c r="H36" s="2">
        <v>1993</v>
      </c>
      <c r="I36" s="4"/>
    </row>
    <row r="37" spans="1:9" x14ac:dyDescent="0.25">
      <c r="A37" s="2"/>
      <c r="B37" s="2"/>
      <c r="C37" s="2"/>
      <c r="D37" s="4"/>
      <c r="E37" s="4"/>
      <c r="F37" s="2"/>
      <c r="G37" s="2"/>
      <c r="H37" s="2"/>
      <c r="I37" s="4"/>
    </row>
    <row r="38" spans="1:9" x14ac:dyDescent="0.25">
      <c r="E38" s="4"/>
      <c r="F38" s="2"/>
      <c r="G38" s="2"/>
      <c r="H38" s="2"/>
      <c r="I38" s="4"/>
    </row>
  </sheetData>
  <hyperlinks>
    <hyperlink ref="D2" r:id="rId1"/>
    <hyperlink ref="E2" r:id="rId2" location="!about" display="https://www.vestas.com/en/products/4-mw-platform/v117-3_45_mw - !about"/>
    <hyperlink ref="D3" r:id="rId3"/>
    <hyperlink ref="E3" r:id="rId4"/>
    <hyperlink ref="D4" r:id="rId5"/>
    <hyperlink ref="E4" r:id="rId6"/>
    <hyperlink ref="E6" r:id="rId7"/>
    <hyperlink ref="D6" r:id="rId8"/>
    <hyperlink ref="D5" r:id="rId9"/>
    <hyperlink ref="E5" r:id="rId10"/>
    <hyperlink ref="D7" r:id="rId11"/>
    <hyperlink ref="E7" r:id="rId12"/>
    <hyperlink ref="D11" r:id="rId13"/>
    <hyperlink ref="E11" r:id="rId14"/>
    <hyperlink ref="D8" r:id="rId15"/>
    <hyperlink ref="E8" r:id="rId16" location="!about" display="https://www.vestas.com/en/products/2-mw-platform/v100-2_0_mw - !about"/>
    <hyperlink ref="D10" r:id="rId17"/>
    <hyperlink ref="E10" r:id="rId18"/>
    <hyperlink ref="D9" r:id="rId19"/>
    <hyperlink ref="E9" r:id="rId20" location="!about" display="https://www.vestas.com/en/products/2-mw-platform/v100-2_0_mw - !about"/>
    <hyperlink ref="D12" r:id="rId21"/>
    <hyperlink ref="E12" r:id="rId22"/>
    <hyperlink ref="E13" r:id="rId23"/>
    <hyperlink ref="D13" r:id="rId24"/>
    <hyperlink ref="D17" r:id="rId25"/>
    <hyperlink ref="E17" r:id="rId26"/>
    <hyperlink ref="D18" r:id="rId27"/>
    <hyperlink ref="D19" r:id="rId28"/>
    <hyperlink ref="E18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7" r:id="rId39"/>
    <hyperlink ref="E27" r:id="rId40"/>
    <hyperlink ref="D25" r:id="rId41"/>
    <hyperlink ref="D31" r:id="rId42"/>
    <hyperlink ref="E31" r:id="rId43"/>
    <hyperlink ref="D28" r:id="rId44"/>
    <hyperlink ref="E28" r:id="rId45"/>
    <hyperlink ref="E29" r:id="rId46"/>
    <hyperlink ref="D29" r:id="rId47"/>
    <hyperlink ref="D32" r:id="rId48"/>
    <hyperlink ref="E32" r:id="rId49"/>
    <hyperlink ref="E35" r:id="rId50"/>
    <hyperlink ref="D35" r:id="rId51"/>
    <hyperlink ref="D16" r:id="rId52"/>
    <hyperlink ref="E16" r:id="rId53"/>
    <hyperlink ref="D14" r:id="rId54"/>
    <hyperlink ref="D15" r:id="rId55"/>
    <hyperlink ref="E15" r:id="rId56"/>
    <hyperlink ref="E14" r:id="rId57"/>
    <hyperlink ref="D24" r:id="rId58"/>
    <hyperlink ref="E24" r:id="rId59"/>
    <hyperlink ref="E25" r:id="rId60"/>
    <hyperlink ref="E26" r:id="rId61"/>
    <hyperlink ref="D26" r:id="rId62"/>
    <hyperlink ref="D36" r:id="rId63"/>
    <hyperlink ref="E36" r:id="rId64"/>
    <hyperlink ref="E30" r:id="rId65"/>
    <hyperlink ref="D30" r:id="rId66"/>
    <hyperlink ref="D33" r:id="rId67"/>
    <hyperlink ref="E33" r:id="rId68"/>
    <hyperlink ref="D34" r:id="rId69"/>
    <hyperlink ref="E34" r:id="rId70"/>
  </hyperlinks>
  <pageMargins left="0.7" right="0.7" top="0.75" bottom="0.75" header="0.3" footer="0.3"/>
  <pageSetup orientation="portrait"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6" sqref="J16"/>
    </sheetView>
  </sheetViews>
  <sheetFormatPr defaultRowHeight="15" x14ac:dyDescent="0.25"/>
  <cols>
    <col min="5" max="5" width="10.7109375" customWidth="1"/>
    <col min="6" max="6" width="11" customWidth="1"/>
    <col min="7" max="7" width="10.42578125" customWidth="1"/>
  </cols>
  <sheetData>
    <row r="1" spans="1:11" x14ac:dyDescent="0.25">
      <c r="A1" s="4" t="s">
        <v>135</v>
      </c>
      <c r="B1" s="4" t="s">
        <v>127</v>
      </c>
      <c r="C1" s="4" t="s">
        <v>133</v>
      </c>
      <c r="D1" s="4" t="s">
        <v>134</v>
      </c>
      <c r="E1" s="4" t="s">
        <v>136</v>
      </c>
      <c r="F1" s="4" t="s">
        <v>137</v>
      </c>
      <c r="G1" s="4" t="s">
        <v>138</v>
      </c>
      <c r="H1" s="4"/>
      <c r="I1" s="4"/>
      <c r="J1" s="4"/>
      <c r="K1" s="4"/>
    </row>
    <row r="2" spans="1:11" x14ac:dyDescent="0.25">
      <c r="A2" s="4">
        <v>2018</v>
      </c>
      <c r="B2" s="4">
        <f>MIN('wind project data with link'!$F2:$F4)</f>
        <v>113</v>
      </c>
      <c r="C2" s="4">
        <f>MAX('wind project data with link'!$F2:$F4)</f>
        <v>117</v>
      </c>
      <c r="D2" s="4">
        <f>AVERAGE('wind project data with link'!$F2:$F4)</f>
        <v>114.33333333333333</v>
      </c>
      <c r="E2" s="4">
        <f>MIN('wind project data with link'!$G2:$G4)</f>
        <v>3.2</v>
      </c>
      <c r="F2" s="4">
        <f>MAX('wind project data with link'!$G2:$G4)</f>
        <v>3.45</v>
      </c>
      <c r="G2" s="4">
        <f>AVERAGE('wind project data with link'!$G2:$G4)</f>
        <v>3.2833333333333337</v>
      </c>
      <c r="H2" s="4"/>
      <c r="I2" s="4"/>
      <c r="J2" s="4"/>
      <c r="K2" s="4"/>
    </row>
    <row r="3" spans="1:11" x14ac:dyDescent="0.25">
      <c r="A3" s="4">
        <v>2016</v>
      </c>
      <c r="B3" s="4">
        <f>MIN('wind project data with link'!$F5:$F7)</f>
        <v>101</v>
      </c>
      <c r="C3" s="4">
        <f>MAX('wind project data with link'!$F5:$F7)</f>
        <v>114</v>
      </c>
      <c r="D3" s="4">
        <f>AVERAGE('wind project data with link'!$F5:$F7)</f>
        <v>109.33333333333333</v>
      </c>
      <c r="E3" s="4">
        <f>MIN('wind project data with link'!$G5:$G7)</f>
        <v>3.05</v>
      </c>
      <c r="F3" s="4">
        <f>MAX('wind project data with link'!$G5:$G7)</f>
        <v>3.2</v>
      </c>
      <c r="G3" s="4">
        <f>AVERAGE('wind project data with link'!$G5:$G7)</f>
        <v>3.15</v>
      </c>
      <c r="H3" s="4"/>
      <c r="I3" s="4"/>
      <c r="J3" s="4"/>
      <c r="K3" s="4"/>
    </row>
    <row r="4" spans="1:11" x14ac:dyDescent="0.25">
      <c r="A4" s="4">
        <v>2014</v>
      </c>
      <c r="B4" s="4">
        <f>MIN('wind project data with link'!$F8:$F16)</f>
        <v>82</v>
      </c>
      <c r="C4" s="4">
        <f>MAX('wind project data with link'!$F8:$F16)</f>
        <v>103</v>
      </c>
      <c r="D4" s="4">
        <f>AVERAGE('wind project data with link'!$F8:$F16)</f>
        <v>96.277777777777771</v>
      </c>
      <c r="E4" s="4">
        <f>MIN('wind project data with link'!$G8:$G16)</f>
        <v>1.6</v>
      </c>
      <c r="F4" s="4">
        <f>MAX('wind project data with link'!$G8:$G16)</f>
        <v>2.75</v>
      </c>
      <c r="G4" s="4">
        <f>AVERAGE('wind project data with link'!$G8:$G16)</f>
        <v>2.1444444444444439</v>
      </c>
      <c r="H4" s="4"/>
      <c r="I4" s="4"/>
      <c r="J4" s="4"/>
      <c r="K4" s="4"/>
    </row>
    <row r="5" spans="1:11" x14ac:dyDescent="0.25">
      <c r="A5" s="4">
        <v>2012</v>
      </c>
      <c r="B5" s="4">
        <f>MIN('wind project data with link'!$F17:$F22)</f>
        <v>71</v>
      </c>
      <c r="C5" s="4">
        <f>MAX('wind project data with link'!$F17:$F22)</f>
        <v>100</v>
      </c>
      <c r="D5" s="4">
        <f>AVERAGE('wind project data with link'!$F17:$F22)</f>
        <v>85</v>
      </c>
      <c r="E5" s="4">
        <f>MIN('wind project data with link'!$G17:$G22)</f>
        <v>1.5</v>
      </c>
      <c r="F5" s="4">
        <f>MAX('wind project data with link'!$G17:$G22)</f>
        <v>2.2999999999999998</v>
      </c>
      <c r="G5" s="4">
        <f>AVERAGE('wind project data with link'!$G17:$G22)</f>
        <v>1.95</v>
      </c>
      <c r="H5" s="4"/>
      <c r="I5" s="4"/>
      <c r="J5" s="4"/>
      <c r="K5" s="4"/>
    </row>
    <row r="6" spans="1:11" x14ac:dyDescent="0.25">
      <c r="A6" s="4">
        <v>2010</v>
      </c>
      <c r="B6" s="4">
        <f>MIN('wind project data with link'!$F23:$F23)</f>
        <v>101</v>
      </c>
      <c r="C6" s="4">
        <f>MAX('wind project data with link'!$F23:$F23)</f>
        <v>101</v>
      </c>
      <c r="D6" s="4">
        <f>AVERAGE('wind project data with link'!$F23:$F23)</f>
        <v>101</v>
      </c>
      <c r="E6" s="4">
        <f>MIN('wind project data with link'!$G23:$G23)</f>
        <v>2.2999999999999998</v>
      </c>
      <c r="F6" s="4">
        <f>MAX('wind project data with link'!$G23:$G23)</f>
        <v>2.2999999999999998</v>
      </c>
      <c r="G6" s="4">
        <f>AVERAGE('wind project data with link'!$G23:$G23)</f>
        <v>2.2999999999999998</v>
      </c>
      <c r="H6" s="4"/>
      <c r="I6" s="4"/>
      <c r="J6" s="4"/>
      <c r="K6" s="4"/>
    </row>
    <row r="7" spans="1:11" x14ac:dyDescent="0.25">
      <c r="A7" s="4">
        <v>2008</v>
      </c>
      <c r="B7" s="4">
        <f>MIN('wind project data with link'!$F24:$F27)</f>
        <v>77</v>
      </c>
      <c r="C7" s="4">
        <f>MAX('wind project data with link'!$F24:$F27)</f>
        <v>93</v>
      </c>
      <c r="D7" s="4">
        <f>AVERAGE('wind project data with link'!$F24:$F27)</f>
        <v>84.25</v>
      </c>
      <c r="E7" s="4">
        <f>MIN('wind project data with link'!$G24:$G27)</f>
        <v>1.5</v>
      </c>
      <c r="F7" s="4">
        <f>MAX('wind project data with link'!$G24:$G27)</f>
        <v>3</v>
      </c>
      <c r="G7" s="4">
        <f>AVERAGE('wind project data with link'!$G24:$G27)</f>
        <v>2.0750000000000002</v>
      </c>
      <c r="H7" s="4"/>
      <c r="I7" s="4"/>
      <c r="J7" s="4"/>
      <c r="K7" s="4"/>
    </row>
    <row r="8" spans="1:11" x14ac:dyDescent="0.25">
      <c r="A8" s="4">
        <v>2006</v>
      </c>
      <c r="B8" s="4">
        <f>MIN('wind project data with link'!$F28:$F31)</f>
        <v>77</v>
      </c>
      <c r="C8" s="4">
        <f>MAX('wind project data with link'!$F28:$F31)</f>
        <v>80</v>
      </c>
      <c r="D8" s="4">
        <f>AVERAGE('wind project data with link'!$F28:$F31)</f>
        <v>77.75</v>
      </c>
      <c r="E8" s="4">
        <f>MIN('wind project data with link'!$G28:$G31)</f>
        <v>1.5</v>
      </c>
      <c r="F8" s="4">
        <f>MAX('wind project data with link'!$G28:$G31)</f>
        <v>1.8</v>
      </c>
      <c r="G8" s="4">
        <f>AVERAGE('wind project data with link'!$G28:$G31)</f>
        <v>1.575</v>
      </c>
      <c r="H8" s="4"/>
      <c r="I8" s="4"/>
      <c r="J8" s="4"/>
      <c r="K8" s="4"/>
    </row>
    <row r="9" spans="1:11" x14ac:dyDescent="0.25">
      <c r="A9" s="4" t="s">
        <v>130</v>
      </c>
      <c r="B9" s="4">
        <f>MIN('wind project data with link'!$F32:$F34)</f>
        <v>47</v>
      </c>
      <c r="C9" s="4">
        <f>MAX('wind project data with link'!$F32:$F34)</f>
        <v>80</v>
      </c>
      <c r="D9" s="4">
        <f>AVERAGE('wind project data with link'!$F32:$F34)</f>
        <v>58.333333333333336</v>
      </c>
      <c r="E9" s="4">
        <f>MIN('wind project data with link'!$G32:$G34)</f>
        <v>0.6</v>
      </c>
      <c r="F9" s="4">
        <f>MAX('wind project data with link'!$G32:$G34)</f>
        <v>1.8</v>
      </c>
      <c r="G9" s="4">
        <f>AVERAGE('wind project data with link'!$G32:$G34)</f>
        <v>1.05</v>
      </c>
      <c r="H9" s="4"/>
      <c r="I9" s="4"/>
      <c r="J9" s="4"/>
      <c r="K9" s="4"/>
    </row>
    <row r="10" spans="1:11" x14ac:dyDescent="0.25">
      <c r="A10" s="4">
        <v>1993</v>
      </c>
      <c r="B10" s="4">
        <f>MIN('wind project data with link'!$F35:$F36)</f>
        <v>23</v>
      </c>
      <c r="C10" s="4">
        <f>MAX('wind project data with link'!$F35:$F36)</f>
        <v>23</v>
      </c>
      <c r="D10" s="4">
        <f>AVERAGE('wind project data with link'!$F35:$F36)</f>
        <v>23</v>
      </c>
      <c r="E10" s="4">
        <f>MIN('wind project data with link'!$G35:$G36)</f>
        <v>0.15</v>
      </c>
      <c r="F10" s="4">
        <f>MAX('wind project data with link'!$G35:$G36)</f>
        <v>0.15</v>
      </c>
      <c r="G10" s="4">
        <f>AVERAGE('wind project data with link'!$G35:$G36)</f>
        <v>0.15</v>
      </c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9" workbookViewId="0">
      <selection activeCell="G33" sqref="G33"/>
    </sheetView>
  </sheetViews>
  <sheetFormatPr defaultRowHeight="15" x14ac:dyDescent="0.25"/>
  <cols>
    <col min="1" max="1" width="63.140625" bestFit="1" customWidth="1"/>
    <col min="4" max="4" width="19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t="s">
        <v>55</v>
      </c>
      <c r="B2" t="s">
        <v>37</v>
      </c>
      <c r="C2">
        <v>2018</v>
      </c>
      <c r="D2">
        <v>75</v>
      </c>
    </row>
    <row r="3" spans="1:4" x14ac:dyDescent="0.25">
      <c r="A3" t="s">
        <v>56</v>
      </c>
      <c r="B3" t="s">
        <v>37</v>
      </c>
      <c r="C3">
        <v>2018</v>
      </c>
      <c r="D3">
        <v>100</v>
      </c>
    </row>
    <row r="4" spans="1:4" x14ac:dyDescent="0.25">
      <c r="A4" t="s">
        <v>70</v>
      </c>
      <c r="B4" t="s">
        <v>58</v>
      </c>
      <c r="C4">
        <v>2018</v>
      </c>
      <c r="D4">
        <v>147.19999999999999</v>
      </c>
    </row>
    <row r="5" spans="1:4" x14ac:dyDescent="0.25">
      <c r="A5" t="s">
        <v>71</v>
      </c>
      <c r="B5" t="s">
        <v>58</v>
      </c>
      <c r="C5">
        <v>2018</v>
      </c>
      <c r="D5">
        <v>224.25</v>
      </c>
    </row>
    <row r="6" spans="1:4" x14ac:dyDescent="0.25">
      <c r="A6" t="s">
        <v>53</v>
      </c>
      <c r="B6" t="s">
        <v>37</v>
      </c>
      <c r="C6">
        <v>2016</v>
      </c>
      <c r="D6">
        <v>99.3</v>
      </c>
    </row>
    <row r="7" spans="1:4" x14ac:dyDescent="0.25">
      <c r="A7" t="s">
        <v>54</v>
      </c>
      <c r="B7" t="s">
        <v>37</v>
      </c>
      <c r="C7">
        <v>2016</v>
      </c>
      <c r="D7">
        <v>230</v>
      </c>
    </row>
    <row r="8" spans="1:4" x14ac:dyDescent="0.25">
      <c r="A8" t="s">
        <v>68</v>
      </c>
      <c r="B8" t="s">
        <v>58</v>
      </c>
      <c r="C8">
        <v>2016</v>
      </c>
      <c r="D8">
        <v>149.25</v>
      </c>
    </row>
    <row r="9" spans="1:4" x14ac:dyDescent="0.25">
      <c r="A9" t="s">
        <v>69</v>
      </c>
      <c r="B9" t="s">
        <v>58</v>
      </c>
      <c r="C9">
        <v>2016</v>
      </c>
      <c r="D9">
        <v>74.8</v>
      </c>
    </row>
    <row r="10" spans="1:4" x14ac:dyDescent="0.25">
      <c r="A10" t="s">
        <v>25</v>
      </c>
      <c r="B10" t="s">
        <v>18</v>
      </c>
      <c r="C10">
        <v>2014</v>
      </c>
      <c r="D10">
        <v>298.8</v>
      </c>
    </row>
    <row r="11" spans="1:4" x14ac:dyDescent="0.25">
      <c r="A11" t="s">
        <v>45</v>
      </c>
      <c r="B11" t="s">
        <v>37</v>
      </c>
      <c r="C11">
        <v>2014</v>
      </c>
      <c r="D11">
        <v>59.94</v>
      </c>
    </row>
    <row r="12" spans="1:4" x14ac:dyDescent="0.25">
      <c r="A12" t="s">
        <v>46</v>
      </c>
      <c r="B12" t="s">
        <v>37</v>
      </c>
      <c r="C12">
        <v>2014</v>
      </c>
      <c r="D12">
        <v>59.2</v>
      </c>
    </row>
    <row r="13" spans="1:4" x14ac:dyDescent="0.25">
      <c r="A13" t="s">
        <v>47</v>
      </c>
      <c r="B13" t="s">
        <v>37</v>
      </c>
      <c r="C13">
        <v>2014</v>
      </c>
      <c r="D13">
        <v>72.900000000000006</v>
      </c>
    </row>
    <row r="14" spans="1:4" x14ac:dyDescent="0.25">
      <c r="A14" t="s">
        <v>48</v>
      </c>
      <c r="B14" t="s">
        <v>37</v>
      </c>
      <c r="C14">
        <v>2014</v>
      </c>
      <c r="D14">
        <v>91.39</v>
      </c>
    </row>
    <row r="15" spans="1:4" x14ac:dyDescent="0.25">
      <c r="A15" t="s">
        <v>49</v>
      </c>
      <c r="B15" t="s">
        <v>37</v>
      </c>
      <c r="C15">
        <v>2014</v>
      </c>
      <c r="D15">
        <v>148.62</v>
      </c>
    </row>
    <row r="16" spans="1:4" x14ac:dyDescent="0.25">
      <c r="A16" t="s">
        <v>50</v>
      </c>
      <c r="B16" t="s">
        <v>37</v>
      </c>
      <c r="C16">
        <v>2014</v>
      </c>
      <c r="D16">
        <v>149.04</v>
      </c>
    </row>
    <row r="17" spans="1:4" x14ac:dyDescent="0.25">
      <c r="A17" t="s">
        <v>51</v>
      </c>
      <c r="B17" t="s">
        <v>37</v>
      </c>
      <c r="C17">
        <v>2014</v>
      </c>
      <c r="D17">
        <v>60</v>
      </c>
    </row>
    <row r="18" spans="1:4" x14ac:dyDescent="0.25">
      <c r="A18" t="s">
        <v>52</v>
      </c>
      <c r="B18" t="s">
        <v>37</v>
      </c>
      <c r="C18">
        <v>2014</v>
      </c>
      <c r="D18">
        <v>270</v>
      </c>
    </row>
    <row r="19" spans="1:4" x14ac:dyDescent="0.25">
      <c r="A19" t="s">
        <v>65</v>
      </c>
      <c r="B19" t="s">
        <v>58</v>
      </c>
      <c r="C19">
        <v>2014</v>
      </c>
      <c r="D19">
        <v>150</v>
      </c>
    </row>
    <row r="20" spans="1:4" x14ac:dyDescent="0.25">
      <c r="A20" t="s">
        <v>66</v>
      </c>
      <c r="B20" t="s">
        <v>58</v>
      </c>
      <c r="C20">
        <v>2014</v>
      </c>
      <c r="D20">
        <v>67.900000000000006</v>
      </c>
    </row>
    <row r="21" spans="1:4" x14ac:dyDescent="0.25">
      <c r="A21" t="s">
        <v>67</v>
      </c>
      <c r="B21" t="s">
        <v>58</v>
      </c>
      <c r="C21">
        <v>2014</v>
      </c>
      <c r="D21">
        <v>101.05</v>
      </c>
    </row>
    <row r="22" spans="1:4" x14ac:dyDescent="0.25">
      <c r="A22" t="s">
        <v>26</v>
      </c>
      <c r="B22" t="s">
        <v>18</v>
      </c>
      <c r="C22">
        <v>2012</v>
      </c>
      <c r="D22">
        <v>75.900000000000006</v>
      </c>
    </row>
    <row r="23" spans="1:4" x14ac:dyDescent="0.25">
      <c r="A23" t="s">
        <v>27</v>
      </c>
      <c r="B23" t="s">
        <v>18</v>
      </c>
      <c r="C23">
        <v>2012</v>
      </c>
      <c r="D23">
        <v>149.4</v>
      </c>
    </row>
    <row r="24" spans="1:4" x14ac:dyDescent="0.25">
      <c r="A24" t="s">
        <v>29</v>
      </c>
      <c r="B24" t="s">
        <v>28</v>
      </c>
      <c r="C24">
        <v>2012</v>
      </c>
      <c r="D24">
        <v>142.19999999999999</v>
      </c>
    </row>
    <row r="25" spans="1:4" x14ac:dyDescent="0.25">
      <c r="A25" t="s">
        <v>61</v>
      </c>
      <c r="B25" t="s">
        <v>58</v>
      </c>
      <c r="C25">
        <v>2012</v>
      </c>
      <c r="D25">
        <v>111</v>
      </c>
    </row>
    <row r="26" spans="1:4" x14ac:dyDescent="0.25">
      <c r="A26" t="s">
        <v>62</v>
      </c>
      <c r="B26" t="s">
        <v>58</v>
      </c>
      <c r="C26">
        <v>2012</v>
      </c>
      <c r="D26">
        <v>138.6</v>
      </c>
    </row>
    <row r="27" spans="1:4" x14ac:dyDescent="0.25">
      <c r="A27" t="s">
        <v>63</v>
      </c>
      <c r="B27" t="s">
        <v>58</v>
      </c>
      <c r="C27">
        <v>2012</v>
      </c>
      <c r="D27">
        <v>101.2</v>
      </c>
    </row>
    <row r="28" spans="1:4" x14ac:dyDescent="0.25">
      <c r="A28" t="s">
        <v>64</v>
      </c>
      <c r="B28" t="s">
        <v>58</v>
      </c>
      <c r="C28">
        <v>2012</v>
      </c>
      <c r="D28">
        <v>80</v>
      </c>
    </row>
    <row r="29" spans="1:4" x14ac:dyDescent="0.25">
      <c r="A29" t="s">
        <v>22</v>
      </c>
      <c r="B29" t="s">
        <v>18</v>
      </c>
      <c r="C29">
        <v>2010</v>
      </c>
      <c r="D29">
        <v>69</v>
      </c>
    </row>
    <row r="30" spans="1:4" x14ac:dyDescent="0.25">
      <c r="A30" t="s">
        <v>23</v>
      </c>
      <c r="B30" t="s">
        <v>18</v>
      </c>
      <c r="C30">
        <v>2010</v>
      </c>
      <c r="D30">
        <v>81.599999999999994</v>
      </c>
    </row>
    <row r="31" spans="1:4" x14ac:dyDescent="0.25">
      <c r="A31" t="s">
        <v>24</v>
      </c>
      <c r="B31" t="s">
        <v>18</v>
      </c>
      <c r="C31">
        <v>2010</v>
      </c>
      <c r="D31">
        <v>66</v>
      </c>
    </row>
    <row r="32" spans="1:4" x14ac:dyDescent="0.25">
      <c r="A32" t="s">
        <v>34</v>
      </c>
      <c r="B32" t="s">
        <v>33</v>
      </c>
      <c r="C32">
        <v>2010</v>
      </c>
      <c r="D32">
        <v>54</v>
      </c>
    </row>
    <row r="33" spans="1:4" x14ac:dyDescent="0.25">
      <c r="A33" t="s">
        <v>36</v>
      </c>
      <c r="B33" t="s">
        <v>35</v>
      </c>
      <c r="C33">
        <v>2010</v>
      </c>
      <c r="D33">
        <v>50.6</v>
      </c>
    </row>
    <row r="34" spans="1:4" x14ac:dyDescent="0.25">
      <c r="A34" t="s">
        <v>43</v>
      </c>
      <c r="B34" t="s">
        <v>37</v>
      </c>
      <c r="C34">
        <v>2010</v>
      </c>
      <c r="D34">
        <v>50.6</v>
      </c>
    </row>
    <row r="35" spans="1:4" x14ac:dyDescent="0.25">
      <c r="A35" t="s">
        <v>44</v>
      </c>
      <c r="B35" t="s">
        <v>37</v>
      </c>
      <c r="C35">
        <v>2010</v>
      </c>
      <c r="D35">
        <v>98.9</v>
      </c>
    </row>
    <row r="36" spans="1:4" x14ac:dyDescent="0.25">
      <c r="A36" t="s">
        <v>32</v>
      </c>
      <c r="B36" t="s">
        <v>33</v>
      </c>
      <c r="C36">
        <v>2008</v>
      </c>
      <c r="D36">
        <v>96</v>
      </c>
    </row>
    <row r="37" spans="1:4" x14ac:dyDescent="0.25">
      <c r="A37" t="s">
        <v>41</v>
      </c>
      <c r="B37" t="s">
        <v>37</v>
      </c>
      <c r="C37">
        <v>2008</v>
      </c>
      <c r="D37">
        <v>132</v>
      </c>
    </row>
    <row r="38" spans="1:4" x14ac:dyDescent="0.25">
      <c r="A38" t="s">
        <v>42</v>
      </c>
      <c r="B38" t="s">
        <v>37</v>
      </c>
      <c r="C38">
        <v>2008</v>
      </c>
      <c r="D38">
        <v>101.2</v>
      </c>
    </row>
    <row r="39" spans="1:4" x14ac:dyDescent="0.25">
      <c r="A39" t="s">
        <v>60</v>
      </c>
      <c r="B39" t="s">
        <v>58</v>
      </c>
      <c r="C39">
        <v>2008</v>
      </c>
      <c r="D39">
        <v>109.5</v>
      </c>
    </row>
    <row r="40" spans="1:4" x14ac:dyDescent="0.25">
      <c r="A40" t="s">
        <v>21</v>
      </c>
      <c r="B40" t="s">
        <v>18</v>
      </c>
      <c r="C40">
        <v>2006</v>
      </c>
      <c r="D40">
        <v>70.5</v>
      </c>
    </row>
    <row r="41" spans="1:4" x14ac:dyDescent="0.25">
      <c r="A41" t="s">
        <v>31</v>
      </c>
      <c r="B41" t="s">
        <v>30</v>
      </c>
      <c r="C41">
        <v>2006</v>
      </c>
      <c r="D41">
        <v>84.15</v>
      </c>
    </row>
    <row r="42" spans="1:4" x14ac:dyDescent="0.25">
      <c r="A42" t="s">
        <v>38</v>
      </c>
      <c r="B42" t="s">
        <v>37</v>
      </c>
      <c r="C42">
        <v>2006</v>
      </c>
      <c r="D42">
        <v>99</v>
      </c>
    </row>
    <row r="43" spans="1:4" x14ac:dyDescent="0.25">
      <c r="A43" t="s">
        <v>39</v>
      </c>
      <c r="B43" t="s">
        <v>37</v>
      </c>
      <c r="C43">
        <v>2006</v>
      </c>
      <c r="D43">
        <v>67.5</v>
      </c>
    </row>
    <row r="44" spans="1:4" x14ac:dyDescent="0.25">
      <c r="A44" t="s">
        <v>40</v>
      </c>
      <c r="B44" t="s">
        <v>37</v>
      </c>
      <c r="C44">
        <v>2006</v>
      </c>
      <c r="D44">
        <v>189</v>
      </c>
    </row>
    <row r="45" spans="1:4" x14ac:dyDescent="0.25">
      <c r="A45" t="s">
        <v>59</v>
      </c>
      <c r="B45" t="s">
        <v>58</v>
      </c>
      <c r="C45">
        <v>2006</v>
      </c>
      <c r="D45">
        <v>109.5</v>
      </c>
    </row>
    <row r="46" spans="1:4" x14ac:dyDescent="0.25">
      <c r="A46" t="s">
        <v>73</v>
      </c>
      <c r="B46" t="s">
        <v>72</v>
      </c>
      <c r="C46">
        <v>2006</v>
      </c>
      <c r="D46">
        <v>149.4</v>
      </c>
    </row>
    <row r="47" spans="1:4" x14ac:dyDescent="0.25">
      <c r="A47" t="s">
        <v>19</v>
      </c>
      <c r="B47" t="s">
        <v>18</v>
      </c>
      <c r="C47">
        <v>2004</v>
      </c>
      <c r="D47">
        <v>68.400000000000006</v>
      </c>
    </row>
    <row r="48" spans="1:4" x14ac:dyDescent="0.25">
      <c r="A48" t="s">
        <v>57</v>
      </c>
      <c r="B48" t="s">
        <v>58</v>
      </c>
      <c r="C48">
        <v>1999</v>
      </c>
      <c r="D48">
        <v>56.25</v>
      </c>
    </row>
  </sheetData>
  <autoFilter ref="A1:D4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/>
  </sheetViews>
  <sheetFormatPr defaultRowHeight="15" x14ac:dyDescent="0.25"/>
  <cols>
    <col min="2" max="2" width="11.42578125" bestFit="1" customWidth="1"/>
  </cols>
  <sheetData>
    <row r="1" spans="1:6" x14ac:dyDescent="0.25">
      <c r="A1" s="4" t="s">
        <v>135</v>
      </c>
      <c r="B1" s="4" t="s">
        <v>142</v>
      </c>
      <c r="C1" s="4" t="s">
        <v>139</v>
      </c>
      <c r="D1" s="4" t="s">
        <v>140</v>
      </c>
      <c r="E1" s="4"/>
      <c r="F1" s="4"/>
    </row>
    <row r="2" spans="1:6" x14ac:dyDescent="0.25">
      <c r="A2" s="4">
        <v>2018</v>
      </c>
      <c r="B2" s="4" t="s">
        <v>127</v>
      </c>
      <c r="C2" s="4">
        <v>113</v>
      </c>
      <c r="D2" s="4" t="s">
        <v>141</v>
      </c>
      <c r="E2" s="4"/>
      <c r="F2" s="4"/>
    </row>
    <row r="3" spans="1:6" x14ac:dyDescent="0.25">
      <c r="A3" s="4">
        <v>2018</v>
      </c>
      <c r="B3" s="4" t="s">
        <v>133</v>
      </c>
      <c r="C3" s="4">
        <v>117</v>
      </c>
      <c r="D3" s="4" t="s">
        <v>141</v>
      </c>
      <c r="E3" s="4"/>
      <c r="F3" s="4"/>
    </row>
    <row r="4" spans="1:6" x14ac:dyDescent="0.25">
      <c r="A4" s="4">
        <v>2018</v>
      </c>
      <c r="B4" s="4" t="s">
        <v>134</v>
      </c>
      <c r="C4" s="4">
        <v>114.33333333333333</v>
      </c>
      <c r="D4" s="4" t="s">
        <v>141</v>
      </c>
      <c r="E4" s="4"/>
      <c r="F4" s="4"/>
    </row>
    <row r="5" spans="1:6" x14ac:dyDescent="0.25">
      <c r="A5" s="4">
        <v>2018</v>
      </c>
      <c r="B5" s="4" t="s">
        <v>136</v>
      </c>
      <c r="C5" s="4">
        <v>3.2</v>
      </c>
      <c r="D5" s="4" t="s">
        <v>5</v>
      </c>
      <c r="E5" s="4"/>
      <c r="F5" s="4"/>
    </row>
    <row r="6" spans="1:6" x14ac:dyDescent="0.25">
      <c r="A6" s="4">
        <v>2018</v>
      </c>
      <c r="B6" s="4" t="s">
        <v>137</v>
      </c>
      <c r="C6" s="4">
        <v>3.45</v>
      </c>
      <c r="D6" s="4" t="s">
        <v>5</v>
      </c>
      <c r="E6" s="4"/>
      <c r="F6" s="4"/>
    </row>
    <row r="7" spans="1:6" x14ac:dyDescent="0.25">
      <c r="A7" s="4">
        <v>2018</v>
      </c>
      <c r="B7" s="4" t="s">
        <v>138</v>
      </c>
      <c r="C7" s="4">
        <v>3.2833333333333337</v>
      </c>
      <c r="D7" s="4" t="s">
        <v>5</v>
      </c>
      <c r="E7" s="4"/>
      <c r="F7" s="4"/>
    </row>
    <row r="8" spans="1:6" x14ac:dyDescent="0.25">
      <c r="A8" s="4">
        <v>2016</v>
      </c>
      <c r="B8" s="4" t="s">
        <v>127</v>
      </c>
      <c r="C8" s="4">
        <v>101</v>
      </c>
      <c r="D8" s="4" t="s">
        <v>141</v>
      </c>
      <c r="E8" s="4"/>
      <c r="F8" s="4"/>
    </row>
    <row r="9" spans="1:6" x14ac:dyDescent="0.25">
      <c r="A9" s="4">
        <v>2016</v>
      </c>
      <c r="B9" s="4" t="s">
        <v>133</v>
      </c>
      <c r="C9" s="4">
        <v>114</v>
      </c>
      <c r="D9" s="4" t="s">
        <v>141</v>
      </c>
      <c r="E9" s="4"/>
      <c r="F9" s="4"/>
    </row>
    <row r="10" spans="1:6" x14ac:dyDescent="0.25">
      <c r="A10" s="4">
        <v>2016</v>
      </c>
      <c r="B10" s="4" t="s">
        <v>134</v>
      </c>
      <c r="C10" s="4">
        <v>109.33333333333333</v>
      </c>
      <c r="D10" s="4" t="s">
        <v>141</v>
      </c>
      <c r="E10" s="4"/>
      <c r="F10" s="4"/>
    </row>
    <row r="11" spans="1:6" x14ac:dyDescent="0.25">
      <c r="A11" s="4">
        <v>2016</v>
      </c>
      <c r="B11" s="4" t="s">
        <v>136</v>
      </c>
      <c r="C11" s="4">
        <v>3.05</v>
      </c>
      <c r="D11" s="4" t="s">
        <v>5</v>
      </c>
      <c r="E11" s="4"/>
      <c r="F11" s="4"/>
    </row>
    <row r="12" spans="1:6" x14ac:dyDescent="0.25">
      <c r="A12" s="4">
        <v>2016</v>
      </c>
      <c r="B12" s="4" t="s">
        <v>137</v>
      </c>
      <c r="C12" s="4">
        <v>3.2</v>
      </c>
      <c r="D12" s="4" t="s">
        <v>5</v>
      </c>
      <c r="E12" s="4"/>
      <c r="F12" s="4"/>
    </row>
    <row r="13" spans="1:6" x14ac:dyDescent="0.25">
      <c r="A13" s="4">
        <v>2016</v>
      </c>
      <c r="B13" s="4" t="s">
        <v>138</v>
      </c>
      <c r="C13" s="4">
        <v>3.15</v>
      </c>
      <c r="D13" s="4" t="s">
        <v>5</v>
      </c>
      <c r="E13" s="4"/>
      <c r="F13" s="4"/>
    </row>
    <row r="14" spans="1:6" x14ac:dyDescent="0.25">
      <c r="A14" s="4">
        <v>2014</v>
      </c>
      <c r="B14" s="4" t="s">
        <v>127</v>
      </c>
      <c r="C14" s="4">
        <v>82</v>
      </c>
      <c r="D14" s="4" t="s">
        <v>141</v>
      </c>
      <c r="E14" s="4"/>
      <c r="F14" s="4"/>
    </row>
    <row r="15" spans="1:6" x14ac:dyDescent="0.25">
      <c r="A15" s="4">
        <v>2014</v>
      </c>
      <c r="B15" s="4" t="s">
        <v>133</v>
      </c>
      <c r="C15" s="4">
        <v>103</v>
      </c>
      <c r="D15" s="4" t="s">
        <v>141</v>
      </c>
      <c r="E15" s="4"/>
      <c r="F15" s="4"/>
    </row>
    <row r="16" spans="1:6" x14ac:dyDescent="0.25">
      <c r="A16" s="4">
        <v>2014</v>
      </c>
      <c r="B16" s="4" t="s">
        <v>134</v>
      </c>
      <c r="C16" s="4">
        <v>96.277777777777771</v>
      </c>
      <c r="D16" s="4" t="s">
        <v>141</v>
      </c>
      <c r="E16" s="4"/>
      <c r="F16" s="4"/>
    </row>
    <row r="17" spans="1:6" x14ac:dyDescent="0.25">
      <c r="A17" s="4">
        <v>2014</v>
      </c>
      <c r="B17" s="4" t="s">
        <v>136</v>
      </c>
      <c r="C17" s="4">
        <v>1.6</v>
      </c>
      <c r="D17" s="4" t="s">
        <v>5</v>
      </c>
      <c r="E17" s="4"/>
      <c r="F17" s="4"/>
    </row>
    <row r="18" spans="1:6" x14ac:dyDescent="0.25">
      <c r="A18" s="4">
        <v>2014</v>
      </c>
      <c r="B18" s="4" t="s">
        <v>137</v>
      </c>
      <c r="C18" s="4">
        <v>2.75</v>
      </c>
      <c r="D18" s="4" t="s">
        <v>5</v>
      </c>
      <c r="E18" s="4"/>
      <c r="F18" s="4"/>
    </row>
    <row r="19" spans="1:6" x14ac:dyDescent="0.25">
      <c r="A19" s="4">
        <v>2014</v>
      </c>
      <c r="B19" s="4" t="s">
        <v>138</v>
      </c>
      <c r="C19" s="4">
        <v>2.1444444444444439</v>
      </c>
      <c r="D19" s="4" t="s">
        <v>5</v>
      </c>
      <c r="E19" s="4"/>
      <c r="F19" s="4"/>
    </row>
    <row r="20" spans="1:6" x14ac:dyDescent="0.25">
      <c r="A20" s="4">
        <v>2012</v>
      </c>
      <c r="B20" s="4" t="s">
        <v>127</v>
      </c>
      <c r="C20" s="4">
        <v>71</v>
      </c>
      <c r="D20" s="4" t="s">
        <v>141</v>
      </c>
      <c r="E20" s="4"/>
      <c r="F20" s="4"/>
    </row>
    <row r="21" spans="1:6" x14ac:dyDescent="0.25">
      <c r="A21" s="4">
        <v>2012</v>
      </c>
      <c r="B21" s="4" t="s">
        <v>133</v>
      </c>
      <c r="C21" s="4">
        <v>100</v>
      </c>
      <c r="D21" s="4" t="s">
        <v>141</v>
      </c>
      <c r="E21" s="4"/>
      <c r="F21" s="4"/>
    </row>
    <row r="22" spans="1:6" x14ac:dyDescent="0.25">
      <c r="A22" s="4">
        <v>2012</v>
      </c>
      <c r="B22" s="4" t="s">
        <v>134</v>
      </c>
      <c r="C22" s="4">
        <v>85</v>
      </c>
      <c r="D22" s="4" t="s">
        <v>141</v>
      </c>
      <c r="E22" s="4"/>
      <c r="F22" s="4"/>
    </row>
    <row r="23" spans="1:6" x14ac:dyDescent="0.25">
      <c r="A23" s="4">
        <v>2012</v>
      </c>
      <c r="B23" s="4" t="s">
        <v>136</v>
      </c>
      <c r="C23" s="4">
        <v>1.5</v>
      </c>
      <c r="D23" s="4" t="s">
        <v>5</v>
      </c>
      <c r="E23" s="4"/>
      <c r="F23" s="4"/>
    </row>
    <row r="24" spans="1:6" x14ac:dyDescent="0.25">
      <c r="A24" s="4">
        <v>2012</v>
      </c>
      <c r="B24" s="4" t="s">
        <v>137</v>
      </c>
      <c r="C24" s="4">
        <v>2.2999999999999998</v>
      </c>
      <c r="D24" s="4" t="s">
        <v>5</v>
      </c>
      <c r="E24" s="4"/>
      <c r="F24" s="4"/>
    </row>
    <row r="25" spans="1:6" x14ac:dyDescent="0.25">
      <c r="A25" s="4">
        <v>2012</v>
      </c>
      <c r="B25" s="4" t="s">
        <v>138</v>
      </c>
      <c r="C25" s="4">
        <v>1.95</v>
      </c>
      <c r="D25" s="4" t="s">
        <v>5</v>
      </c>
      <c r="E25" s="4"/>
      <c r="F25" s="4"/>
    </row>
    <row r="26" spans="1:6" x14ac:dyDescent="0.25">
      <c r="A26" s="4">
        <v>2010</v>
      </c>
      <c r="B26" s="4" t="s">
        <v>127</v>
      </c>
      <c r="C26" s="4">
        <v>101</v>
      </c>
      <c r="D26" s="4" t="s">
        <v>141</v>
      </c>
      <c r="E26" s="4"/>
      <c r="F26" s="4"/>
    </row>
    <row r="27" spans="1:6" x14ac:dyDescent="0.25">
      <c r="A27" s="4">
        <v>2010</v>
      </c>
      <c r="B27" s="4" t="s">
        <v>133</v>
      </c>
      <c r="C27" s="4">
        <v>101</v>
      </c>
      <c r="D27" s="4" t="s">
        <v>141</v>
      </c>
      <c r="E27" s="4"/>
      <c r="F27" s="4"/>
    </row>
    <row r="28" spans="1:6" x14ac:dyDescent="0.25">
      <c r="A28" s="4">
        <v>2010</v>
      </c>
      <c r="B28" s="4" t="s">
        <v>134</v>
      </c>
      <c r="C28" s="4">
        <v>101</v>
      </c>
      <c r="D28" s="4" t="s">
        <v>141</v>
      </c>
      <c r="E28" s="4"/>
      <c r="F28" s="4"/>
    </row>
    <row r="29" spans="1:6" x14ac:dyDescent="0.25">
      <c r="A29" s="4">
        <v>2010</v>
      </c>
      <c r="B29" s="4" t="s">
        <v>136</v>
      </c>
      <c r="C29" s="4">
        <v>2.2999999999999998</v>
      </c>
      <c r="D29" s="4" t="s">
        <v>5</v>
      </c>
      <c r="E29" s="4"/>
      <c r="F29" s="4"/>
    </row>
    <row r="30" spans="1:6" x14ac:dyDescent="0.25">
      <c r="A30" s="4">
        <v>2010</v>
      </c>
      <c r="B30" s="4" t="s">
        <v>137</v>
      </c>
      <c r="C30" s="4">
        <v>2.2999999999999998</v>
      </c>
      <c r="D30" s="4" t="s">
        <v>5</v>
      </c>
      <c r="E30" s="4"/>
      <c r="F30" s="4"/>
    </row>
    <row r="31" spans="1:6" x14ac:dyDescent="0.25">
      <c r="A31" s="4">
        <v>2010</v>
      </c>
      <c r="B31" s="4" t="s">
        <v>138</v>
      </c>
      <c r="C31" s="4">
        <v>2.2999999999999998</v>
      </c>
      <c r="D31" s="4" t="s">
        <v>5</v>
      </c>
      <c r="E31" s="4"/>
      <c r="F31" s="4"/>
    </row>
    <row r="32" spans="1:6" x14ac:dyDescent="0.25">
      <c r="A32" s="4">
        <v>2008</v>
      </c>
      <c r="B32" s="4" t="s">
        <v>127</v>
      </c>
      <c r="C32" s="4">
        <v>77</v>
      </c>
      <c r="D32" s="4" t="s">
        <v>141</v>
      </c>
      <c r="E32" s="4"/>
      <c r="F32" s="4"/>
    </row>
    <row r="33" spans="1:6" x14ac:dyDescent="0.25">
      <c r="A33" s="4">
        <v>2008</v>
      </c>
      <c r="B33" s="4" t="s">
        <v>133</v>
      </c>
      <c r="C33" s="4">
        <v>93</v>
      </c>
      <c r="D33" s="4" t="s">
        <v>141</v>
      </c>
      <c r="E33" s="4"/>
      <c r="F33" s="4"/>
    </row>
    <row r="34" spans="1:6" x14ac:dyDescent="0.25">
      <c r="A34" s="4">
        <v>2008</v>
      </c>
      <c r="B34" s="4" t="s">
        <v>134</v>
      </c>
      <c r="C34" s="4">
        <v>84.25</v>
      </c>
      <c r="D34" s="4" t="s">
        <v>141</v>
      </c>
      <c r="E34" s="4"/>
      <c r="F34" s="4"/>
    </row>
    <row r="35" spans="1:6" x14ac:dyDescent="0.25">
      <c r="A35" s="4">
        <v>2008</v>
      </c>
      <c r="B35" s="4" t="s">
        <v>136</v>
      </c>
      <c r="C35" s="4">
        <v>1.5</v>
      </c>
      <c r="D35" s="4" t="s">
        <v>5</v>
      </c>
      <c r="E35" s="4"/>
      <c r="F35" s="4"/>
    </row>
    <row r="36" spans="1:6" x14ac:dyDescent="0.25">
      <c r="A36" s="4">
        <v>2008</v>
      </c>
      <c r="B36" s="4" t="s">
        <v>137</v>
      </c>
      <c r="C36" s="4">
        <v>3</v>
      </c>
      <c r="D36" s="4" t="s">
        <v>5</v>
      </c>
      <c r="E36" s="4"/>
      <c r="F36" s="4"/>
    </row>
    <row r="37" spans="1:6" x14ac:dyDescent="0.25">
      <c r="A37" s="4">
        <v>2008</v>
      </c>
      <c r="B37" s="4" t="s">
        <v>138</v>
      </c>
      <c r="C37" s="4">
        <v>2.0750000000000002</v>
      </c>
      <c r="D37" s="4" t="s">
        <v>5</v>
      </c>
      <c r="E37" s="4"/>
      <c r="F37" s="4"/>
    </row>
    <row r="38" spans="1:6" x14ac:dyDescent="0.25">
      <c r="A38" s="4">
        <v>2006</v>
      </c>
      <c r="B38" s="4" t="s">
        <v>127</v>
      </c>
      <c r="C38" s="4">
        <v>77</v>
      </c>
      <c r="D38" s="4" t="s">
        <v>141</v>
      </c>
      <c r="E38" s="4"/>
      <c r="F38" s="4"/>
    </row>
    <row r="39" spans="1:6" x14ac:dyDescent="0.25">
      <c r="A39" s="4">
        <v>2006</v>
      </c>
      <c r="B39" s="4" t="s">
        <v>133</v>
      </c>
      <c r="C39" s="4">
        <v>80</v>
      </c>
      <c r="D39" s="4" t="s">
        <v>141</v>
      </c>
      <c r="E39" s="4"/>
      <c r="F39" s="4"/>
    </row>
    <row r="40" spans="1:6" x14ac:dyDescent="0.25">
      <c r="A40" s="4">
        <v>2006</v>
      </c>
      <c r="B40" s="4" t="s">
        <v>134</v>
      </c>
      <c r="C40" s="4">
        <v>81</v>
      </c>
      <c r="D40" s="4" t="s">
        <v>141</v>
      </c>
      <c r="E40" s="4"/>
      <c r="F40" s="4"/>
    </row>
    <row r="41" spans="1:6" x14ac:dyDescent="0.25">
      <c r="A41" s="4">
        <v>2006</v>
      </c>
      <c r="B41" s="4" t="s">
        <v>136</v>
      </c>
      <c r="C41" s="4">
        <v>1.5</v>
      </c>
      <c r="D41" s="4" t="s">
        <v>5</v>
      </c>
      <c r="E41" s="4"/>
      <c r="F41" s="4"/>
    </row>
    <row r="42" spans="1:6" x14ac:dyDescent="0.25">
      <c r="A42" s="4">
        <v>2006</v>
      </c>
      <c r="B42" s="4" t="s">
        <v>137</v>
      </c>
      <c r="C42" s="4">
        <v>1.8</v>
      </c>
      <c r="D42" s="4" t="s">
        <v>5</v>
      </c>
      <c r="E42" s="4"/>
      <c r="F42" s="4"/>
    </row>
    <row r="43" spans="1:6" x14ac:dyDescent="0.25">
      <c r="A43" s="4">
        <v>2006</v>
      </c>
      <c r="B43" s="4" t="s">
        <v>138</v>
      </c>
      <c r="C43" s="4">
        <v>1.575</v>
      </c>
      <c r="D43" s="4" t="s">
        <v>5</v>
      </c>
      <c r="E43" s="4"/>
      <c r="F43" s="4"/>
    </row>
    <row r="44" spans="1:6" x14ac:dyDescent="0.25">
      <c r="A44" s="4" t="s">
        <v>130</v>
      </c>
      <c r="B44" s="4" t="s">
        <v>127</v>
      </c>
      <c r="C44" s="4">
        <v>47</v>
      </c>
      <c r="D44" s="4" t="s">
        <v>141</v>
      </c>
      <c r="E44" s="4"/>
      <c r="F44" s="4"/>
    </row>
    <row r="45" spans="1:6" x14ac:dyDescent="0.25">
      <c r="A45" s="4" t="s">
        <v>130</v>
      </c>
      <c r="B45" s="4" t="s">
        <v>133</v>
      </c>
      <c r="C45" s="4">
        <v>80</v>
      </c>
      <c r="D45" s="4" t="s">
        <v>141</v>
      </c>
      <c r="E45" s="4"/>
      <c r="F45" s="4"/>
    </row>
    <row r="46" spans="1:6" x14ac:dyDescent="0.25">
      <c r="A46" s="4" t="s">
        <v>130</v>
      </c>
      <c r="B46" s="4" t="s">
        <v>134</v>
      </c>
      <c r="C46" s="4">
        <v>58.33</v>
      </c>
      <c r="D46" s="4" t="s">
        <v>141</v>
      </c>
      <c r="E46" s="4"/>
      <c r="F46" s="4"/>
    </row>
    <row r="47" spans="1:6" x14ac:dyDescent="0.25">
      <c r="A47" s="4" t="s">
        <v>130</v>
      </c>
      <c r="B47" s="4" t="s">
        <v>136</v>
      </c>
      <c r="C47" s="4">
        <v>0.6</v>
      </c>
      <c r="D47" s="4" t="s">
        <v>5</v>
      </c>
      <c r="E47" s="4"/>
      <c r="F47" s="4"/>
    </row>
    <row r="48" spans="1:6" x14ac:dyDescent="0.25">
      <c r="A48" s="4" t="s">
        <v>130</v>
      </c>
      <c r="B48" s="4" t="s">
        <v>137</v>
      </c>
      <c r="C48" s="4">
        <v>1.8</v>
      </c>
      <c r="D48" s="4" t="s">
        <v>5</v>
      </c>
      <c r="E48" s="4"/>
      <c r="F48" s="4"/>
    </row>
    <row r="49" spans="1:6" x14ac:dyDescent="0.25">
      <c r="A49" s="4" t="s">
        <v>130</v>
      </c>
      <c r="B49" s="4" t="s">
        <v>138</v>
      </c>
      <c r="C49" s="4">
        <v>1.05</v>
      </c>
      <c r="D49" s="4" t="s">
        <v>5</v>
      </c>
      <c r="E49" s="4"/>
      <c r="F49" s="4"/>
    </row>
    <row r="50" spans="1:6" x14ac:dyDescent="0.25">
      <c r="A50" s="4">
        <v>1993</v>
      </c>
      <c r="B50" s="4" t="s">
        <v>127</v>
      </c>
      <c r="C50" s="4">
        <v>23</v>
      </c>
      <c r="D50" s="4" t="s">
        <v>141</v>
      </c>
      <c r="E50" s="4"/>
      <c r="F50" s="4"/>
    </row>
    <row r="51" spans="1:6" x14ac:dyDescent="0.25">
      <c r="A51" s="4">
        <v>1993</v>
      </c>
      <c r="B51" s="4" t="s">
        <v>133</v>
      </c>
      <c r="C51" s="4">
        <v>23</v>
      </c>
      <c r="D51" s="4" t="s">
        <v>141</v>
      </c>
      <c r="E51" s="4"/>
      <c r="F51" s="4"/>
    </row>
    <row r="52" spans="1:6" x14ac:dyDescent="0.25">
      <c r="A52" s="4">
        <v>1993</v>
      </c>
      <c r="B52" s="4" t="s">
        <v>134</v>
      </c>
      <c r="C52" s="4">
        <v>23</v>
      </c>
      <c r="D52" s="4" t="s">
        <v>141</v>
      </c>
      <c r="E52" s="4"/>
      <c r="F52" s="4"/>
    </row>
    <row r="53" spans="1:6" x14ac:dyDescent="0.25">
      <c r="A53" s="4">
        <v>1993</v>
      </c>
      <c r="B53" s="4" t="s">
        <v>136</v>
      </c>
      <c r="C53" s="4">
        <v>0.15</v>
      </c>
      <c r="D53" s="4" t="s">
        <v>5</v>
      </c>
      <c r="E53" s="4"/>
      <c r="F53" s="4"/>
    </row>
    <row r="54" spans="1:6" x14ac:dyDescent="0.25">
      <c r="A54" s="4">
        <v>1993</v>
      </c>
      <c r="B54" s="4" t="s">
        <v>137</v>
      </c>
      <c r="C54" s="4">
        <v>0.15</v>
      </c>
      <c r="D54" s="4" t="s">
        <v>5</v>
      </c>
      <c r="E54" s="4"/>
      <c r="F54" s="4"/>
    </row>
    <row r="55" spans="1:6" x14ac:dyDescent="0.25">
      <c r="A55" s="4">
        <v>1993</v>
      </c>
      <c r="B55" s="4" t="s">
        <v>138</v>
      </c>
      <c r="C55" s="4">
        <v>0.15</v>
      </c>
      <c r="D55" s="4" t="s">
        <v>5</v>
      </c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</sheetData>
  <autoFilter ref="A1:C5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6 c 4 8 0 b 7 - b e 1 2 - 4 f 6 0 - a 5 6 6 - f c 3 b 8 b 1 f 5 f c 5 "   s q m i d = " 0 a e c 3 4 a 4 - 2 8 0 c - 4 7 2 6 - b 9 f 8 - 3 4 0 a 9 8 e 8 d f 7 6 "   x m l n s = " h t t p : / / s c h e m a s . m i c r o s o f t . c o m / D a t a M a s h u p " > A A A A A A M E A A B Q S w M E F A A C A A g A o l R d T 0 Y C w D u o A A A A + g A A A B I A H A B D b 2 5 m a W c v U G F j a 2 F n Z S 5 4 b W w g o h g A K K A U A A A A A A A A A A A A A A A A A A A A A A A A A A A A h U / d C o I w G H 0 V 2 b 3 b / K u U z 0 l 4 m x A E 0 e 2 Y S 0 c 6 w 8 3 0 3 b r o k X q F h D K 6 6 + 7 8 w j n P + w O y q W 2 c m + y N 6 n S K P E y R I 7 X o S q W r F A 3 2 7 G 5 Q x m D P x Y V X 0 p n D 2 i S T U S m q r b 0 m h I z j i M c A d 3 1 F f E o 9 c i p 2 B 1 H L l r t K G 8 u 1 k O j b K v + 3 E I P j e w z z c R T i M F 5 T H P g e k E W G Q u k F e z i a z X i F K Z A f G f K h s U M v m d R u v g W y U C C f H + w F U E s D B B Q A A g A I A K J U X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F 1 P e m 2 w d f k A A A D N A Q A A E w A c A E Z v c m 1 1 b G F z L 1 N l Y 3 R p b 2 4 x L m 0 g o h g A K K A U A A A A A A A A A A A A A A A A A A A A A A A A A A A A d V B N S 8 N A E L 0 H 8 h + W 9 Z J C C B T E S + m h B A 8 e 1 E O r I q X I J I 5 N a D I b J r M l J e S / u + m 2 C t r u Z e F 9 8 q b F X E p D a u n / 6 S w M w q A t g P F T r S C r c K r m q k I J A + X e 0 l j O 0 S H 3 X Y 5 V k l p m J H k z v M u M 2 U W T f v 0 E N c 6 1 d + r N s E 4 N i Z N s Y h 9 w o 9 M C a D u G H x r U L u k o T V Y M 1 H 4 Z r l N T 2 Z p G s o 1 8 W 9 z 3 + h 2 B d a z E w Q r o M M S q 1 4 8 l O e i B 5 O 4 2 G f U e h O 4 / u N h v z 2 a y d Y Z 8 9 n / k 0 F x i o L v C u K Q L z D D 5 W f d C T b k 3 4 v b 5 I e 3 v x B P 1 L A X y i Y z + n G O s O E 5 1 Z X o h w m V m Z Y T 1 K 1 Q W 9 S Q M S r p e N f s G U E s B A i 0 A F A A C A A g A o l R d T 0 Y C w D u o A A A A + g A A A B I A A A A A A A A A A A A A A A A A A A A A A E N v b m Z p Z y 9 Q Y W N r Y W d l L n h t b F B L A Q I t A B Q A A g A I A K J U X U 8 P y u m r p A A A A O k A A A A T A A A A A A A A A A A A A A A A A P Q A A A B b Q 2 9 u d G V u d F 9 U e X B l c 1 0 u e G 1 s U E s B A i 0 A F A A C A A g A o l R d T 3 p t s H X 5 A A A A z Q E A A B M A A A A A A A A A A A A A A A A A 5 Q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o A A A A A A A A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k t M T A t M j l U M T Y 6 M z M 6 M T c u N j c 2 N T E y N V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0 F 0 d H J p Y n V 0 Z S Z x d W 9 0 O y w m c X V v d D t W Y W x 1 Z S Z x d W 9 0 O 1 0 i I C 8 + P E V u d H J 5 I F R 5 c G U 9 I k Z p b G x D b 2 x 1 b W 5 U e X B l c y I g V m F s d W U 9 I n N B Q V l G I i A v P j x F b n R y e S B U e X B l P S J G a W x s R X J y b 3 J D b 3 V u d C I g V m F s d W U 9 I m w w I i A v P j x F b n R y e S B U e X B l P S J G a W x s Q 2 9 1 b n Q i I F Z h b H V l P S J s N T Q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Z Z W F y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Z Z W F y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x F b n R y e S B U e X B l P S J R d W V y e U l E I i B W Y W x 1 Z T 0 i c z U w M G M 5 M m U 2 L W M 2 O W I t N G V i N C 1 i Y z A 0 L T c 5 M m Z i Y z V m N 2 Y w Y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i n + 1 / R s X k q k L o B P 9 B 4 3 h w A A A A A C A A A A A A A D Z g A A w A A A A B A A A A A 8 d 9 h q D w 7 0 h r q r y o Q A C R 4 W A A A A A A S A A A C g A A A A E A A A A M 0 Q A E v I u n 3 V 0 B 4 W J D r 7 s I t Q A A A A G m J b F 6 Q e E 0 g 1 a G Q I V N a K 2 v 3 r 5 S A p M r H Z f r Q 9 l z C 2 O Z X g g m J m A 9 e M / N E t F U n Y j S / t n A v N L 1 7 e V w q / F l e H V I f l 7 Z F 8 w n K C 6 D o t Z f b U Q d Z v N 3 s U A A A A 8 X I n u u J m P l 3 k i A p p m 2 K l x m 0 B / V A = < / D a t a M a s h u p > 
</file>

<file path=customXml/itemProps1.xml><?xml version="1.0" encoding="utf-8"?>
<ds:datastoreItem xmlns:ds="http://schemas.openxmlformats.org/officeDocument/2006/customXml" ds:itemID="{9D3D7579-5B72-4E61-A065-3501AC823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farm list CanWEA</vt:lpstr>
      <vt:lpstr>wind project data with link</vt:lpstr>
      <vt:lpstr>chart.data.final</vt:lpstr>
      <vt:lpstr>ch</vt:lpstr>
      <vt:lpstr>final.data.flat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Nadew</dc:creator>
  <cp:lastModifiedBy>Amanda McCoy</cp:lastModifiedBy>
  <dcterms:created xsi:type="dcterms:W3CDTF">2019-10-02T16:25:40Z</dcterms:created>
  <dcterms:modified xsi:type="dcterms:W3CDTF">2019-11-05T20:45:16Z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