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DDuser\Desktop\"/>
    </mc:Choice>
  </mc:AlternateContent>
  <xr:revisionPtr revIDLastSave="0" documentId="13_ncr:1_{4CD10FF7-2866-4CE8-9405-D3BFF7157C40}" xr6:coauthVersionLast="47" xr6:coauthVersionMax="47" xr10:uidLastSave="{00000000-0000-0000-0000-000000000000}"/>
  <bookViews>
    <workbookView xWindow="-120" yWindow="-120" windowWidth="29040" windowHeight="15720" xr2:uid="{A311AFBA-7623-4A5D-9C9A-77346D3E3B1D}"/>
  </bookViews>
  <sheets>
    <sheet name="MNIST Test1" sheetId="2" r:id="rId1"/>
    <sheet name="MNIST Test1 (잘못된 test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" i="2" l="1"/>
  <c r="Q23" i="2"/>
  <c r="P23" i="2"/>
  <c r="O23" i="2"/>
  <c r="N23" i="2"/>
  <c r="M23" i="2"/>
  <c r="L23" i="2"/>
  <c r="K23" i="2"/>
  <c r="J23" i="2"/>
  <c r="I23" i="2"/>
  <c r="H22" i="2"/>
  <c r="H21" i="2"/>
  <c r="H20" i="2"/>
  <c r="H19" i="2"/>
  <c r="H18" i="2"/>
  <c r="H17" i="2"/>
  <c r="R15" i="2"/>
  <c r="Q15" i="2"/>
  <c r="P15" i="2"/>
  <c r="O15" i="2"/>
  <c r="N15" i="2"/>
  <c r="M15" i="2"/>
  <c r="L15" i="2"/>
  <c r="K15" i="2"/>
  <c r="J15" i="2"/>
  <c r="I15" i="2"/>
  <c r="H14" i="2"/>
  <c r="H13" i="2"/>
  <c r="H12" i="2"/>
  <c r="H11" i="2"/>
  <c r="H10" i="2"/>
  <c r="R8" i="2"/>
  <c r="Q8" i="2"/>
  <c r="P8" i="2"/>
  <c r="O8" i="2"/>
  <c r="N8" i="2"/>
  <c r="M8" i="2"/>
  <c r="L8" i="2"/>
  <c r="K8" i="2"/>
  <c r="J8" i="2"/>
  <c r="I8" i="2"/>
  <c r="H7" i="2"/>
  <c r="H6" i="2"/>
  <c r="H5" i="2"/>
  <c r="H4" i="2"/>
  <c r="H3" i="2"/>
  <c r="H16" i="1"/>
  <c r="R8" i="1"/>
  <c r="Q8" i="1"/>
  <c r="P8" i="1"/>
  <c r="O8" i="1"/>
  <c r="N8" i="1"/>
  <c r="M8" i="1"/>
  <c r="L8" i="1"/>
  <c r="K8" i="1"/>
  <c r="J8" i="1"/>
  <c r="I8" i="1"/>
  <c r="H7" i="1"/>
  <c r="H6" i="1"/>
  <c r="H5" i="1"/>
  <c r="H4" i="1"/>
  <c r="H3" i="1"/>
  <c r="J15" i="1"/>
  <c r="K15" i="1"/>
  <c r="L15" i="1"/>
  <c r="M15" i="1"/>
  <c r="N15" i="1"/>
  <c r="O15" i="1"/>
  <c r="P15" i="1"/>
  <c r="Q15" i="1"/>
  <c r="R15" i="1"/>
  <c r="I15" i="1"/>
  <c r="H17" i="1"/>
  <c r="H18" i="1"/>
  <c r="H19" i="1"/>
  <c r="H20" i="1"/>
  <c r="H21" i="1"/>
  <c r="J22" i="1"/>
  <c r="K22" i="1"/>
  <c r="L22" i="1"/>
  <c r="M22" i="1"/>
  <c r="N22" i="1"/>
  <c r="O22" i="1"/>
  <c r="P22" i="1"/>
  <c r="Q22" i="1"/>
  <c r="R22" i="1"/>
  <c r="I22" i="1"/>
  <c r="H10" i="1"/>
  <c r="H11" i="1"/>
  <c r="H12" i="1"/>
  <c r="H13" i="1"/>
  <c r="H14" i="1"/>
  <c r="H23" i="2" l="1"/>
  <c r="H15" i="2"/>
  <c r="H8" i="2"/>
  <c r="H15" i="1"/>
  <c r="H8" i="1"/>
  <c r="H22" i="1"/>
</calcChain>
</file>

<file path=xl/sharedStrings.xml><?xml version="1.0" encoding="utf-8"?>
<sst xmlns="http://schemas.openxmlformats.org/spreadsheetml/2006/main" count="107" uniqueCount="32">
  <si>
    <t>Test</t>
    <phoneticPr fontId="1" type="noConversion"/>
  </si>
  <si>
    <t>UniHENN(10)</t>
    <phoneticPr fontId="1" type="noConversion"/>
  </si>
  <si>
    <t>Conv2d</t>
    <phoneticPr fontId="1" type="noConversion"/>
  </si>
  <si>
    <t>Square</t>
    <phoneticPr fontId="1" type="noConversion"/>
  </si>
  <si>
    <t>Flatten</t>
    <phoneticPr fontId="1" type="noConversion"/>
  </si>
  <si>
    <t>FC1</t>
    <phoneticPr fontId="1" type="noConversion"/>
  </si>
  <si>
    <t>FC2</t>
    <phoneticPr fontId="1" type="noConversion"/>
  </si>
  <si>
    <t>Total</t>
    <phoneticPr fontId="1" type="noConversion"/>
  </si>
  <si>
    <t>-</t>
    <phoneticPr fontId="1" type="noConversion"/>
  </si>
  <si>
    <t>Avg.</t>
    <phoneticPr fontId="1" type="noConversion"/>
  </si>
  <si>
    <t>MNIST test1</t>
    <phoneticPr fontId="1" type="noConversion"/>
  </si>
  <si>
    <t>parameter를 UniHENN과 다르게 설정하여 잘못된 실험입니다.</t>
    <phoneticPr fontId="1" type="noConversion"/>
  </si>
  <si>
    <t>context = ts.context(</t>
  </si>
  <si>
    <t xml:space="preserve">    ts.SCHEME_TYPE.CKKS,</t>
  </si>
  <si>
    <t xml:space="preserve">    poly_modulus_degree=8192,</t>
  </si>
  <si>
    <t xml:space="preserve">    coeff_mod_bit_sizes = [bits_scale1] + [bits_scale2]*6 + [bits_scale1]</t>
  </si>
  <si>
    <t>)</t>
  </si>
  <si>
    <t>TenSEAL(1)</t>
    <phoneticPr fontId="1" type="noConversion"/>
  </si>
  <si>
    <t>TenSEAL(10)</t>
    <phoneticPr fontId="1" type="noConversion"/>
  </si>
  <si>
    <t>TenSEAL parameter</t>
    <phoneticPr fontId="1" type="noConversion"/>
  </si>
  <si>
    <t>parms.set_poly_modulus_degree(poly_modulus_degree)</t>
  </si>
  <si>
    <t>parms.set_coeff_modulus(CoeffModulus.Create(poly_modulus_degree, coeff_mod_bit_sizes))</t>
  </si>
  <si>
    <t>poly_modulus_degree = 8192*2</t>
  </si>
  <si>
    <t>bits_scale1 = 31</t>
  </si>
  <si>
    <t>bits_scale2 = 26</t>
  </si>
  <si>
    <t>coeff_mod_bit_sizes = [bits_scale1] + [bits_scale2]*7 + [bits_scale1]</t>
  </si>
  <si>
    <t>UniHENN parameter</t>
    <phoneticPr fontId="1" type="noConversion"/>
  </si>
  <si>
    <t>parms = EncryptionParameters(scheme_type.ckks)</t>
  </si>
  <si>
    <t xml:space="preserve">    poly_modulus_degree=8192*2,</t>
  </si>
  <si>
    <t xml:space="preserve">    coeff_mod_bit_sizes = [bits_scale1] + [bits_scale2]*7 + [bits_scale1]</t>
  </si>
  <si>
    <t>52.800</t>
  </si>
  <si>
    <t>0.724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</si>
</sst>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Var(--jp-code-font-family)"/>
    </font>
    <font>
      <sz val="10"/>
      <color theme="1"/>
      <name val="Var(--jp-code-font-family)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uble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FCCB-5760-4F80-9FB3-7BE50A3A2793}">
  <dimension ref="B1:R26"/>
  <sheetViews>
    <sheetView tabSelected="1" zoomScaleNormal="100" workbookViewId="0">
      <selection activeCell="F8" sqref="F8"/>
    </sheetView>
  </sheetViews>
  <sheetFormatPr defaultRowHeight="16.5"/>
  <cols>
    <col min="2" max="5" width="13.625" customWidth="1"/>
    <col min="6" max="6" width="21.125" customWidth="1"/>
    <col min="7" max="18" width="11.875" customWidth="1"/>
  </cols>
  <sheetData>
    <row r="1" spans="2:18" ht="17.25" thickBot="1">
      <c r="B1" t="s">
        <v>10</v>
      </c>
    </row>
    <row r="2" spans="2:18" ht="17.25" thickBot="1">
      <c r="G2" s="13" t="s">
        <v>17</v>
      </c>
      <c r="H2" s="14" t="s">
        <v>9</v>
      </c>
      <c r="I2" s="15">
        <v>1</v>
      </c>
      <c r="J2" s="16">
        <v>2</v>
      </c>
      <c r="K2" s="15">
        <v>3</v>
      </c>
      <c r="L2" s="15">
        <v>4</v>
      </c>
      <c r="M2" s="15">
        <v>5</v>
      </c>
      <c r="N2" s="15">
        <v>6</v>
      </c>
      <c r="O2" s="15">
        <v>7</v>
      </c>
      <c r="P2" s="15">
        <v>8</v>
      </c>
      <c r="Q2" s="15">
        <v>9</v>
      </c>
      <c r="R2" s="17">
        <v>10</v>
      </c>
    </row>
    <row r="3" spans="2:18" ht="17.25" thickBot="1">
      <c r="B3" s="8" t="s">
        <v>0</v>
      </c>
      <c r="C3" s="5" t="s">
        <v>17</v>
      </c>
      <c r="D3" s="5" t="s">
        <v>18</v>
      </c>
      <c r="E3" s="6" t="s">
        <v>1</v>
      </c>
      <c r="G3" s="18" t="s">
        <v>2</v>
      </c>
      <c r="H3" s="19">
        <f>AVERAGE(I3:R3)</f>
        <v>0.72388806343078582</v>
      </c>
      <c r="I3" s="2">
        <v>0.72603201866149902</v>
      </c>
      <c r="J3" s="2">
        <v>0.724282026290893</v>
      </c>
      <c r="K3" s="2">
        <v>0.71129846572875899</v>
      </c>
      <c r="L3" s="2">
        <v>0.739976406097412</v>
      </c>
      <c r="M3" s="2">
        <v>0.74173069000244096</v>
      </c>
      <c r="N3" s="2">
        <v>0.71402621269225997</v>
      </c>
      <c r="O3" s="2">
        <v>0.71438574790954501</v>
      </c>
      <c r="P3" s="2">
        <v>0.70016574859619096</v>
      </c>
      <c r="Q3" s="2">
        <v>0.726063251495361</v>
      </c>
      <c r="R3" s="30">
        <v>0.74092006683349598</v>
      </c>
    </row>
    <row r="4" spans="2:18" ht="17.25" thickTop="1">
      <c r="B4" s="9" t="s">
        <v>2</v>
      </c>
      <c r="C4" s="33" t="s">
        <v>31</v>
      </c>
      <c r="D4" s="20">
        <v>7.226</v>
      </c>
      <c r="E4" s="21">
        <v>7.7889999999999997</v>
      </c>
      <c r="G4" s="18" t="s">
        <v>3</v>
      </c>
      <c r="H4" s="19">
        <f t="shared" ref="H4:H8" si="0">AVERAGE(I4:R4)</f>
        <v>2.6010918617248489E-2</v>
      </c>
      <c r="I4" s="2">
        <v>2.6477813720703101E-2</v>
      </c>
      <c r="J4" s="2">
        <v>2.5463581085204998E-2</v>
      </c>
      <c r="K4" s="2">
        <v>2.5780439376830999E-2</v>
      </c>
      <c r="L4" s="2">
        <v>2.4905204772949201E-2</v>
      </c>
      <c r="M4" s="2">
        <v>2.53517627716064E-2</v>
      </c>
      <c r="N4" s="2">
        <v>2.5272369384765601E-2</v>
      </c>
      <c r="O4" s="2">
        <v>2.6616811752319301E-2</v>
      </c>
      <c r="P4" s="2">
        <v>2.70681381225585E-2</v>
      </c>
      <c r="Q4" s="2">
        <v>2.6495933532714799E-2</v>
      </c>
      <c r="R4" s="30">
        <v>2.6677131652832E-2</v>
      </c>
    </row>
    <row r="5" spans="2:18">
      <c r="B5" s="9" t="s">
        <v>3</v>
      </c>
      <c r="C5" s="20">
        <v>2.5999999999999999E-2</v>
      </c>
      <c r="D5" s="20">
        <v>0.25900000000000001</v>
      </c>
      <c r="E5" s="21">
        <v>0.14899999999999999</v>
      </c>
      <c r="G5" s="18" t="s">
        <v>5</v>
      </c>
      <c r="H5" s="19">
        <f t="shared" si="0"/>
        <v>4.0210281610488865</v>
      </c>
      <c r="I5" s="2">
        <v>3.9641227722167902</v>
      </c>
      <c r="J5" s="2">
        <v>4.2231705188751203</v>
      </c>
      <c r="K5" s="2">
        <v>3.9805560111999498</v>
      </c>
      <c r="L5" s="2">
        <v>4.0130071640014604</v>
      </c>
      <c r="M5" s="2">
        <v>4.0789861679077104</v>
      </c>
      <c r="N5" s="2">
        <v>3.97252345085144</v>
      </c>
      <c r="O5" s="2">
        <v>3.89837598800659</v>
      </c>
      <c r="P5" s="2">
        <v>3.9541957378387398</v>
      </c>
      <c r="Q5" s="2">
        <v>3.9760284423828098</v>
      </c>
      <c r="R5" s="30">
        <v>4.1493153572082502</v>
      </c>
    </row>
    <row r="6" spans="2:18">
      <c r="B6" s="9" t="s">
        <v>4</v>
      </c>
      <c r="C6" s="20" t="s">
        <v>8</v>
      </c>
      <c r="D6" s="29" t="s">
        <v>8</v>
      </c>
      <c r="E6" s="21">
        <v>2.0259999999999998</v>
      </c>
      <c r="G6" s="18" t="s">
        <v>3</v>
      </c>
      <c r="H6" s="19">
        <f t="shared" si="0"/>
        <v>1.4776945114135709E-2</v>
      </c>
      <c r="I6" s="2">
        <v>1.43852233886718E-2</v>
      </c>
      <c r="J6" s="2">
        <v>1.4347314834594701E-2</v>
      </c>
      <c r="K6" s="2">
        <v>1.48823261260986E-2</v>
      </c>
      <c r="L6" s="2">
        <v>1.4608621597289999E-2</v>
      </c>
      <c r="M6" s="2">
        <v>1.46327018737792E-2</v>
      </c>
      <c r="N6" s="2">
        <v>1.40857696533203E-2</v>
      </c>
      <c r="O6" s="2">
        <v>1.3550996780395499E-2</v>
      </c>
      <c r="P6" s="2">
        <v>1.73208713531494E-2</v>
      </c>
      <c r="Q6" s="2">
        <v>1.4435529708862299E-2</v>
      </c>
      <c r="R6" s="30">
        <v>1.55200958251953E-2</v>
      </c>
    </row>
    <row r="7" spans="2:18">
      <c r="B7" s="9" t="s">
        <v>5</v>
      </c>
      <c r="C7" s="20">
        <v>4.0209999999999999</v>
      </c>
      <c r="D7" s="20">
        <v>40.472999999999999</v>
      </c>
      <c r="E7" s="21">
        <v>5.8639999999999999</v>
      </c>
      <c r="G7" s="18" t="s">
        <v>6</v>
      </c>
      <c r="H7" s="19">
        <f t="shared" si="0"/>
        <v>0.45722327232360793</v>
      </c>
      <c r="I7" s="2">
        <v>0.46144413948058999</v>
      </c>
      <c r="J7" s="2">
        <v>0.45715665817260698</v>
      </c>
      <c r="K7" s="2">
        <v>0.46273541450500399</v>
      </c>
      <c r="L7" s="2">
        <v>0.45310044288635198</v>
      </c>
      <c r="M7" s="2">
        <v>0.44583630561828602</v>
      </c>
      <c r="N7" s="2">
        <v>0.45404267311096103</v>
      </c>
      <c r="O7" s="2">
        <v>0.45385980606079102</v>
      </c>
      <c r="P7" s="2">
        <v>0.45671725273132302</v>
      </c>
      <c r="Q7" s="2">
        <v>0.46385025978088301</v>
      </c>
      <c r="R7" s="30">
        <v>0.463489770889282</v>
      </c>
    </row>
    <row r="8" spans="2:18" ht="17.25" thickBot="1">
      <c r="B8" s="9" t="s">
        <v>3</v>
      </c>
      <c r="C8" s="20">
        <v>1.4999999999999999E-2</v>
      </c>
      <c r="D8" s="20">
        <v>0.14899999999999999</v>
      </c>
      <c r="E8" s="21">
        <v>1.2E-2</v>
      </c>
      <c r="G8" s="22" t="s">
        <v>7</v>
      </c>
      <c r="H8" s="23">
        <f t="shared" si="0"/>
        <v>5.2429273605346634</v>
      </c>
      <c r="I8" s="24">
        <f>SUM(I3:I7)</f>
        <v>5.1924619674682537</v>
      </c>
      <c r="J8" s="24">
        <f t="shared" ref="J8:R8" si="1">SUM(J3:J7)</f>
        <v>5.4444200992584193</v>
      </c>
      <c r="K8" s="24">
        <f t="shared" si="1"/>
        <v>5.1952526569366428</v>
      </c>
      <c r="L8" s="24">
        <f t="shared" si="1"/>
        <v>5.2455978393554634</v>
      </c>
      <c r="M8" s="24">
        <f t="shared" si="1"/>
        <v>5.3065376281738228</v>
      </c>
      <c r="N8" s="24">
        <f t="shared" si="1"/>
        <v>5.1799504756927472</v>
      </c>
      <c r="O8" s="24">
        <f t="shared" si="1"/>
        <v>5.1067893505096409</v>
      </c>
      <c r="P8" s="24">
        <f t="shared" si="1"/>
        <v>5.1554677486419616</v>
      </c>
      <c r="Q8" s="24">
        <f t="shared" si="1"/>
        <v>5.2068734169006312</v>
      </c>
      <c r="R8" s="25">
        <f t="shared" si="1"/>
        <v>5.3959224224090558</v>
      </c>
    </row>
    <row r="9" spans="2:18" ht="17.25" thickBot="1">
      <c r="B9" s="10" t="s">
        <v>6</v>
      </c>
      <c r="C9" s="7">
        <v>0.45700000000000002</v>
      </c>
      <c r="D9" s="34">
        <v>4.6929999999999996</v>
      </c>
      <c r="E9" s="12">
        <v>0.34599999999999997</v>
      </c>
      <c r="G9" s="13" t="s">
        <v>18</v>
      </c>
      <c r="H9" s="14" t="s">
        <v>9</v>
      </c>
      <c r="I9" s="15">
        <v>1</v>
      </c>
      <c r="J9" s="16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7">
        <v>10</v>
      </c>
    </row>
    <row r="10" spans="2:18" ht="18" thickTop="1" thickBot="1">
      <c r="B10" s="11" t="s">
        <v>7</v>
      </c>
      <c r="C10" s="23">
        <v>5.2430000000000003</v>
      </c>
      <c r="D10" s="23" t="s">
        <v>30</v>
      </c>
      <c r="E10" s="28">
        <v>16.186</v>
      </c>
      <c r="G10" s="18" t="s">
        <v>2</v>
      </c>
      <c r="H10" s="19">
        <f t="shared" ref="H10:H16" si="2">AVERAGE(I10:R10)</f>
        <v>7.2256398439407281</v>
      </c>
      <c r="I10" s="2">
        <v>7.31691193580627</v>
      </c>
      <c r="J10" s="2">
        <v>7.1926946640014604</v>
      </c>
      <c r="K10" s="2">
        <v>7.2151172161102197</v>
      </c>
      <c r="L10" s="2">
        <v>7.2122733592986998</v>
      </c>
      <c r="M10" s="2">
        <v>7.2443425655364901</v>
      </c>
      <c r="N10" s="2">
        <v>7.2636029720306396</v>
      </c>
      <c r="O10" s="2">
        <v>7.19185018539428</v>
      </c>
      <c r="P10" s="2">
        <v>7.2141256332397399</v>
      </c>
      <c r="Q10" s="2">
        <v>7.2199912071228001</v>
      </c>
      <c r="R10" s="30">
        <v>7.1854887008666903</v>
      </c>
    </row>
    <row r="11" spans="2:18">
      <c r="G11" s="18" t="s">
        <v>3</v>
      </c>
      <c r="H11" s="19">
        <f t="shared" si="2"/>
        <v>0.25891518592834406</v>
      </c>
      <c r="I11" s="2">
        <v>0.26085662841796797</v>
      </c>
      <c r="J11" s="2">
        <v>0.27573800086975098</v>
      </c>
      <c r="K11" s="2">
        <v>0.25511264801025302</v>
      </c>
      <c r="L11" s="2">
        <v>0.25183272361755299</v>
      </c>
      <c r="M11" s="2">
        <v>0.25608921051025302</v>
      </c>
      <c r="N11" s="2">
        <v>0.26149702072143499</v>
      </c>
      <c r="O11" s="2">
        <v>0.26197862625121998</v>
      </c>
      <c r="P11" s="2">
        <v>0.25322294235229398</v>
      </c>
      <c r="Q11" s="2">
        <v>0.25713467597961398</v>
      </c>
      <c r="R11" s="30">
        <v>0.25568938255309998</v>
      </c>
    </row>
    <row r="12" spans="2:18">
      <c r="B12" s="31" t="s">
        <v>19</v>
      </c>
      <c r="G12" s="18" t="s">
        <v>5</v>
      </c>
      <c r="H12" s="19">
        <f t="shared" si="2"/>
        <v>40.473357939720088</v>
      </c>
      <c r="I12" s="2">
        <v>40.960253477096501</v>
      </c>
      <c r="J12" s="2">
        <v>40.662261247634802</v>
      </c>
      <c r="K12" s="2">
        <v>40.761073350906301</v>
      </c>
      <c r="L12" s="2">
        <v>39.910538673400801</v>
      </c>
      <c r="M12" s="2">
        <v>40.873874187469397</v>
      </c>
      <c r="N12" s="2">
        <v>40.180649757385197</v>
      </c>
      <c r="O12" s="2">
        <v>40.747398376464801</v>
      </c>
      <c r="P12" s="2">
        <v>40.509853124618502</v>
      </c>
      <c r="Q12" s="2">
        <v>40.013951539993201</v>
      </c>
      <c r="R12" s="30">
        <v>40.113725662231403</v>
      </c>
    </row>
    <row r="13" spans="2:18">
      <c r="B13" s="32" t="s">
        <v>12</v>
      </c>
      <c r="G13" s="18" t="s">
        <v>3</v>
      </c>
      <c r="H13" s="19">
        <f t="shared" si="2"/>
        <v>0.14911515712737988</v>
      </c>
      <c r="I13" s="2">
        <v>0.15048551559448201</v>
      </c>
      <c r="J13" s="2">
        <v>0.14694786071777299</v>
      </c>
      <c r="K13" s="2">
        <v>0.14948296546935999</v>
      </c>
      <c r="L13" s="2">
        <v>0.14924240112304599</v>
      </c>
      <c r="M13" s="2">
        <v>0.14862322807312001</v>
      </c>
      <c r="N13" s="2">
        <v>0.1468505859375</v>
      </c>
      <c r="O13" s="2">
        <v>0.15735936164855899</v>
      </c>
      <c r="P13" s="2">
        <v>0.14683628082275299</v>
      </c>
      <c r="Q13" s="2">
        <v>0.14737677574157701</v>
      </c>
      <c r="R13" s="30">
        <v>0.14794659614562899</v>
      </c>
    </row>
    <row r="14" spans="2:18">
      <c r="B14" s="32" t="s">
        <v>13</v>
      </c>
      <c r="G14" s="18" t="s">
        <v>6</v>
      </c>
      <c r="H14" s="19">
        <f t="shared" si="2"/>
        <v>4.6927096128463699</v>
      </c>
      <c r="I14" s="2">
        <v>4.64587354660034</v>
      </c>
      <c r="J14" s="2">
        <v>4.5650031566619802</v>
      </c>
      <c r="K14" s="2">
        <v>4.5715775489807102</v>
      </c>
      <c r="L14" s="2">
        <v>4.7032232284545898</v>
      </c>
      <c r="M14" s="2">
        <v>4.6285750865936199</v>
      </c>
      <c r="N14" s="2">
        <v>4.6721205711364702</v>
      </c>
      <c r="O14" s="2">
        <v>4.7237663269042898</v>
      </c>
      <c r="P14" s="2">
        <v>4.8205409049987704</v>
      </c>
      <c r="Q14" s="2">
        <v>5.0120162963867099</v>
      </c>
      <c r="R14" s="30">
        <v>4.5843994617462096</v>
      </c>
    </row>
    <row r="15" spans="2:18" ht="17.25" thickBot="1">
      <c r="B15" s="32" t="s">
        <v>28</v>
      </c>
      <c r="G15" s="22" t="s">
        <v>7</v>
      </c>
      <c r="H15" s="23">
        <f t="shared" si="2"/>
        <v>52.799737739562907</v>
      </c>
      <c r="I15" s="24">
        <f>SUM(I10:I14)</f>
        <v>53.334381103515561</v>
      </c>
      <c r="J15" s="24">
        <f t="shared" ref="J15:R15" si="3">SUM(J10:J14)</f>
        <v>52.842644929885765</v>
      </c>
      <c r="K15" s="24">
        <f t="shared" si="3"/>
        <v>52.952363729476843</v>
      </c>
      <c r="L15" s="24">
        <f t="shared" si="3"/>
        <v>52.22711038589469</v>
      </c>
      <c r="M15" s="24">
        <f t="shared" si="3"/>
        <v>53.151504278182884</v>
      </c>
      <c r="N15" s="24">
        <f t="shared" si="3"/>
        <v>52.52472090721124</v>
      </c>
      <c r="O15" s="24">
        <f t="shared" si="3"/>
        <v>53.082352876663151</v>
      </c>
      <c r="P15" s="24">
        <f t="shared" si="3"/>
        <v>52.944578886032062</v>
      </c>
      <c r="Q15" s="24">
        <f t="shared" si="3"/>
        <v>52.650470495223907</v>
      </c>
      <c r="R15" s="25">
        <f t="shared" si="3"/>
        <v>52.287249803543034</v>
      </c>
    </row>
    <row r="16" spans="2:18">
      <c r="B16" s="32" t="s">
        <v>29</v>
      </c>
      <c r="G16" s="13" t="s">
        <v>1</v>
      </c>
      <c r="H16" s="14" t="s">
        <v>9</v>
      </c>
      <c r="I16" s="15">
        <v>1</v>
      </c>
      <c r="J16" s="16">
        <v>2</v>
      </c>
      <c r="K16" s="15">
        <v>3</v>
      </c>
      <c r="L16" s="15">
        <v>4</v>
      </c>
      <c r="M16" s="15">
        <v>5</v>
      </c>
      <c r="N16" s="15">
        <v>6</v>
      </c>
      <c r="O16" s="15">
        <v>7</v>
      </c>
      <c r="P16" s="15">
        <v>8</v>
      </c>
      <c r="Q16" s="15">
        <v>9</v>
      </c>
      <c r="R16" s="17">
        <v>10</v>
      </c>
    </row>
    <row r="17" spans="2:18">
      <c r="B17" s="32" t="s">
        <v>16</v>
      </c>
      <c r="G17" s="18" t="s">
        <v>2</v>
      </c>
      <c r="H17" s="19">
        <f>AVERAGE(I17:R17)</f>
        <v>7.7891514539718596</v>
      </c>
      <c r="I17" s="20">
        <v>7.8612732887268004</v>
      </c>
      <c r="J17" s="20">
        <v>7.8211638927459699</v>
      </c>
      <c r="K17" s="20">
        <v>7.8884067535400302</v>
      </c>
      <c r="L17" s="20">
        <v>7.6795632839202801</v>
      </c>
      <c r="M17" s="20">
        <v>7.7300517559051496</v>
      </c>
      <c r="N17" s="20">
        <v>7.8124670982360804</v>
      </c>
      <c r="O17" s="35">
        <v>7.78289771080017</v>
      </c>
      <c r="P17" s="20">
        <v>7.7188158035278303</v>
      </c>
      <c r="Q17" s="20">
        <v>7.7996580600738499</v>
      </c>
      <c r="R17" s="21">
        <v>7.7972168922424299</v>
      </c>
    </row>
    <row r="18" spans="2:18">
      <c r="G18" s="18" t="s">
        <v>3</v>
      </c>
      <c r="H18" s="19">
        <f t="shared" ref="H18:H23" si="4">AVERAGE(I18:R18)</f>
        <v>0.14933900833129843</v>
      </c>
      <c r="I18" s="20">
        <v>0.153087377548217</v>
      </c>
      <c r="J18" s="20">
        <v>0.14992427825927701</v>
      </c>
      <c r="K18" s="20">
        <v>0.14854812622070299</v>
      </c>
      <c r="L18" s="20">
        <v>0.14945864677429199</v>
      </c>
      <c r="M18" s="20">
        <v>0.14495468139648399</v>
      </c>
      <c r="N18" s="20">
        <v>0.146600246429443</v>
      </c>
      <c r="O18" s="20">
        <v>0.14797186851501401</v>
      </c>
      <c r="P18" s="20">
        <v>0.15340876579284601</v>
      </c>
      <c r="Q18" s="20">
        <v>0.14765834808349601</v>
      </c>
      <c r="R18" s="21">
        <v>0.151777744293212</v>
      </c>
    </row>
    <row r="19" spans="2:18">
      <c r="B19" s="31" t="s">
        <v>26</v>
      </c>
      <c r="G19" s="18" t="s">
        <v>4</v>
      </c>
      <c r="H19" s="19">
        <f t="shared" si="4"/>
        <v>2.0257520437240562</v>
      </c>
      <c r="I19" s="20">
        <v>2.05942559242248</v>
      </c>
      <c r="J19" s="20">
        <v>2.0191986560821502</v>
      </c>
      <c r="K19" s="20">
        <v>2.00799536705017</v>
      </c>
      <c r="L19" s="20">
        <v>1.99934458732604</v>
      </c>
      <c r="M19" s="20">
        <v>2.0269627571105899</v>
      </c>
      <c r="N19" s="20">
        <v>2.00267481803894</v>
      </c>
      <c r="O19" s="20">
        <v>2.0078597068786599</v>
      </c>
      <c r="P19" s="20">
        <v>2.0546472072601301</v>
      </c>
      <c r="Q19" s="20">
        <v>2.02689456939697</v>
      </c>
      <c r="R19" s="21">
        <v>2.05251717567443</v>
      </c>
    </row>
    <row r="20" spans="2:18">
      <c r="B20" s="32" t="s">
        <v>27</v>
      </c>
      <c r="G20" s="18" t="s">
        <v>5</v>
      </c>
      <c r="H20" s="19">
        <f t="shared" si="4"/>
        <v>5.8637494325637771</v>
      </c>
      <c r="I20" s="20">
        <v>5.91174268722534</v>
      </c>
      <c r="J20" s="20">
        <v>5.9073638916015598</v>
      </c>
      <c r="K20" s="20">
        <v>5.8459370136260898</v>
      </c>
      <c r="L20" s="20">
        <v>5.8609745502471897</v>
      </c>
      <c r="M20" s="20">
        <v>5.8617019653320304</v>
      </c>
      <c r="N20" s="20">
        <v>5.8405315876007</v>
      </c>
      <c r="O20" s="20">
        <v>5.8102262020111004</v>
      </c>
      <c r="P20" s="20">
        <v>5.8041667938232404</v>
      </c>
      <c r="Q20" s="20">
        <v>5.9056487083434996</v>
      </c>
      <c r="R20" s="21">
        <v>5.8892009258270201</v>
      </c>
    </row>
    <row r="21" spans="2:18">
      <c r="B21" s="32" t="s">
        <v>22</v>
      </c>
      <c r="G21" s="18" t="s">
        <v>3</v>
      </c>
      <c r="H21" s="19">
        <f t="shared" si="4"/>
        <v>1.173074245452874E-2</v>
      </c>
      <c r="I21" s="20">
        <v>1.22818946838378E-2</v>
      </c>
      <c r="J21" s="20">
        <v>1.23100280761718E-2</v>
      </c>
      <c r="K21" s="20">
        <v>1.14564895629882E-2</v>
      </c>
      <c r="L21" s="20">
        <v>1.2139081954955999E-2</v>
      </c>
      <c r="M21" s="20">
        <v>1.14917755126953E-2</v>
      </c>
      <c r="N21" s="20">
        <v>1.15633010864257E-2</v>
      </c>
      <c r="O21" s="20">
        <v>1.14750862121582E-2</v>
      </c>
      <c r="P21" s="20">
        <v>1.17478370666503E-2</v>
      </c>
      <c r="Q21" s="20">
        <v>1.10623836517333E-2</v>
      </c>
      <c r="R21" s="21">
        <v>1.17795467376708E-2</v>
      </c>
    </row>
    <row r="22" spans="2:18">
      <c r="B22" s="32" t="s">
        <v>20</v>
      </c>
      <c r="G22" s="18" t="s">
        <v>6</v>
      </c>
      <c r="H22" s="19">
        <f t="shared" si="4"/>
        <v>0.34609854221343939</v>
      </c>
      <c r="I22" s="20">
        <v>0.34805679321289001</v>
      </c>
      <c r="J22" s="20">
        <v>0.33878278732299799</v>
      </c>
      <c r="K22" s="20">
        <v>0.35860562324523898</v>
      </c>
      <c r="L22" s="20">
        <v>0.349079608917236</v>
      </c>
      <c r="M22" s="20">
        <v>0.34609174728393499</v>
      </c>
      <c r="N22" s="20">
        <v>0.33832859992980902</v>
      </c>
      <c r="O22" s="20">
        <v>0.35396862030029203</v>
      </c>
      <c r="P22" s="20">
        <v>0.35185313224792403</v>
      </c>
      <c r="Q22" s="20">
        <v>0.33202505111694303</v>
      </c>
      <c r="R22" s="21">
        <v>0.34419345855712802</v>
      </c>
    </row>
    <row r="23" spans="2:18" ht="17.25" thickBot="1">
      <c r="B23" s="32" t="s">
        <v>23</v>
      </c>
      <c r="G23" s="22" t="s">
        <v>7</v>
      </c>
      <c r="H23" s="23">
        <f t="shared" si="4"/>
        <v>16.185821223258962</v>
      </c>
      <c r="I23" s="24">
        <f t="shared" ref="I23:R23" si="5">SUM(I17:I22)</f>
        <v>16.345867633819566</v>
      </c>
      <c r="J23" s="24">
        <f t="shared" si="5"/>
        <v>16.248743534088128</v>
      </c>
      <c r="K23" s="24">
        <f t="shared" si="5"/>
        <v>16.260949373245218</v>
      </c>
      <c r="L23" s="24">
        <f t="shared" si="5"/>
        <v>16.050559759139993</v>
      </c>
      <c r="M23" s="24">
        <f t="shared" si="5"/>
        <v>16.121254682540886</v>
      </c>
      <c r="N23" s="24">
        <f t="shared" si="5"/>
        <v>16.1521656513214</v>
      </c>
      <c r="O23" s="24">
        <f t="shared" si="5"/>
        <v>16.114399194717397</v>
      </c>
      <c r="P23" s="24">
        <f t="shared" si="5"/>
        <v>16.094639539718621</v>
      </c>
      <c r="Q23" s="24">
        <f t="shared" si="5"/>
        <v>16.222947120666493</v>
      </c>
      <c r="R23" s="25">
        <f t="shared" si="5"/>
        <v>16.246685743331891</v>
      </c>
    </row>
    <row r="24" spans="2:18">
      <c r="B24" s="32" t="s">
        <v>24</v>
      </c>
    </row>
    <row r="25" spans="2:18">
      <c r="B25" s="32" t="s">
        <v>25</v>
      </c>
    </row>
    <row r="26" spans="2:18">
      <c r="B26" s="32" t="s">
        <v>21</v>
      </c>
    </row>
  </sheetData>
  <phoneticPr fontId="1" type="noConversion"/>
  <pageMargins left="0.7" right="0.7" top="0.75" bottom="0.75" header="0.3" footer="0.3"/>
  <ignoredErrors>
    <ignoredError sqref="D10 C4" numberStoredAsText="1"/>
    <ignoredError sqref="I8:R8 I15:R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B42C-CD6B-43DF-851E-A942DB2EADC7}">
  <dimension ref="B1:T60"/>
  <sheetViews>
    <sheetView zoomScaleNormal="100" workbookViewId="0">
      <selection activeCell="D11" sqref="D11"/>
    </sheetView>
  </sheetViews>
  <sheetFormatPr defaultRowHeight="16.5"/>
  <cols>
    <col min="1" max="1" width="10.625" customWidth="1"/>
    <col min="2" max="2" width="15.125" customWidth="1"/>
    <col min="3" max="5" width="14.625" style="4" customWidth="1"/>
    <col min="6" max="6" width="18.125" customWidth="1"/>
    <col min="7" max="18" width="11.75" customWidth="1"/>
  </cols>
  <sheetData>
    <row r="1" spans="2:20" ht="17.25" thickBot="1">
      <c r="B1" t="s">
        <v>10</v>
      </c>
      <c r="C1" s="4" t="s">
        <v>11</v>
      </c>
      <c r="O1" s="1"/>
    </row>
    <row r="2" spans="2:20" ht="17.25" thickBot="1">
      <c r="C2"/>
      <c r="D2"/>
      <c r="E2"/>
      <c r="G2" s="13" t="s">
        <v>17</v>
      </c>
      <c r="H2" s="14" t="s">
        <v>9</v>
      </c>
      <c r="I2" s="15">
        <v>1</v>
      </c>
      <c r="J2" s="16">
        <v>2</v>
      </c>
      <c r="K2" s="15">
        <v>3</v>
      </c>
      <c r="L2" s="15">
        <v>4</v>
      </c>
      <c r="M2" s="15">
        <v>5</v>
      </c>
      <c r="N2" s="15">
        <v>6</v>
      </c>
      <c r="O2" s="15">
        <v>7</v>
      </c>
      <c r="P2" s="15">
        <v>8</v>
      </c>
      <c r="Q2" s="15">
        <v>9</v>
      </c>
      <c r="R2" s="17">
        <v>10</v>
      </c>
      <c r="S2" s="2"/>
      <c r="T2" s="2"/>
    </row>
    <row r="3" spans="2:20" ht="17.25" thickBot="1">
      <c r="B3" s="8" t="s">
        <v>0</v>
      </c>
      <c r="C3" s="5" t="s">
        <v>17</v>
      </c>
      <c r="D3" s="5" t="s">
        <v>18</v>
      </c>
      <c r="E3" s="6" t="s">
        <v>1</v>
      </c>
      <c r="G3" s="18" t="s">
        <v>2</v>
      </c>
      <c r="H3" s="19">
        <f>AVERAGE(I3:R3)</f>
        <v>0.26806638240814151</v>
      </c>
      <c r="I3" s="2">
        <v>0.27389907836914001</v>
      </c>
      <c r="J3" s="2">
        <v>0.26413822174072199</v>
      </c>
      <c r="K3" s="2">
        <v>0.27689242362976002</v>
      </c>
      <c r="L3" s="2">
        <v>0.26484727859496998</v>
      </c>
      <c r="M3" s="2">
        <v>0.272044897079467</v>
      </c>
      <c r="N3" s="2">
        <v>0.26722836494445801</v>
      </c>
      <c r="O3" s="2">
        <v>0.26147031784057601</v>
      </c>
      <c r="P3" s="2">
        <v>0.26794362068176197</v>
      </c>
      <c r="Q3" s="2">
        <v>0.26767182350158603</v>
      </c>
      <c r="R3" s="30">
        <v>0.264527797698974</v>
      </c>
      <c r="S3" s="2"/>
    </row>
    <row r="4" spans="2:20" ht="17.25" thickTop="1">
      <c r="B4" s="9" t="s">
        <v>2</v>
      </c>
      <c r="C4" s="20">
        <v>0.26806638240814151</v>
      </c>
      <c r="D4" s="20">
        <v>2.6708919048309285</v>
      </c>
      <c r="E4" s="21">
        <v>8.6539432764053306</v>
      </c>
      <c r="G4" s="18" t="s">
        <v>3</v>
      </c>
      <c r="H4" s="19">
        <f t="shared" ref="H4:H8" si="0">AVERAGE(I4:R4)</f>
        <v>9.6013545989990113E-3</v>
      </c>
      <c r="I4" s="2">
        <v>9.0575218200683594E-3</v>
      </c>
      <c r="J4" s="2">
        <v>1.00271701812744E-2</v>
      </c>
      <c r="K4" s="2">
        <v>9.3553066253662092E-3</v>
      </c>
      <c r="L4" s="2">
        <v>9.3348026275634696E-3</v>
      </c>
      <c r="M4" s="2">
        <v>1.08816623687744E-2</v>
      </c>
      <c r="N4" s="2">
        <v>9.44876670837402E-3</v>
      </c>
      <c r="O4" s="2">
        <v>9.0591907501220703E-3</v>
      </c>
      <c r="P4" s="2">
        <v>1.0481119155883701E-2</v>
      </c>
      <c r="Q4" s="2">
        <v>9.0963840484619106E-3</v>
      </c>
      <c r="R4" s="30">
        <v>9.2716217041015608E-3</v>
      </c>
      <c r="S4" s="2"/>
    </row>
    <row r="5" spans="2:20">
      <c r="B5" s="9" t="s">
        <v>3</v>
      </c>
      <c r="C5" s="20">
        <v>9.6013545989990113E-3</v>
      </c>
      <c r="D5" s="20">
        <v>9.329204559326168E-2</v>
      </c>
      <c r="E5" s="21">
        <v>0.1187575340270991</v>
      </c>
      <c r="G5" s="18" t="s">
        <v>5</v>
      </c>
      <c r="H5" s="19">
        <f t="shared" si="0"/>
        <v>1.3987186670303289</v>
      </c>
      <c r="I5" s="2">
        <v>1.4389686584472601</v>
      </c>
      <c r="J5" s="2">
        <v>1.4122276306152299</v>
      </c>
      <c r="K5" s="2">
        <v>1.3786528110504099</v>
      </c>
      <c r="L5" s="2">
        <v>1.3866496086120601</v>
      </c>
      <c r="M5" s="2">
        <v>1.3990299701690601</v>
      </c>
      <c r="N5" s="2">
        <v>1.38925433158874</v>
      </c>
      <c r="O5" s="2">
        <v>1.3979401588439899</v>
      </c>
      <c r="P5" s="2">
        <v>1.40287733078002</v>
      </c>
      <c r="Q5" s="2">
        <v>1.3886697292327801</v>
      </c>
      <c r="R5" s="30">
        <v>1.39291644096374</v>
      </c>
      <c r="S5" s="2"/>
    </row>
    <row r="6" spans="2:20">
      <c r="B6" s="9" t="s">
        <v>4</v>
      </c>
      <c r="C6" s="20" t="s">
        <v>8</v>
      </c>
      <c r="D6" s="29" t="s">
        <v>8</v>
      </c>
      <c r="E6" s="21">
        <v>1.4260247945785467</v>
      </c>
      <c r="G6" s="18" t="s">
        <v>3</v>
      </c>
      <c r="H6" s="19">
        <f t="shared" si="0"/>
        <v>4.8242807388305612E-3</v>
      </c>
      <c r="I6" s="2">
        <v>4.7097206115722604E-3</v>
      </c>
      <c r="J6" s="2">
        <v>5.2962303161620998E-3</v>
      </c>
      <c r="K6" s="2">
        <v>4.4443607330322196E-3</v>
      </c>
      <c r="L6" s="2">
        <v>4.6217441558837804E-3</v>
      </c>
      <c r="M6" s="2">
        <v>4.5061111450195304E-3</v>
      </c>
      <c r="N6" s="2">
        <v>4.6195983886718698E-3</v>
      </c>
      <c r="O6" s="2">
        <v>4.8551559448242101E-3</v>
      </c>
      <c r="P6" s="2">
        <v>4.77194786071777E-3</v>
      </c>
      <c r="Q6" s="2">
        <v>4.9083232879638602E-3</v>
      </c>
      <c r="R6" s="30">
        <v>5.509614944458E-3</v>
      </c>
      <c r="S6" s="2"/>
    </row>
    <row r="7" spans="2:20">
      <c r="B7" s="9" t="s">
        <v>5</v>
      </c>
      <c r="C7" s="20">
        <v>1.3987186670303289</v>
      </c>
      <c r="D7" s="20">
        <v>14.175443387031498</v>
      </c>
      <c r="E7" s="21">
        <v>5.9128580331802336</v>
      </c>
      <c r="F7" s="1"/>
      <c r="G7" s="18" t="s">
        <v>6</v>
      </c>
      <c r="H7" s="19">
        <f t="shared" si="0"/>
        <v>0.14863581657409608</v>
      </c>
      <c r="I7" s="2">
        <v>0.15232253074645899</v>
      </c>
      <c r="J7" s="2">
        <v>0.14682197570800701</v>
      </c>
      <c r="K7" s="2">
        <v>0.148731708526611</v>
      </c>
      <c r="L7" s="2">
        <v>0.14846396446228</v>
      </c>
      <c r="M7" s="2">
        <v>0.14820265769958399</v>
      </c>
      <c r="N7" s="2">
        <v>0.14456415176391599</v>
      </c>
      <c r="O7" s="2">
        <v>0.14643955230712799</v>
      </c>
      <c r="P7" s="2">
        <v>0.153650522232055</v>
      </c>
      <c r="Q7" s="2">
        <v>0.142332553863525</v>
      </c>
      <c r="R7" s="30">
        <v>0.15482854843139601</v>
      </c>
      <c r="S7" s="2"/>
    </row>
    <row r="8" spans="2:20" ht="17.25" thickBot="1">
      <c r="B8" s="9" t="s">
        <v>3</v>
      </c>
      <c r="C8" s="20">
        <v>4.8242807388305612E-3</v>
      </c>
      <c r="D8" s="20">
        <v>4.7314500808715791E-2</v>
      </c>
      <c r="E8" s="21">
        <v>1.196076869964594E-2</v>
      </c>
      <c r="F8" s="2"/>
      <c r="G8" s="22" t="s">
        <v>7</v>
      </c>
      <c r="H8" s="23">
        <f t="shared" si="0"/>
        <v>1.8298465013503962</v>
      </c>
      <c r="I8" s="24">
        <f>SUM(I3:I7)</f>
        <v>1.8789575099944997</v>
      </c>
      <c r="J8" s="24">
        <f t="shared" ref="J8" si="1">SUM(J3:J7)</f>
        <v>1.8385112285613954</v>
      </c>
      <c r="K8" s="24">
        <f t="shared" ref="K8" si="2">SUM(K3:K7)</f>
        <v>1.8180766105651793</v>
      </c>
      <c r="L8" s="24">
        <f t="shared" ref="L8" si="3">SUM(L3:L7)</f>
        <v>1.8139173984527575</v>
      </c>
      <c r="M8" s="24">
        <f t="shared" ref="M8" si="4">SUM(M3:M7)</f>
        <v>1.8346652984619052</v>
      </c>
      <c r="N8" s="24">
        <f t="shared" ref="N8" si="5">SUM(N3:N7)</f>
        <v>1.8151152133941599</v>
      </c>
      <c r="O8" s="24">
        <f t="shared" ref="O8" si="6">SUM(O3:O7)</f>
        <v>1.8197643756866402</v>
      </c>
      <c r="P8" s="24">
        <f t="shared" ref="P8" si="7">SUM(P3:P7)</f>
        <v>1.8397245407104383</v>
      </c>
      <c r="Q8" s="24">
        <f t="shared" ref="Q8" si="8">SUM(Q3:Q7)</f>
        <v>1.8126788139343168</v>
      </c>
      <c r="R8" s="25">
        <f t="shared" ref="R8" si="9">SUM(R3:R7)</f>
        <v>1.8270540237426696</v>
      </c>
    </row>
    <row r="9" spans="2:20" ht="17.25" thickBot="1">
      <c r="B9" s="10" t="s">
        <v>6</v>
      </c>
      <c r="C9" s="7">
        <v>0.14863581657409608</v>
      </c>
      <c r="D9" s="7">
        <v>1.5077307462692222</v>
      </c>
      <c r="E9" s="12">
        <v>0.34717836380004841</v>
      </c>
      <c r="F9" s="2"/>
      <c r="G9" s="13" t="s">
        <v>18</v>
      </c>
      <c r="H9" s="14" t="s">
        <v>9</v>
      </c>
      <c r="I9" s="15">
        <v>1</v>
      </c>
      <c r="J9" s="16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7">
        <v>10</v>
      </c>
    </row>
    <row r="10" spans="2:20" ht="18" thickTop="1" thickBot="1">
      <c r="B10" s="11" t="s">
        <v>7</v>
      </c>
      <c r="C10" s="23">
        <v>1.8298465013503962</v>
      </c>
      <c r="D10" s="23">
        <v>18.494672584533628</v>
      </c>
      <c r="E10" s="28">
        <v>16.470722770690905</v>
      </c>
      <c r="G10" s="18" t="s">
        <v>2</v>
      </c>
      <c r="H10" s="19">
        <f t="shared" ref="H10:H16" si="10">AVERAGE(I10:R10)</f>
        <v>2.6708919048309285</v>
      </c>
      <c r="I10" s="26">
        <v>2.6731269359588601</v>
      </c>
      <c r="J10" s="26">
        <v>2.67307305335998</v>
      </c>
      <c r="K10" s="26">
        <v>2.6219289302825901</v>
      </c>
      <c r="L10" s="26">
        <v>2.6425218582153298</v>
      </c>
      <c r="M10" s="26">
        <v>2.6730866432189901</v>
      </c>
      <c r="N10" s="26">
        <v>2.7030477523803702</v>
      </c>
      <c r="O10" s="26">
        <v>2.6762335300445499</v>
      </c>
      <c r="P10" s="26">
        <v>2.7018036842346098</v>
      </c>
      <c r="Q10" s="26">
        <v>2.6947443485260001</v>
      </c>
      <c r="R10" s="27">
        <v>2.64935231208801</v>
      </c>
    </row>
    <row r="11" spans="2:20">
      <c r="G11" s="18" t="s">
        <v>3</v>
      </c>
      <c r="H11" s="19">
        <f t="shared" si="10"/>
        <v>9.329204559326168E-2</v>
      </c>
      <c r="I11" s="26">
        <v>9.34116840362548E-2</v>
      </c>
      <c r="J11" s="26">
        <v>9.2874050140380804E-2</v>
      </c>
      <c r="K11" s="26">
        <v>9.27908420562744E-2</v>
      </c>
      <c r="L11" s="26">
        <v>9.3456029891967704E-2</v>
      </c>
      <c r="M11" s="26">
        <v>9.2887163162231404E-2</v>
      </c>
      <c r="N11" s="26">
        <v>9.2466115951538003E-2</v>
      </c>
      <c r="O11" s="26">
        <v>9.1685056686401298E-2</v>
      </c>
      <c r="P11" s="26">
        <v>9.4959497451782199E-2</v>
      </c>
      <c r="Q11" s="26">
        <v>9.5357894897460896E-2</v>
      </c>
      <c r="R11" s="27">
        <v>9.3032121658325195E-2</v>
      </c>
    </row>
    <row r="12" spans="2:20">
      <c r="B12" s="31" t="s">
        <v>19</v>
      </c>
      <c r="C12"/>
      <c r="D12"/>
      <c r="E12" s="2"/>
      <c r="G12" s="18" t="s">
        <v>5</v>
      </c>
      <c r="H12" s="19">
        <f t="shared" si="10"/>
        <v>14.175443387031498</v>
      </c>
      <c r="I12" s="26">
        <v>14.0483491420745</v>
      </c>
      <c r="J12" s="26">
        <v>14.589870929718</v>
      </c>
      <c r="K12" s="26">
        <v>13.998651981353699</v>
      </c>
      <c r="L12" s="26">
        <v>14.709965467452999</v>
      </c>
      <c r="M12" s="26">
        <v>13.8761353492736</v>
      </c>
      <c r="N12" s="26">
        <v>14.092558622360199</v>
      </c>
      <c r="O12" s="26">
        <v>13.8899567127227</v>
      </c>
      <c r="P12" s="26">
        <v>14.305571794509801</v>
      </c>
      <c r="Q12" s="26">
        <v>14.357185125350901</v>
      </c>
      <c r="R12" s="27">
        <v>13.8861887454986</v>
      </c>
    </row>
    <row r="13" spans="2:20">
      <c r="B13" s="32" t="s">
        <v>12</v>
      </c>
      <c r="C13"/>
      <c r="D13"/>
      <c r="E13" s="2"/>
      <c r="G13" s="18" t="s">
        <v>3</v>
      </c>
      <c r="H13" s="19">
        <f t="shared" si="10"/>
        <v>4.7314500808715791E-2</v>
      </c>
      <c r="I13" s="26">
        <v>4.78405952453613E-2</v>
      </c>
      <c r="J13" s="26">
        <v>4.6793937683105399E-2</v>
      </c>
      <c r="K13" s="26">
        <v>4.71308231353759E-2</v>
      </c>
      <c r="L13" s="26">
        <v>4.6481132507324198E-2</v>
      </c>
      <c r="M13" s="26">
        <v>4.76858615875244E-2</v>
      </c>
      <c r="N13" s="26">
        <v>4.6891927719116197E-2</v>
      </c>
      <c r="O13" s="26">
        <v>4.7653913497924798E-2</v>
      </c>
      <c r="P13" s="26">
        <v>4.7182798385620103E-2</v>
      </c>
      <c r="Q13" s="26">
        <v>4.63583469390869E-2</v>
      </c>
      <c r="R13" s="27">
        <v>4.9125671386718701E-2</v>
      </c>
    </row>
    <row r="14" spans="2:20">
      <c r="B14" s="32" t="s">
        <v>13</v>
      </c>
      <c r="G14" s="18" t="s">
        <v>6</v>
      </c>
      <c r="H14" s="19">
        <f t="shared" si="10"/>
        <v>1.5077307462692222</v>
      </c>
      <c r="I14" s="26">
        <v>1.4883730411529501</v>
      </c>
      <c r="J14" s="26">
        <v>1.5381219387054399</v>
      </c>
      <c r="K14" s="26">
        <v>1.49220991134643</v>
      </c>
      <c r="L14" s="26">
        <v>1.48796391487121</v>
      </c>
      <c r="M14" s="26">
        <v>1.5488245487213099</v>
      </c>
      <c r="N14" s="26">
        <v>1.5480923652648899</v>
      </c>
      <c r="O14" s="26">
        <v>1.4708662033080999</v>
      </c>
      <c r="P14" s="26">
        <v>1.4892201423645</v>
      </c>
      <c r="Q14" s="26">
        <v>1.5333113670349099</v>
      </c>
      <c r="R14" s="27">
        <v>1.48032402992248</v>
      </c>
    </row>
    <row r="15" spans="2:20" ht="17.25" thickBot="1">
      <c r="B15" s="32" t="s">
        <v>14</v>
      </c>
      <c r="G15" s="22" t="s">
        <v>7</v>
      </c>
      <c r="H15" s="23">
        <f t="shared" si="10"/>
        <v>18.494672584533628</v>
      </c>
      <c r="I15" s="24">
        <f>SUM(I10:I14)</f>
        <v>18.351101398467925</v>
      </c>
      <c r="J15" s="24">
        <f t="shared" ref="J15:R15" si="11">SUM(J10:J14)</f>
        <v>18.940733909606909</v>
      </c>
      <c r="K15" s="24">
        <f t="shared" si="11"/>
        <v>18.252712488174367</v>
      </c>
      <c r="L15" s="24">
        <f t="shared" si="11"/>
        <v>18.980388402938829</v>
      </c>
      <c r="M15" s="24">
        <f t="shared" si="11"/>
        <v>18.238619565963656</v>
      </c>
      <c r="N15" s="24">
        <f t="shared" si="11"/>
        <v>18.483056783676112</v>
      </c>
      <c r="O15" s="24">
        <f t="shared" si="11"/>
        <v>18.176395416259673</v>
      </c>
      <c r="P15" s="24">
        <f t="shared" si="11"/>
        <v>18.638737916946312</v>
      </c>
      <c r="Q15" s="24">
        <f t="shared" si="11"/>
        <v>18.726957082748356</v>
      </c>
      <c r="R15" s="25">
        <f t="shared" si="11"/>
        <v>18.158022880554135</v>
      </c>
    </row>
    <row r="16" spans="2:20">
      <c r="B16" s="32" t="s">
        <v>15</v>
      </c>
      <c r="G16" s="18" t="s">
        <v>2</v>
      </c>
      <c r="H16" s="19">
        <f t="shared" si="10"/>
        <v>8.6539432764053306</v>
      </c>
      <c r="I16" s="20">
        <v>8.9233794212341309</v>
      </c>
      <c r="J16" s="20">
        <v>8.6226325035095197</v>
      </c>
      <c r="K16" s="20">
        <v>8.6705038547515798</v>
      </c>
      <c r="L16" s="20">
        <v>8.6651737689971906</v>
      </c>
      <c r="M16" s="20">
        <v>8.5463838577270508</v>
      </c>
      <c r="N16" s="20">
        <v>8.5914106369018501</v>
      </c>
      <c r="O16" s="20">
        <v>8.7985720634460396</v>
      </c>
      <c r="P16" s="20">
        <v>8.5663685798645002</v>
      </c>
      <c r="Q16" s="20">
        <v>8.5216989517211896</v>
      </c>
      <c r="R16" s="21">
        <v>8.6333091259002597</v>
      </c>
    </row>
    <row r="17" spans="2:18">
      <c r="B17" s="32" t="s">
        <v>16</v>
      </c>
      <c r="G17" s="18" t="s">
        <v>3</v>
      </c>
      <c r="H17" s="19">
        <f t="shared" ref="H17:H22" si="12">AVERAGE(I17:R17)</f>
        <v>0.1187575340270991</v>
      </c>
      <c r="I17" s="20">
        <v>0.12075161933898899</v>
      </c>
      <c r="J17" s="20">
        <v>0.11979794502258299</v>
      </c>
      <c r="K17" s="20">
        <v>0.11941862106323201</v>
      </c>
      <c r="L17" s="20">
        <v>0.12282133102416901</v>
      </c>
      <c r="M17" s="20">
        <v>0.117666006088256</v>
      </c>
      <c r="N17" s="20">
        <v>0.11939787864685</v>
      </c>
      <c r="O17" s="20">
        <v>0.115773200988769</v>
      </c>
      <c r="P17" s="20">
        <v>0.115618705749511</v>
      </c>
      <c r="Q17" s="20">
        <v>0.11421847343444801</v>
      </c>
      <c r="R17" s="21">
        <v>0.122111558914184</v>
      </c>
    </row>
    <row r="18" spans="2:18">
      <c r="G18" s="18" t="s">
        <v>4</v>
      </c>
      <c r="H18" s="19">
        <f t="shared" si="12"/>
        <v>1.4260247945785467</v>
      </c>
      <c r="I18" s="20">
        <v>1.43383312225341</v>
      </c>
      <c r="J18" s="20">
        <v>1.4306507110595701</v>
      </c>
      <c r="K18" s="20">
        <v>1.43941354751586</v>
      </c>
      <c r="L18" s="20">
        <v>1.4404256343841499</v>
      </c>
      <c r="M18" s="20">
        <v>1.4090061187744101</v>
      </c>
      <c r="N18" s="20">
        <v>1.4013376235961901</v>
      </c>
      <c r="O18" s="20">
        <v>1.40870738029479</v>
      </c>
      <c r="P18" s="20">
        <v>1.4320957660675</v>
      </c>
      <c r="Q18" s="20">
        <v>1.41855669021606</v>
      </c>
      <c r="R18" s="21">
        <v>1.44622135162353</v>
      </c>
    </row>
    <row r="19" spans="2:18">
      <c r="B19" s="31" t="s">
        <v>26</v>
      </c>
      <c r="G19" s="18" t="s">
        <v>5</v>
      </c>
      <c r="H19" s="19">
        <f t="shared" si="12"/>
        <v>5.9128580331802336</v>
      </c>
      <c r="I19" s="20">
        <v>6.0456981658935502</v>
      </c>
      <c r="J19" s="20">
        <v>5.9394063949584899</v>
      </c>
      <c r="K19" s="20">
        <v>5.9177267551422101</v>
      </c>
      <c r="L19" s="20">
        <v>5.9280824661254803</v>
      </c>
      <c r="M19" s="20">
        <v>5.8335361480712802</v>
      </c>
      <c r="N19" s="20">
        <v>6.0024244785308802</v>
      </c>
      <c r="O19" s="20">
        <v>5.8882701396942103</v>
      </c>
      <c r="P19" s="20">
        <v>5.86563992500305</v>
      </c>
      <c r="Q19" s="20">
        <v>5.8351736068725497</v>
      </c>
      <c r="R19" s="21">
        <v>5.8726222515106201</v>
      </c>
    </row>
    <row r="20" spans="2:18">
      <c r="B20" s="32" t="s">
        <v>27</v>
      </c>
      <c r="G20" s="18" t="s">
        <v>3</v>
      </c>
      <c r="H20" s="19">
        <f t="shared" si="12"/>
        <v>1.196076869964594E-2</v>
      </c>
      <c r="I20" s="20">
        <v>1.2638092041015601E-2</v>
      </c>
      <c r="J20" s="20">
        <v>1.1604785919189399E-2</v>
      </c>
      <c r="K20" s="20">
        <v>1.15272998809814E-2</v>
      </c>
      <c r="L20" s="20">
        <v>1.2151718139648399E-2</v>
      </c>
      <c r="M20" s="20">
        <v>1.19593143463134E-2</v>
      </c>
      <c r="N20" s="20">
        <v>1.3054370880126899E-2</v>
      </c>
      <c r="O20" s="20">
        <v>1.18346214294433E-2</v>
      </c>
      <c r="P20" s="20">
        <v>1.1685848236083899E-2</v>
      </c>
      <c r="Q20" s="20">
        <v>1.12807750701904E-2</v>
      </c>
      <c r="R20" s="21">
        <v>1.18708610534667E-2</v>
      </c>
    </row>
    <row r="21" spans="2:18">
      <c r="B21" s="32" t="s">
        <v>22</v>
      </c>
      <c r="G21" s="18" t="s">
        <v>6</v>
      </c>
      <c r="H21" s="19">
        <f t="shared" si="12"/>
        <v>0.34717836380004841</v>
      </c>
      <c r="I21" s="20">
        <v>0.35185050964355402</v>
      </c>
      <c r="J21" s="20">
        <v>0.34711909294128401</v>
      </c>
      <c r="K21" s="20">
        <v>0.34049773216247498</v>
      </c>
      <c r="L21" s="20">
        <v>0.347617387771606</v>
      </c>
      <c r="M21" s="20">
        <v>0.354100942611694</v>
      </c>
      <c r="N21" s="20">
        <v>0.35646414756774902</v>
      </c>
      <c r="O21" s="20">
        <v>0.33527684211730902</v>
      </c>
      <c r="P21" s="20">
        <v>0.34334421157836897</v>
      </c>
      <c r="Q21" s="20">
        <v>0.337355136871337</v>
      </c>
      <c r="R21" s="21">
        <v>0.35815763473510698</v>
      </c>
    </row>
    <row r="22" spans="2:18" ht="17.25" thickBot="1">
      <c r="B22" s="32" t="s">
        <v>20</v>
      </c>
      <c r="G22" s="22" t="s">
        <v>7</v>
      </c>
      <c r="H22" s="23">
        <f t="shared" si="12"/>
        <v>16.470722770690905</v>
      </c>
      <c r="I22" s="24">
        <f t="shared" ref="I22:R22" si="13">SUM(I16:I21)</f>
        <v>16.888150930404652</v>
      </c>
      <c r="J22" s="24">
        <f t="shared" si="13"/>
        <v>16.471211433410637</v>
      </c>
      <c r="K22" s="24">
        <f t="shared" si="13"/>
        <v>16.49908781051634</v>
      </c>
      <c r="L22" s="24">
        <f t="shared" si="13"/>
        <v>16.516272306442243</v>
      </c>
      <c r="M22" s="24">
        <f t="shared" si="13"/>
        <v>16.272652387619004</v>
      </c>
      <c r="N22" s="24">
        <f t="shared" si="13"/>
        <v>16.484089136123647</v>
      </c>
      <c r="O22" s="24">
        <f t="shared" si="13"/>
        <v>16.558434247970563</v>
      </c>
      <c r="P22" s="24">
        <f t="shared" si="13"/>
        <v>16.334753036499013</v>
      </c>
      <c r="Q22" s="24">
        <f t="shared" si="13"/>
        <v>16.238283634185773</v>
      </c>
      <c r="R22" s="25">
        <f t="shared" si="13"/>
        <v>16.444292783737168</v>
      </c>
    </row>
    <row r="23" spans="2:18">
      <c r="B23" s="32" t="s">
        <v>23</v>
      </c>
      <c r="C23" s="3"/>
      <c r="D23" s="3"/>
      <c r="G23" s="1"/>
      <c r="J23" s="1"/>
    </row>
    <row r="24" spans="2:18">
      <c r="B24" s="32" t="s">
        <v>24</v>
      </c>
    </row>
    <row r="25" spans="2:18">
      <c r="B25" s="32" t="s">
        <v>25</v>
      </c>
    </row>
    <row r="26" spans="2:18">
      <c r="B26" s="32" t="s">
        <v>21</v>
      </c>
    </row>
    <row r="31" spans="2:18">
      <c r="J31" s="1"/>
    </row>
    <row r="32" spans="2:18">
      <c r="J32" s="2"/>
    </row>
    <row r="33" spans="10:10">
      <c r="J33" s="2"/>
    </row>
    <row r="34" spans="10:10">
      <c r="J34" s="2"/>
    </row>
    <row r="35" spans="10:10">
      <c r="J35" s="2"/>
    </row>
    <row r="36" spans="10:10">
      <c r="J36" s="2"/>
    </row>
    <row r="37" spans="10:10">
      <c r="J37" s="1"/>
    </row>
    <row r="38" spans="10:10">
      <c r="J38" s="2"/>
    </row>
    <row r="39" spans="10:10">
      <c r="J39" s="2"/>
    </row>
    <row r="40" spans="10:10">
      <c r="J40" s="2"/>
    </row>
    <row r="41" spans="10:10">
      <c r="J41" s="2"/>
    </row>
    <row r="42" spans="10:10">
      <c r="J42" s="2"/>
    </row>
    <row r="43" spans="10:10">
      <c r="J43" s="1"/>
    </row>
    <row r="44" spans="10:10">
      <c r="J44" s="2"/>
    </row>
    <row r="45" spans="10:10">
      <c r="J45" s="2"/>
    </row>
    <row r="46" spans="10:10">
      <c r="J46" s="2"/>
    </row>
    <row r="47" spans="10:10">
      <c r="J47" s="2"/>
    </row>
    <row r="48" spans="10:10">
      <c r="J48" s="2"/>
    </row>
    <row r="49" spans="10:10">
      <c r="J49" s="1"/>
    </row>
    <row r="50" spans="10:10">
      <c r="J50" s="2"/>
    </row>
    <row r="51" spans="10:10">
      <c r="J51" s="2"/>
    </row>
    <row r="52" spans="10:10">
      <c r="J52" s="2"/>
    </row>
    <row r="53" spans="10:10">
      <c r="J53" s="2"/>
    </row>
    <row r="54" spans="10:10">
      <c r="J54" s="2"/>
    </row>
    <row r="55" spans="10:10">
      <c r="J55" s="1"/>
    </row>
    <row r="56" spans="10:10">
      <c r="J56" s="2"/>
    </row>
    <row r="57" spans="10:10">
      <c r="J57" s="2"/>
    </row>
    <row r="58" spans="10:10">
      <c r="J58" s="2"/>
    </row>
    <row r="59" spans="10:10">
      <c r="J59" s="2"/>
    </row>
    <row r="60" spans="10:10">
      <c r="J60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I8:R8 I15:R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MNIST Test1</vt:lpstr>
      <vt:lpstr>MNIST Test1 (잘못된 test)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KimJihun</dc:creator>
  <cp:lastModifiedBy>KimJihun</cp:lastModifiedBy>
  <dcterms:created xsi:type="dcterms:W3CDTF">2023-08-08T07:28:58Z</dcterms:created>
  <dcterms:modified xsi:type="dcterms:W3CDTF">2023-08-14T03:25:59Z</dcterms:modified>
</cp:coreProperties>
</file>