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7127"/>
  <workbookPr autoCompressPictures="0"/>
  <bookViews>
    <workbookView xWindow="940" yWindow="0" windowWidth="27680" windowHeight="16120" activeTab="1"/>
  </bookViews>
  <sheets>
    <sheet name="% HER2 CTCs &amp; Clinical History" sheetId="1" r:id="rId1"/>
    <sheet name="Tumor Clinicopathological Data" sheetId="2" r:id="rId2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4" i="1"/>
  <c r="E25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4" i="1"/>
  <c r="E4" i="1"/>
  <c r="E20" i="1"/>
  <c r="E21" i="1"/>
  <c r="E22" i="1"/>
  <c r="E23" i="1"/>
</calcChain>
</file>

<file path=xl/sharedStrings.xml><?xml version="1.0" encoding="utf-8"?>
<sst xmlns="http://schemas.openxmlformats.org/spreadsheetml/2006/main" count="317" uniqueCount="112">
  <si>
    <t>EpCam+ / Her2- CTCs</t>
  </si>
  <si>
    <t>EpCam+ / Her2+ CTCs</t>
  </si>
  <si>
    <t>BRx108</t>
  </si>
  <si>
    <t>BRx93</t>
  </si>
  <si>
    <t>BRx55</t>
  </si>
  <si>
    <t>BRx69</t>
  </si>
  <si>
    <t>BRx99</t>
  </si>
  <si>
    <t>BRx65</t>
  </si>
  <si>
    <t>BRx115</t>
  </si>
  <si>
    <t>BRx42</t>
  </si>
  <si>
    <t>BRx109</t>
  </si>
  <si>
    <t>BRx82</t>
  </si>
  <si>
    <t>BRx89</t>
  </si>
  <si>
    <t>BRx29</t>
  </si>
  <si>
    <t>BRx104</t>
  </si>
  <si>
    <t>BRx120</t>
  </si>
  <si>
    <t>BRx56</t>
  </si>
  <si>
    <t>BRx98</t>
  </si>
  <si>
    <t>BRx134</t>
  </si>
  <si>
    <t>BRx70</t>
  </si>
  <si>
    <t>BRx71</t>
  </si>
  <si>
    <t>Date</t>
  </si>
  <si>
    <t>Sample ID</t>
  </si>
  <si>
    <t>% HER2+ CTCs</t>
  </si>
  <si>
    <t>% HER2- CTCs</t>
  </si>
  <si>
    <t>ER status at diagnosis</t>
  </si>
  <si>
    <t>Mutation Status</t>
  </si>
  <si>
    <t>Positive</t>
  </si>
  <si>
    <t>PR status at diagnosis</t>
  </si>
  <si>
    <t>ER status at metastatic diagnosis</t>
  </si>
  <si>
    <t>PR status at metastatic diagnosis</t>
  </si>
  <si>
    <t>TP53 mutation</t>
  </si>
  <si>
    <t>Not done</t>
  </si>
  <si>
    <t>None on Snapshot</t>
  </si>
  <si>
    <t>Not known</t>
  </si>
  <si>
    <t>Negative</t>
  </si>
  <si>
    <t>PIK3CA</t>
  </si>
  <si>
    <t>Akt, TP53</t>
  </si>
  <si>
    <t>Positive (low)</t>
  </si>
  <si>
    <t>HER2 Status</t>
  </si>
  <si>
    <t>Borderline (IHC For HER2+ = 2 to 3+)</t>
  </si>
  <si>
    <t>HER2 Status at metastatic diagnosis</t>
  </si>
  <si>
    <t>Age at diagnosis</t>
  </si>
  <si>
    <t>Age at metastatic diagnosis</t>
  </si>
  <si>
    <t>Stage at diagnosis</t>
  </si>
  <si>
    <t>Tumor histology at diagnosis</t>
  </si>
  <si>
    <t>Adjuvant therapy</t>
  </si>
  <si>
    <t>ductal carcinoma</t>
  </si>
  <si>
    <t>tamoxifen</t>
  </si>
  <si>
    <t>I</t>
  </si>
  <si>
    <t>III</t>
  </si>
  <si>
    <t>mixed ductal and lobular</t>
  </si>
  <si>
    <t>IV</t>
  </si>
  <si>
    <t>N/A</t>
  </si>
  <si>
    <t>lobular carcinoma</t>
  </si>
  <si>
    <t>II</t>
  </si>
  <si>
    <t>tamoxifen and aromatase inhibitor</t>
  </si>
  <si>
    <t>tamoxifen and ovarian suppresion</t>
  </si>
  <si>
    <t>DCIS</t>
  </si>
  <si>
    <t>aromatase inhibitor</t>
  </si>
  <si>
    <t>inflammatory carcinoma</t>
  </si>
  <si>
    <t>none</t>
  </si>
  <si>
    <t xml:space="preserve">None </t>
  </si>
  <si>
    <t>No</t>
  </si>
  <si>
    <t>Letrozole, mTOR inhibitor, IGFR inhibitor, Selective ER degrader, CDK 4/6 inhibitor</t>
  </si>
  <si>
    <t>Fulvestrant, Paclitaxel, Gemcitabine, Capecitabine, PI3K inhibitor, Vinorelbine, Eribulin, Akt inhibitor</t>
  </si>
  <si>
    <t>Capecitabine, Fulvestrant, Vinorelbine, Eribulin, PI3K inhibitor, Olaparib, cyclophosphamide</t>
  </si>
  <si>
    <t xml:space="preserve">Exemestane, Capecitabine, Selective ER degrader, Vinorelbine, Adriamycin </t>
  </si>
  <si>
    <t>Letrozole</t>
  </si>
  <si>
    <t xml:space="preserve">Anastrozole, cabozantinib, fulvestrant, PI3K inhibitor, Capecitabine, Vinorelbine, </t>
  </si>
  <si>
    <t>Tamoxifen, anastrozole, PI3K inhibitor, Capecitabine, paclitaxel, Akt inhibitor</t>
  </si>
  <si>
    <t>Therapies for MBC prior to CTC collection (including those used in combination)</t>
  </si>
  <si>
    <t>Letrozole, fulvestrant, capecitabine, exemestane, mTOR inhibitor, CDK 4/6 inhibitor</t>
  </si>
  <si>
    <t>Capecitabine, Fulvestrant, PI3K inhibitor, gemcitabine, trastuzumab, vinorelbine</t>
  </si>
  <si>
    <t>Capecitabine, cabozantinib, fulvestrant</t>
  </si>
  <si>
    <t>Yes</t>
  </si>
  <si>
    <t>Fulvestrant, Letrozole, PI3K inhbitor, Vinorelbine</t>
  </si>
  <si>
    <t>Letrozole, exemestane,  fulvestrant, capecitabine, selective ER degrader</t>
  </si>
  <si>
    <t>Letrozole, cabozantinib, exemestane, vinorelbine, fulvestrant, PI3K inh</t>
  </si>
  <si>
    <t>Exemestane, IGFR inh, letrozole, fulvestrant, capecitabine, paclitaxel, gemcitabine, fulvestrant, PI3K inh</t>
  </si>
  <si>
    <t>Letrozole, selective ER degrader</t>
  </si>
  <si>
    <t>Letrozole, CDK 4/6 inhibitor</t>
  </si>
  <si>
    <t>Fulvestrant, Letrozole, PI3K inhbitor, Vinorelbine, CDK 4/6 inhibitor</t>
  </si>
  <si>
    <t>Abraxane, carboplatin, doxorubicin, aurora kinase inhibitor, letrozole, PARP inhibitor, irinotecan, eribulin, PI3K inhibitor, IGFR inhibitor</t>
  </si>
  <si>
    <t>Exposure to chemotherapy (before CTC collection)</t>
  </si>
  <si>
    <t>No of therapy regimens for MBC</t>
  </si>
  <si>
    <t>Fulvestrant, PI3K inhibitor, capecitabine, IGFR inh</t>
  </si>
  <si>
    <t>BRx29 second draw</t>
  </si>
  <si>
    <t>BRx82 second draw</t>
  </si>
  <si>
    <t xml:space="preserve">AVG: </t>
  </si>
  <si>
    <t>Supplemental Table 1: Percent HER2+/HER2- CTCs and Clinical History of Patient Cohort</t>
  </si>
  <si>
    <t xml:space="preserve"> Age</t>
  </si>
  <si>
    <t>Tumor Type</t>
  </si>
  <si>
    <t>Tumor size</t>
  </si>
  <si>
    <t>Tumor grade</t>
  </si>
  <si>
    <t>Lymph node status</t>
  </si>
  <si>
    <t>ER</t>
  </si>
  <si>
    <t>PR</t>
  </si>
  <si>
    <t>HER2</t>
  </si>
  <si>
    <t>BRx-42</t>
  </si>
  <si>
    <t>Ductal and lobular features</t>
  </si>
  <si>
    <t>1 of 1</t>
  </si>
  <si>
    <t>BRx-142</t>
  </si>
  <si>
    <t>Lobular</t>
  </si>
  <si>
    <t>1 of 5</t>
  </si>
  <si>
    <t>BRx-82</t>
  </si>
  <si>
    <t>5 of 12</t>
  </si>
  <si>
    <t>BRx-131</t>
  </si>
  <si>
    <t>Ductal</t>
  </si>
  <si>
    <t>replaced entire breast - thus at least 5 cm</t>
  </si>
  <si>
    <t>1 of 9</t>
  </si>
  <si>
    <t>Tumor Clinicopathological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</si>
</sst>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;@"/>
  </numFmts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0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0"/>
  </cellStyleXfs>
  <cellXfs count="28">
    <xf numFmtId="0" fontId="0" fillId="0" borderId="0" xfId="0"/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3" fillId="0" borderId="0" xfId="0" applyFont="1" applyFill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164" fontId="0" fillId="0" borderId="4" xfId="0" applyNumberFormat="1" applyBorder="1" applyAlignment="1">
      <alignment horizontal="center" vertical="center" wrapText="1"/>
    </xf>
    <xf numFmtId="9" fontId="0" fillId="0" borderId="0" xfId="0" applyNumberFormat="1" applyAlignment="1">
      <alignment horizontal="center"/>
    </xf>
    <xf numFmtId="0" fontId="6" fillId="0" borderId="5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164" fontId="0" fillId="0" borderId="7" xfId="0" applyNumberForma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9" fontId="0" fillId="0" borderId="10" xfId="0" applyNumberFormat="1" applyBorder="1" applyAlignment="1">
      <alignment horizontal="center"/>
    </xf>
    <xf numFmtId="9" fontId="0" fillId="0" borderId="11" xfId="0" applyNumberFormat="1" applyBorder="1" applyAlignment="1">
      <alignment horizontal="center"/>
    </xf>
    <xf numFmtId="9" fontId="0" fillId="0" borderId="12" xfId="0" applyNumberFormat="1" applyBorder="1" applyAlignment="1">
      <alignment horizontal="center"/>
    </xf>
    <xf numFmtId="9" fontId="0" fillId="0" borderId="13" xfId="0" applyNumberFormat="1" applyBorder="1" applyAlignment="1">
      <alignment horizontal="center"/>
    </xf>
    <xf numFmtId="0" fontId="3" fillId="0" borderId="14" xfId="0" applyFont="1" applyFill="1" applyBorder="1" applyAlignment="1">
      <alignment horizontal="center"/>
    </xf>
    <xf numFmtId="0" fontId="3" fillId="0" borderId="15" xfId="0" applyFont="1" applyFill="1" applyBorder="1" applyAlignment="1">
      <alignment horizontal="center"/>
    </xf>
    <xf numFmtId="0" fontId="3" fillId="0" borderId="0" xfId="0" applyFont="1" applyFill="1" applyAlignment="1">
      <alignment horizontal="left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0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  <cellStyle name="Normal 2" xfId="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5"/>
  <sheetViews>
    <sheetView zoomScale="150" zoomScaleNormal="150" zoomScalePageLayoutView="150" workbookViewId="0">
      <selection activeCell="B3" sqref="B3"/>
    </sheetView>
  </sheetViews>
  <sheetFormatPr baseColWidth="10" defaultColWidth="8.83203125" defaultRowHeight="14" x14ac:dyDescent="0"/>
  <cols>
    <col min="1" max="1" width="10" bestFit="1" customWidth="1"/>
    <col min="2" max="2" width="8.83203125" bestFit="1" customWidth="1"/>
    <col min="3" max="3" width="17.6640625" bestFit="1" customWidth="1"/>
    <col min="4" max="4" width="17.33203125" bestFit="1" customWidth="1"/>
    <col min="5" max="5" width="14.5" customWidth="1"/>
    <col min="6" max="6" width="11.5" bestFit="1" customWidth="1"/>
    <col min="7" max="7" width="11.5" customWidth="1"/>
    <col min="8" max="8" width="18.33203125" customWidth="1"/>
    <col min="9" max="9" width="8.83203125" customWidth="1"/>
    <col min="19" max="19" width="23.1640625" bestFit="1" customWidth="1"/>
    <col min="22" max="22" width="14.33203125" customWidth="1"/>
    <col min="23" max="23" width="71.5" customWidth="1"/>
    <col min="24" max="24" width="24.5" customWidth="1"/>
  </cols>
  <sheetData>
    <row r="1" spans="1:24">
      <c r="A1" s="24" t="s">
        <v>90</v>
      </c>
      <c r="B1" s="24"/>
      <c r="C1" s="24"/>
      <c r="D1" s="24"/>
      <c r="E1" s="24"/>
    </row>
    <row r="2" spans="1:24" ht="15" thickBot="1">
      <c r="A2" s="6"/>
      <c r="B2" s="6"/>
      <c r="C2" s="6"/>
      <c r="D2" s="6"/>
      <c r="E2" s="6"/>
    </row>
    <row r="3" spans="1:24" s="5" customFormat="1" ht="15" thickBot="1">
      <c r="A3" s="7" t="s">
        <v>21</v>
      </c>
      <c r="B3" s="8" t="s">
        <v>22</v>
      </c>
      <c r="C3" s="8" t="s">
        <v>1</v>
      </c>
      <c r="D3" s="9" t="s">
        <v>0</v>
      </c>
      <c r="E3" s="22" t="s">
        <v>23</v>
      </c>
      <c r="F3" s="23" t="s">
        <v>24</v>
      </c>
      <c r="G3" s="10"/>
      <c r="H3" s="10" t="s">
        <v>25</v>
      </c>
      <c r="I3" s="10" t="s">
        <v>28</v>
      </c>
      <c r="J3" s="10" t="s">
        <v>39</v>
      </c>
      <c r="K3" s="10"/>
      <c r="L3" s="10" t="s">
        <v>29</v>
      </c>
      <c r="M3" s="10" t="s">
        <v>30</v>
      </c>
      <c r="N3" s="11" t="s">
        <v>41</v>
      </c>
      <c r="O3" s="11"/>
      <c r="P3" s="10" t="s">
        <v>26</v>
      </c>
      <c r="Q3" s="10" t="s">
        <v>42</v>
      </c>
      <c r="R3" s="10" t="s">
        <v>44</v>
      </c>
      <c r="S3" s="10" t="s">
        <v>45</v>
      </c>
      <c r="T3" s="10" t="s">
        <v>46</v>
      </c>
      <c r="U3" s="10" t="s">
        <v>43</v>
      </c>
      <c r="V3" s="10" t="s">
        <v>85</v>
      </c>
      <c r="W3" s="11" t="s">
        <v>71</v>
      </c>
      <c r="X3" s="11" t="s">
        <v>84</v>
      </c>
    </row>
    <row r="4" spans="1:24" s="5" customFormat="1">
      <c r="A4" s="12">
        <v>41550</v>
      </c>
      <c r="B4" s="1" t="s">
        <v>2</v>
      </c>
      <c r="C4" s="1">
        <v>0</v>
      </c>
      <c r="D4" s="2">
        <v>7</v>
      </c>
      <c r="E4" s="18">
        <f>C4/(C4+D4)</f>
        <v>0</v>
      </c>
      <c r="F4" s="19">
        <f>D4/(C4+D4)</f>
        <v>1</v>
      </c>
      <c r="G4" s="13"/>
      <c r="H4" s="5" t="s">
        <v>27</v>
      </c>
      <c r="I4" s="5" t="s">
        <v>27</v>
      </c>
      <c r="J4" s="5" t="s">
        <v>35</v>
      </c>
      <c r="L4" s="13" t="s">
        <v>27</v>
      </c>
      <c r="M4" s="13" t="s">
        <v>27</v>
      </c>
      <c r="N4" s="5" t="s">
        <v>35</v>
      </c>
      <c r="P4" s="5" t="s">
        <v>31</v>
      </c>
      <c r="Q4" s="5">
        <v>42</v>
      </c>
      <c r="R4" s="5" t="s">
        <v>49</v>
      </c>
      <c r="S4" s="5" t="s">
        <v>47</v>
      </c>
      <c r="T4" s="5" t="s">
        <v>48</v>
      </c>
      <c r="U4" s="5">
        <v>49</v>
      </c>
      <c r="V4" s="5">
        <v>0</v>
      </c>
      <c r="W4" s="5" t="s">
        <v>62</v>
      </c>
      <c r="X4" s="5" t="s">
        <v>63</v>
      </c>
    </row>
    <row r="5" spans="1:24" s="5" customFormat="1">
      <c r="A5" s="12">
        <v>41578</v>
      </c>
      <c r="B5" s="1" t="s">
        <v>3</v>
      </c>
      <c r="C5" s="1">
        <v>4</v>
      </c>
      <c r="D5" s="2">
        <v>12</v>
      </c>
      <c r="E5" s="18">
        <f t="shared" ref="E5:E24" si="0">C5/(C5+D5)</f>
        <v>0.25</v>
      </c>
      <c r="F5" s="19">
        <f t="shared" ref="F5:F24" si="1">D5/(C5+D5)</f>
        <v>0.75</v>
      </c>
      <c r="G5" s="13"/>
      <c r="H5" s="5" t="s">
        <v>27</v>
      </c>
      <c r="I5" s="5" t="s">
        <v>27</v>
      </c>
      <c r="J5" s="5" t="s">
        <v>35</v>
      </c>
      <c r="L5" s="13" t="s">
        <v>27</v>
      </c>
      <c r="M5" s="13" t="s">
        <v>27</v>
      </c>
      <c r="N5" s="5" t="s">
        <v>35</v>
      </c>
      <c r="P5" s="5" t="s">
        <v>33</v>
      </c>
      <c r="Q5" s="5">
        <v>49</v>
      </c>
      <c r="R5" s="5" t="s">
        <v>50</v>
      </c>
      <c r="S5" s="5" t="s">
        <v>51</v>
      </c>
      <c r="T5" s="5" t="s">
        <v>48</v>
      </c>
      <c r="U5" s="5">
        <v>51</v>
      </c>
      <c r="V5" s="5">
        <v>4</v>
      </c>
      <c r="W5" s="5" t="s">
        <v>64</v>
      </c>
      <c r="X5" s="5" t="s">
        <v>75</v>
      </c>
    </row>
    <row r="6" spans="1:24" s="5" customFormat="1">
      <c r="A6" s="12">
        <v>41579</v>
      </c>
      <c r="B6" s="14" t="s">
        <v>4</v>
      </c>
      <c r="C6" s="1">
        <v>1</v>
      </c>
      <c r="D6" s="2">
        <v>2</v>
      </c>
      <c r="E6" s="18">
        <f t="shared" si="0"/>
        <v>0.33333333333333331</v>
      </c>
      <c r="F6" s="19">
        <f t="shared" si="1"/>
        <v>0.66666666666666663</v>
      </c>
      <c r="G6" s="13"/>
      <c r="H6" s="5" t="s">
        <v>34</v>
      </c>
      <c r="I6" s="5" t="s">
        <v>34</v>
      </c>
      <c r="J6" s="5" t="s">
        <v>34</v>
      </c>
      <c r="L6" s="5" t="s">
        <v>27</v>
      </c>
      <c r="M6" s="5" t="s">
        <v>35</v>
      </c>
      <c r="N6" s="5" t="s">
        <v>35</v>
      </c>
      <c r="P6" s="5" t="s">
        <v>36</v>
      </c>
      <c r="Q6" s="5">
        <v>58</v>
      </c>
      <c r="R6" s="5" t="s">
        <v>49</v>
      </c>
      <c r="S6" s="5" t="s">
        <v>47</v>
      </c>
      <c r="T6" s="5" t="s">
        <v>48</v>
      </c>
      <c r="U6" s="5">
        <v>65</v>
      </c>
      <c r="V6" s="5">
        <v>8</v>
      </c>
      <c r="W6" s="5" t="s">
        <v>65</v>
      </c>
      <c r="X6" s="5" t="s">
        <v>75</v>
      </c>
    </row>
    <row r="7" spans="1:24" s="5" customFormat="1">
      <c r="A7" s="12">
        <v>41579</v>
      </c>
      <c r="B7" s="14" t="s">
        <v>5</v>
      </c>
      <c r="C7" s="1">
        <v>73</v>
      </c>
      <c r="D7" s="2">
        <v>362</v>
      </c>
      <c r="E7" s="18">
        <f t="shared" si="0"/>
        <v>0.167816091954023</v>
      </c>
      <c r="F7" s="19">
        <f t="shared" si="1"/>
        <v>0.83218390804597697</v>
      </c>
      <c r="G7" s="13"/>
      <c r="H7" s="5" t="s">
        <v>27</v>
      </c>
      <c r="I7" s="5" t="s">
        <v>27</v>
      </c>
      <c r="J7" s="5" t="s">
        <v>35</v>
      </c>
      <c r="L7" s="5" t="s">
        <v>27</v>
      </c>
      <c r="M7" s="5" t="s">
        <v>35</v>
      </c>
      <c r="N7" s="5" t="s">
        <v>35</v>
      </c>
      <c r="P7" s="5" t="s">
        <v>33</v>
      </c>
      <c r="Q7" s="5">
        <v>64</v>
      </c>
      <c r="R7" s="5" t="s">
        <v>55</v>
      </c>
      <c r="S7" s="5" t="s">
        <v>47</v>
      </c>
      <c r="T7" s="5" t="s">
        <v>56</v>
      </c>
      <c r="U7" s="5">
        <v>74</v>
      </c>
      <c r="V7" s="5">
        <v>8</v>
      </c>
      <c r="W7" s="5" t="s">
        <v>66</v>
      </c>
      <c r="X7" s="5" t="s">
        <v>75</v>
      </c>
    </row>
    <row r="8" spans="1:24" s="5" customFormat="1">
      <c r="A8" s="12">
        <v>41583</v>
      </c>
      <c r="B8" s="1" t="s">
        <v>6</v>
      </c>
      <c r="C8" s="1">
        <v>14</v>
      </c>
      <c r="D8" s="2">
        <v>31</v>
      </c>
      <c r="E8" s="18">
        <f t="shared" si="0"/>
        <v>0.31111111111111112</v>
      </c>
      <c r="F8" s="19">
        <f t="shared" si="1"/>
        <v>0.68888888888888888</v>
      </c>
      <c r="G8" s="13"/>
      <c r="H8" s="5" t="s">
        <v>27</v>
      </c>
      <c r="I8" s="5" t="s">
        <v>27</v>
      </c>
      <c r="J8" s="5" t="s">
        <v>35</v>
      </c>
      <c r="L8" s="5" t="s">
        <v>34</v>
      </c>
      <c r="M8" s="5" t="s">
        <v>34</v>
      </c>
      <c r="N8" s="5" t="s">
        <v>34</v>
      </c>
      <c r="P8" s="5" t="s">
        <v>36</v>
      </c>
      <c r="Q8" s="5">
        <v>49</v>
      </c>
      <c r="R8" s="5" t="s">
        <v>55</v>
      </c>
      <c r="S8" s="5" t="s">
        <v>54</v>
      </c>
      <c r="T8" s="5" t="s">
        <v>48</v>
      </c>
      <c r="U8" s="5">
        <v>54</v>
      </c>
      <c r="V8" s="5">
        <v>6</v>
      </c>
      <c r="W8" s="5" t="s">
        <v>67</v>
      </c>
      <c r="X8" s="5" t="s">
        <v>75</v>
      </c>
    </row>
    <row r="9" spans="1:24" s="5" customFormat="1">
      <c r="A9" s="12">
        <v>41592</v>
      </c>
      <c r="B9" s="1" t="s">
        <v>7</v>
      </c>
      <c r="C9" s="1">
        <v>7</v>
      </c>
      <c r="D9" s="2">
        <v>5</v>
      </c>
      <c r="E9" s="18">
        <f t="shared" si="0"/>
        <v>0.58333333333333337</v>
      </c>
      <c r="F9" s="19">
        <f t="shared" si="1"/>
        <v>0.41666666666666669</v>
      </c>
      <c r="G9" s="13"/>
      <c r="H9" s="5" t="s">
        <v>27</v>
      </c>
      <c r="I9" s="5" t="s">
        <v>27</v>
      </c>
      <c r="J9" s="5" t="s">
        <v>40</v>
      </c>
      <c r="L9" s="5" t="s">
        <v>27</v>
      </c>
      <c r="M9" s="5" t="s">
        <v>27</v>
      </c>
      <c r="N9" s="5" t="s">
        <v>40</v>
      </c>
      <c r="P9" s="5" t="s">
        <v>36</v>
      </c>
      <c r="Q9" s="5">
        <v>54</v>
      </c>
      <c r="R9" s="5" t="s">
        <v>52</v>
      </c>
      <c r="S9" s="5" t="s">
        <v>47</v>
      </c>
      <c r="T9" s="5" t="s">
        <v>53</v>
      </c>
      <c r="U9" s="5">
        <v>54</v>
      </c>
      <c r="V9" s="5">
        <v>5</v>
      </c>
      <c r="W9" s="5" t="s">
        <v>69</v>
      </c>
      <c r="X9" s="5" t="s">
        <v>75</v>
      </c>
    </row>
    <row r="10" spans="1:24" s="5" customFormat="1">
      <c r="A10" s="12">
        <v>41593</v>
      </c>
      <c r="B10" s="1" t="s">
        <v>8</v>
      </c>
      <c r="C10" s="1">
        <v>1</v>
      </c>
      <c r="D10" s="2">
        <v>23</v>
      </c>
      <c r="E10" s="18">
        <f t="shared" si="0"/>
        <v>4.1666666666666664E-2</v>
      </c>
      <c r="F10" s="19">
        <f t="shared" si="1"/>
        <v>0.95833333333333337</v>
      </c>
      <c r="G10" s="13"/>
      <c r="H10" s="5" t="s">
        <v>27</v>
      </c>
      <c r="I10" s="5" t="s">
        <v>35</v>
      </c>
      <c r="J10" s="5" t="s">
        <v>35</v>
      </c>
      <c r="L10" s="5" t="s">
        <v>27</v>
      </c>
      <c r="M10" s="5" t="s">
        <v>35</v>
      </c>
      <c r="N10" s="5" t="s">
        <v>35</v>
      </c>
      <c r="P10" s="5" t="s">
        <v>36</v>
      </c>
      <c r="Q10" s="5">
        <v>38</v>
      </c>
      <c r="R10" s="5" t="s">
        <v>55</v>
      </c>
      <c r="S10" s="5" t="s">
        <v>47</v>
      </c>
      <c r="T10" s="5" t="s">
        <v>48</v>
      </c>
      <c r="U10" s="5">
        <v>42</v>
      </c>
      <c r="V10" s="5">
        <v>1</v>
      </c>
      <c r="W10" s="5" t="s">
        <v>68</v>
      </c>
      <c r="X10" s="5" t="s">
        <v>75</v>
      </c>
    </row>
    <row r="11" spans="1:24" s="5" customFormat="1">
      <c r="A11" s="12">
        <v>41596</v>
      </c>
      <c r="B11" s="1" t="s">
        <v>9</v>
      </c>
      <c r="C11" s="1">
        <v>83</v>
      </c>
      <c r="D11" s="2">
        <v>108</v>
      </c>
      <c r="E11" s="18">
        <f t="shared" si="0"/>
        <v>0.43455497382198954</v>
      </c>
      <c r="F11" s="19">
        <f t="shared" si="1"/>
        <v>0.56544502617801051</v>
      </c>
      <c r="G11" s="13"/>
      <c r="H11" s="5" t="s">
        <v>27</v>
      </c>
      <c r="I11" s="5" t="s">
        <v>27</v>
      </c>
      <c r="J11" s="5" t="s">
        <v>35</v>
      </c>
      <c r="L11" s="5" t="s">
        <v>27</v>
      </c>
      <c r="M11" s="5" t="s">
        <v>27</v>
      </c>
      <c r="N11" s="5" t="s">
        <v>35</v>
      </c>
      <c r="P11" s="5" t="s">
        <v>36</v>
      </c>
      <c r="Q11" s="5">
        <v>51</v>
      </c>
      <c r="R11" s="5" t="s">
        <v>50</v>
      </c>
      <c r="S11" s="5" t="s">
        <v>51</v>
      </c>
      <c r="T11" s="5" t="s">
        <v>48</v>
      </c>
      <c r="U11" s="5">
        <v>52</v>
      </c>
      <c r="V11" s="5">
        <v>5</v>
      </c>
      <c r="W11" s="5" t="s">
        <v>70</v>
      </c>
      <c r="X11" s="5" t="s">
        <v>75</v>
      </c>
    </row>
    <row r="12" spans="1:24" s="5" customFormat="1">
      <c r="A12" s="12">
        <v>41596</v>
      </c>
      <c r="B12" s="1" t="s">
        <v>10</v>
      </c>
      <c r="C12" s="1">
        <v>20</v>
      </c>
      <c r="D12" s="2">
        <v>172</v>
      </c>
      <c r="E12" s="18">
        <f t="shared" si="0"/>
        <v>0.10416666666666667</v>
      </c>
      <c r="F12" s="19">
        <f t="shared" si="1"/>
        <v>0.89583333333333337</v>
      </c>
      <c r="G12" s="13"/>
      <c r="H12" s="5" t="s">
        <v>27</v>
      </c>
      <c r="I12" s="5" t="s">
        <v>27</v>
      </c>
      <c r="J12" s="5" t="s">
        <v>35</v>
      </c>
      <c r="L12" s="5" t="s">
        <v>27</v>
      </c>
      <c r="M12" s="5" t="s">
        <v>27</v>
      </c>
      <c r="N12" s="5" t="s">
        <v>35</v>
      </c>
      <c r="P12" s="5" t="s">
        <v>33</v>
      </c>
      <c r="Q12" s="5">
        <v>35</v>
      </c>
      <c r="R12" s="5" t="s">
        <v>55</v>
      </c>
      <c r="S12" s="5" t="s">
        <v>47</v>
      </c>
      <c r="T12" s="5" t="s">
        <v>57</v>
      </c>
      <c r="U12" s="5">
        <v>37</v>
      </c>
      <c r="V12" s="5">
        <v>3</v>
      </c>
      <c r="W12" s="5" t="s">
        <v>72</v>
      </c>
      <c r="X12" s="5" t="s">
        <v>75</v>
      </c>
    </row>
    <row r="13" spans="1:24" s="5" customFormat="1">
      <c r="A13" s="12">
        <v>41603</v>
      </c>
      <c r="B13" s="1" t="s">
        <v>11</v>
      </c>
      <c r="C13" s="1">
        <v>20</v>
      </c>
      <c r="D13" s="2">
        <v>136</v>
      </c>
      <c r="E13" s="18">
        <f t="shared" si="0"/>
        <v>0.12820512820512819</v>
      </c>
      <c r="F13" s="19">
        <f t="shared" si="1"/>
        <v>0.87179487179487181</v>
      </c>
      <c r="G13" s="13"/>
      <c r="H13" s="5" t="s">
        <v>27</v>
      </c>
      <c r="I13" s="5" t="s">
        <v>27</v>
      </c>
      <c r="J13" s="5" t="s">
        <v>35</v>
      </c>
      <c r="L13" s="5" t="s">
        <v>35</v>
      </c>
      <c r="M13" s="5" t="s">
        <v>35</v>
      </c>
      <c r="N13" s="5" t="s">
        <v>35</v>
      </c>
      <c r="P13" s="5" t="s">
        <v>31</v>
      </c>
      <c r="Q13" s="5">
        <v>47</v>
      </c>
      <c r="R13" s="5" t="s">
        <v>55</v>
      </c>
      <c r="S13" s="5" t="s">
        <v>54</v>
      </c>
      <c r="T13" s="5" t="s">
        <v>56</v>
      </c>
      <c r="U13" s="5">
        <v>54</v>
      </c>
      <c r="V13" s="5">
        <v>4</v>
      </c>
      <c r="W13" s="5" t="s">
        <v>73</v>
      </c>
      <c r="X13" s="5" t="s">
        <v>75</v>
      </c>
    </row>
    <row r="14" spans="1:24" s="5" customFormat="1">
      <c r="A14" s="12">
        <v>41612</v>
      </c>
      <c r="B14" s="1" t="s">
        <v>12</v>
      </c>
      <c r="C14" s="1">
        <v>2</v>
      </c>
      <c r="D14" s="2">
        <v>2</v>
      </c>
      <c r="E14" s="18">
        <f t="shared" si="0"/>
        <v>0.5</v>
      </c>
      <c r="F14" s="19">
        <f t="shared" si="1"/>
        <v>0.5</v>
      </c>
      <c r="G14" s="13"/>
      <c r="H14" s="5" t="s">
        <v>27</v>
      </c>
      <c r="I14" s="5" t="s">
        <v>27</v>
      </c>
      <c r="J14" s="5" t="s">
        <v>35</v>
      </c>
      <c r="L14" s="5" t="s">
        <v>27</v>
      </c>
      <c r="M14" s="5" t="s">
        <v>35</v>
      </c>
      <c r="N14" s="5" t="s">
        <v>35</v>
      </c>
      <c r="P14" s="5" t="s">
        <v>33</v>
      </c>
      <c r="Q14" s="5">
        <v>50</v>
      </c>
      <c r="R14" s="5" t="s">
        <v>55</v>
      </c>
      <c r="S14" s="5" t="s">
        <v>47</v>
      </c>
      <c r="T14" s="5" t="s">
        <v>59</v>
      </c>
      <c r="U14" s="5">
        <v>57</v>
      </c>
      <c r="V14" s="5">
        <v>3</v>
      </c>
      <c r="W14" s="5" t="s">
        <v>74</v>
      </c>
      <c r="X14" s="5" t="s">
        <v>75</v>
      </c>
    </row>
    <row r="15" spans="1:24" s="5" customFormat="1">
      <c r="A15" s="12">
        <v>41618</v>
      </c>
      <c r="B15" s="1" t="s">
        <v>13</v>
      </c>
      <c r="C15" s="1">
        <v>2</v>
      </c>
      <c r="D15" s="2">
        <v>12</v>
      </c>
      <c r="E15" s="18">
        <f t="shared" si="0"/>
        <v>0.14285714285714285</v>
      </c>
      <c r="F15" s="19">
        <f t="shared" si="1"/>
        <v>0.8571428571428571</v>
      </c>
      <c r="G15" s="13"/>
      <c r="H15" s="5" t="s">
        <v>27</v>
      </c>
      <c r="I15" s="5" t="s">
        <v>27</v>
      </c>
      <c r="J15" s="5" t="s">
        <v>35</v>
      </c>
      <c r="L15" s="5" t="s">
        <v>27</v>
      </c>
      <c r="M15" s="5" t="s">
        <v>27</v>
      </c>
      <c r="N15" s="5" t="s">
        <v>35</v>
      </c>
      <c r="P15" s="5" t="s">
        <v>33</v>
      </c>
      <c r="Q15" s="5">
        <v>60</v>
      </c>
      <c r="R15" s="5" t="s">
        <v>50</v>
      </c>
      <c r="S15" s="5" t="s">
        <v>54</v>
      </c>
      <c r="T15" s="5" t="s">
        <v>59</v>
      </c>
      <c r="U15" s="5">
        <v>63</v>
      </c>
      <c r="V15" s="5">
        <v>3</v>
      </c>
      <c r="W15" s="5" t="s">
        <v>76</v>
      </c>
      <c r="X15" s="5" t="s">
        <v>75</v>
      </c>
    </row>
    <row r="16" spans="1:24" s="5" customFormat="1">
      <c r="A16" s="12">
        <v>41618</v>
      </c>
      <c r="B16" s="1" t="s">
        <v>14</v>
      </c>
      <c r="C16" s="1">
        <v>27</v>
      </c>
      <c r="D16" s="2">
        <v>139</v>
      </c>
      <c r="E16" s="18">
        <f t="shared" si="0"/>
        <v>0.16265060240963855</v>
      </c>
      <c r="F16" s="19">
        <f t="shared" si="1"/>
        <v>0.83734939759036142</v>
      </c>
      <c r="G16" s="13"/>
      <c r="H16" s="5" t="s">
        <v>34</v>
      </c>
      <c r="I16" s="5" t="s">
        <v>34</v>
      </c>
      <c r="J16" s="5" t="s">
        <v>34</v>
      </c>
      <c r="L16" s="5" t="s">
        <v>27</v>
      </c>
      <c r="M16" s="5" t="s">
        <v>27</v>
      </c>
      <c r="N16" s="5" t="s">
        <v>35</v>
      </c>
      <c r="P16" s="5" t="s">
        <v>33</v>
      </c>
      <c r="Q16" s="5">
        <v>47</v>
      </c>
      <c r="R16" s="5">
        <v>0</v>
      </c>
      <c r="S16" s="5" t="s">
        <v>58</v>
      </c>
      <c r="T16" s="5" t="s">
        <v>48</v>
      </c>
      <c r="U16" s="5">
        <v>54</v>
      </c>
      <c r="V16" s="5">
        <v>5</v>
      </c>
      <c r="W16" s="5" t="s">
        <v>77</v>
      </c>
      <c r="X16" s="5" t="s">
        <v>75</v>
      </c>
    </row>
    <row r="17" spans="1:24" s="5" customFormat="1">
      <c r="A17" s="12">
        <v>41673</v>
      </c>
      <c r="B17" s="14" t="s">
        <v>15</v>
      </c>
      <c r="C17" s="1">
        <v>4</v>
      </c>
      <c r="D17" s="2">
        <v>19</v>
      </c>
      <c r="E17" s="18">
        <f t="shared" si="0"/>
        <v>0.17391304347826086</v>
      </c>
      <c r="F17" s="19">
        <f t="shared" si="1"/>
        <v>0.82608695652173914</v>
      </c>
      <c r="G17" s="13"/>
      <c r="H17" s="5" t="s">
        <v>27</v>
      </c>
      <c r="I17" s="5" t="s">
        <v>27</v>
      </c>
      <c r="J17" s="5" t="s">
        <v>32</v>
      </c>
      <c r="L17" s="5" t="s">
        <v>27</v>
      </c>
      <c r="M17" s="5" t="s">
        <v>27</v>
      </c>
      <c r="N17" s="5" t="s">
        <v>35</v>
      </c>
      <c r="P17" s="5" t="s">
        <v>36</v>
      </c>
      <c r="Q17" s="5">
        <v>46</v>
      </c>
      <c r="R17" s="5" t="s">
        <v>55</v>
      </c>
      <c r="S17" s="5" t="s">
        <v>47</v>
      </c>
      <c r="T17" s="5" t="s">
        <v>48</v>
      </c>
      <c r="U17" s="5">
        <v>59</v>
      </c>
      <c r="V17" s="5">
        <v>7</v>
      </c>
      <c r="W17" s="5" t="s">
        <v>79</v>
      </c>
      <c r="X17" s="5" t="s">
        <v>75</v>
      </c>
    </row>
    <row r="18" spans="1:24" s="5" customFormat="1">
      <c r="A18" s="12">
        <v>41676</v>
      </c>
      <c r="B18" s="1" t="s">
        <v>16</v>
      </c>
      <c r="C18" s="1">
        <v>17</v>
      </c>
      <c r="D18" s="2">
        <v>51</v>
      </c>
      <c r="E18" s="18">
        <f t="shared" si="0"/>
        <v>0.25</v>
      </c>
      <c r="F18" s="19">
        <f t="shared" si="1"/>
        <v>0.75</v>
      </c>
      <c r="G18" s="13"/>
      <c r="H18" s="5" t="s">
        <v>27</v>
      </c>
      <c r="I18" s="5" t="s">
        <v>35</v>
      </c>
      <c r="J18" s="5" t="s">
        <v>35</v>
      </c>
      <c r="L18" s="5" t="s">
        <v>34</v>
      </c>
      <c r="M18" s="5" t="s">
        <v>34</v>
      </c>
      <c r="N18" s="5" t="s">
        <v>34</v>
      </c>
      <c r="P18" s="5" t="s">
        <v>36</v>
      </c>
      <c r="Q18" s="5">
        <v>47</v>
      </c>
      <c r="R18" s="5" t="s">
        <v>55</v>
      </c>
      <c r="S18" s="5" t="s">
        <v>54</v>
      </c>
      <c r="T18" s="5" t="s">
        <v>56</v>
      </c>
      <c r="U18" s="5">
        <v>50</v>
      </c>
      <c r="V18" s="5">
        <v>5</v>
      </c>
      <c r="W18" s="5" t="s">
        <v>78</v>
      </c>
      <c r="X18" s="5" t="s">
        <v>75</v>
      </c>
    </row>
    <row r="19" spans="1:24" s="5" customFormat="1">
      <c r="A19" s="12">
        <v>41680</v>
      </c>
      <c r="B19" s="1" t="s">
        <v>17</v>
      </c>
      <c r="C19" s="1">
        <v>3</v>
      </c>
      <c r="D19" s="2">
        <v>3</v>
      </c>
      <c r="E19" s="18">
        <f t="shared" si="0"/>
        <v>0.5</v>
      </c>
      <c r="F19" s="19">
        <f t="shared" si="1"/>
        <v>0.5</v>
      </c>
      <c r="G19" s="13"/>
      <c r="H19" s="5" t="s">
        <v>27</v>
      </c>
      <c r="I19" s="5" t="s">
        <v>27</v>
      </c>
      <c r="J19" s="5" t="s">
        <v>35</v>
      </c>
      <c r="L19" s="5" t="s">
        <v>27</v>
      </c>
      <c r="M19" s="5" t="s">
        <v>27</v>
      </c>
      <c r="N19" s="5" t="s">
        <v>35</v>
      </c>
      <c r="P19" s="5" t="s">
        <v>36</v>
      </c>
      <c r="Q19" s="5">
        <v>72</v>
      </c>
      <c r="R19" s="5" t="s">
        <v>52</v>
      </c>
      <c r="S19" s="5" t="s">
        <v>54</v>
      </c>
      <c r="T19" s="5" t="s">
        <v>53</v>
      </c>
      <c r="U19" s="5">
        <v>72</v>
      </c>
      <c r="V19" s="5">
        <v>2</v>
      </c>
      <c r="W19" s="5" t="s">
        <v>80</v>
      </c>
      <c r="X19" s="5" t="s">
        <v>75</v>
      </c>
    </row>
    <row r="20" spans="1:24" s="5" customFormat="1">
      <c r="A20" s="12">
        <v>41696</v>
      </c>
      <c r="B20" s="1" t="s">
        <v>18</v>
      </c>
      <c r="C20" s="1">
        <v>0</v>
      </c>
      <c r="D20" s="2">
        <v>7</v>
      </c>
      <c r="E20" s="18">
        <f t="shared" si="0"/>
        <v>0</v>
      </c>
      <c r="F20" s="19">
        <f t="shared" si="1"/>
        <v>1</v>
      </c>
      <c r="G20" s="13"/>
      <c r="H20" s="5" t="s">
        <v>27</v>
      </c>
      <c r="I20" s="5" t="s">
        <v>35</v>
      </c>
      <c r="J20" s="5" t="s">
        <v>35</v>
      </c>
      <c r="L20" s="5" t="s">
        <v>27</v>
      </c>
      <c r="M20" s="5" t="s">
        <v>35</v>
      </c>
      <c r="N20" s="5" t="s">
        <v>35</v>
      </c>
      <c r="P20" s="5" t="s">
        <v>37</v>
      </c>
      <c r="Q20" s="5">
        <v>60</v>
      </c>
      <c r="R20" s="5" t="s">
        <v>52</v>
      </c>
      <c r="S20" s="5" t="s">
        <v>47</v>
      </c>
      <c r="T20" s="5" t="s">
        <v>53</v>
      </c>
      <c r="U20" s="5">
        <v>60</v>
      </c>
      <c r="V20" s="5">
        <v>2</v>
      </c>
      <c r="W20" s="5" t="s">
        <v>81</v>
      </c>
      <c r="X20" s="5" t="s">
        <v>63</v>
      </c>
    </row>
    <row r="21" spans="1:24" s="5" customFormat="1">
      <c r="A21" s="12">
        <v>41716</v>
      </c>
      <c r="B21" s="1" t="s">
        <v>19</v>
      </c>
      <c r="C21" s="1">
        <v>0</v>
      </c>
      <c r="D21" s="2">
        <v>2</v>
      </c>
      <c r="E21" s="18">
        <f t="shared" si="0"/>
        <v>0</v>
      </c>
      <c r="F21" s="19">
        <f t="shared" si="1"/>
        <v>1</v>
      </c>
      <c r="G21" s="13"/>
      <c r="H21" s="5" t="s">
        <v>27</v>
      </c>
      <c r="I21" s="5" t="s">
        <v>27</v>
      </c>
      <c r="J21" s="5" t="s">
        <v>32</v>
      </c>
      <c r="L21" s="5" t="s">
        <v>27</v>
      </c>
      <c r="M21" s="5" t="s">
        <v>27</v>
      </c>
      <c r="N21" s="5" t="s">
        <v>35</v>
      </c>
      <c r="P21" s="5" t="s">
        <v>36</v>
      </c>
      <c r="Q21" s="5">
        <v>36</v>
      </c>
      <c r="R21" s="5" t="s">
        <v>49</v>
      </c>
      <c r="S21" s="5" t="s">
        <v>47</v>
      </c>
      <c r="T21" s="5" t="s">
        <v>48</v>
      </c>
      <c r="U21" s="5">
        <v>50</v>
      </c>
      <c r="V21" s="5">
        <v>4</v>
      </c>
      <c r="W21" s="5" t="s">
        <v>86</v>
      </c>
      <c r="X21" s="5" t="s">
        <v>75</v>
      </c>
    </row>
    <row r="22" spans="1:24" s="5" customFormat="1" ht="42">
      <c r="A22" s="12">
        <v>41718</v>
      </c>
      <c r="B22" s="15" t="s">
        <v>87</v>
      </c>
      <c r="C22" s="1">
        <v>0</v>
      </c>
      <c r="D22" s="2">
        <v>14</v>
      </c>
      <c r="E22" s="18">
        <f t="shared" si="0"/>
        <v>0</v>
      </c>
      <c r="F22" s="19">
        <f t="shared" si="1"/>
        <v>1</v>
      </c>
      <c r="G22" s="13"/>
      <c r="H22" s="5" t="s">
        <v>27</v>
      </c>
      <c r="I22" s="5" t="s">
        <v>27</v>
      </c>
      <c r="J22" s="5" t="s">
        <v>35</v>
      </c>
      <c r="L22" s="5" t="s">
        <v>27</v>
      </c>
      <c r="M22" s="5" t="s">
        <v>27</v>
      </c>
      <c r="N22" s="5" t="s">
        <v>35</v>
      </c>
      <c r="P22" s="5" t="s">
        <v>33</v>
      </c>
      <c r="Q22" s="5">
        <v>60</v>
      </c>
      <c r="R22" s="5" t="s">
        <v>50</v>
      </c>
      <c r="S22" s="5" t="s">
        <v>54</v>
      </c>
      <c r="T22" s="5" t="s">
        <v>59</v>
      </c>
      <c r="U22" s="5">
        <v>63</v>
      </c>
      <c r="V22" s="5">
        <v>4</v>
      </c>
      <c r="W22" s="5" t="s">
        <v>82</v>
      </c>
      <c r="X22" s="5" t="s">
        <v>75</v>
      </c>
    </row>
    <row r="23" spans="1:24" s="5" customFormat="1">
      <c r="A23" s="12">
        <v>41722</v>
      </c>
      <c r="B23" s="1" t="s">
        <v>20</v>
      </c>
      <c r="C23" s="1">
        <v>0</v>
      </c>
      <c r="D23" s="2">
        <v>5</v>
      </c>
      <c r="E23" s="18">
        <f t="shared" si="0"/>
        <v>0</v>
      </c>
      <c r="F23" s="19">
        <f t="shared" si="1"/>
        <v>1</v>
      </c>
      <c r="G23" s="13"/>
      <c r="H23" s="5" t="s">
        <v>38</v>
      </c>
      <c r="I23" s="5" t="s">
        <v>38</v>
      </c>
      <c r="J23" s="5" t="s">
        <v>35</v>
      </c>
      <c r="L23" s="5" t="s">
        <v>35</v>
      </c>
      <c r="M23" s="5" t="s">
        <v>35</v>
      </c>
      <c r="N23" s="5" t="s">
        <v>35</v>
      </c>
      <c r="P23" s="5" t="s">
        <v>36</v>
      </c>
      <c r="Q23" s="5">
        <v>69</v>
      </c>
      <c r="R23" s="5" t="s">
        <v>50</v>
      </c>
      <c r="S23" s="5" t="s">
        <v>60</v>
      </c>
      <c r="T23" s="5" t="s">
        <v>61</v>
      </c>
      <c r="U23" s="5">
        <v>70</v>
      </c>
      <c r="V23" s="5">
        <v>9</v>
      </c>
      <c r="W23" s="5" t="s">
        <v>83</v>
      </c>
      <c r="X23" s="5" t="s">
        <v>75</v>
      </c>
    </row>
    <row r="24" spans="1:24" s="5" customFormat="1" ht="43" thickBot="1">
      <c r="A24" s="16">
        <v>41989</v>
      </c>
      <c r="B24" s="17" t="s">
        <v>88</v>
      </c>
      <c r="C24" s="3">
        <v>18</v>
      </c>
      <c r="D24" s="4">
        <v>74</v>
      </c>
      <c r="E24" s="20">
        <f t="shared" si="0"/>
        <v>0.19565217391304349</v>
      </c>
      <c r="F24" s="21">
        <f t="shared" si="1"/>
        <v>0.80434782608695654</v>
      </c>
      <c r="G24" s="13"/>
      <c r="H24" s="5" t="s">
        <v>27</v>
      </c>
      <c r="I24" s="5" t="s">
        <v>27</v>
      </c>
      <c r="J24" s="5" t="s">
        <v>35</v>
      </c>
      <c r="L24" s="5" t="s">
        <v>35</v>
      </c>
      <c r="M24" s="5" t="s">
        <v>35</v>
      </c>
      <c r="N24" s="5" t="s">
        <v>35</v>
      </c>
      <c r="P24" s="5" t="s">
        <v>31</v>
      </c>
      <c r="Q24" s="5">
        <v>47</v>
      </c>
      <c r="R24" s="5" t="s">
        <v>55</v>
      </c>
      <c r="S24" s="5" t="s">
        <v>54</v>
      </c>
      <c r="T24" s="5" t="s">
        <v>56</v>
      </c>
      <c r="U24" s="5">
        <v>54</v>
      </c>
      <c r="V24" s="5">
        <v>4</v>
      </c>
      <c r="W24" s="5" t="s">
        <v>73</v>
      </c>
      <c r="X24" s="5" t="s">
        <v>75</v>
      </c>
    </row>
    <row r="25" spans="1:24" s="5" customFormat="1">
      <c r="D25" s="5" t="s">
        <v>89</v>
      </c>
      <c r="E25" s="13">
        <f>MEDIAN(E5:E19,E24)</f>
        <v>0.22282608695652173</v>
      </c>
    </row>
  </sheetData>
  <mergeCells count="1">
    <mergeCell ref="A1:E1"/>
  </mergeCell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tabSelected="1" workbookViewId="0">
      <selection activeCell="H39" sqref="H39"/>
    </sheetView>
  </sheetViews>
  <sheetFormatPr baseColWidth="10" defaultRowHeight="14" x14ac:dyDescent="0"/>
  <cols>
    <col min="3" max="3" width="21.6640625" bestFit="1" customWidth="1"/>
    <col min="4" max="4" width="32.33203125" bestFit="1" customWidth="1"/>
    <col min="6" max="6" width="15.5" bestFit="1" customWidth="1"/>
  </cols>
  <sheetData>
    <row r="1" spans="1:9">
      <c r="A1" s="27" t="s">
        <v>111</v>
      </c>
      <c r="B1" s="27"/>
      <c r="C1" s="27"/>
    </row>
    <row r="2" spans="1:9">
      <c r="A2" s="25"/>
      <c r="B2" s="26" t="s">
        <v>91</v>
      </c>
      <c r="C2" s="26" t="s">
        <v>92</v>
      </c>
      <c r="D2" s="26" t="s">
        <v>93</v>
      </c>
      <c r="E2" s="26" t="s">
        <v>94</v>
      </c>
      <c r="F2" s="26" t="s">
        <v>95</v>
      </c>
      <c r="G2" s="26" t="s">
        <v>96</v>
      </c>
      <c r="H2" s="26" t="s">
        <v>97</v>
      </c>
      <c r="I2" s="26" t="s">
        <v>98</v>
      </c>
    </row>
    <row r="3" spans="1:9">
      <c r="A3" s="26" t="s">
        <v>99</v>
      </c>
      <c r="B3" s="25">
        <v>51</v>
      </c>
      <c r="C3" s="25" t="s">
        <v>100</v>
      </c>
      <c r="D3" s="25">
        <v>7</v>
      </c>
      <c r="E3" s="25">
        <v>2</v>
      </c>
      <c r="F3" s="25" t="s">
        <v>101</v>
      </c>
      <c r="G3" s="25">
        <v>1</v>
      </c>
      <c r="H3" s="25">
        <v>1</v>
      </c>
      <c r="I3" s="25">
        <v>0</v>
      </c>
    </row>
    <row r="4" spans="1:9">
      <c r="A4" s="26" t="s">
        <v>102</v>
      </c>
      <c r="B4" s="25">
        <v>62</v>
      </c>
      <c r="C4" s="25" t="s">
        <v>103</v>
      </c>
      <c r="D4" s="25">
        <v>1.9</v>
      </c>
      <c r="E4" s="25">
        <v>2</v>
      </c>
      <c r="F4" s="25" t="s">
        <v>104</v>
      </c>
      <c r="G4" s="25">
        <v>1</v>
      </c>
      <c r="H4" s="25">
        <v>0</v>
      </c>
      <c r="I4" s="25">
        <v>0</v>
      </c>
    </row>
    <row r="5" spans="1:9">
      <c r="A5" s="26" t="s">
        <v>105</v>
      </c>
      <c r="B5" s="25">
        <v>48</v>
      </c>
      <c r="C5" s="25" t="s">
        <v>103</v>
      </c>
      <c r="D5" s="25">
        <v>5</v>
      </c>
      <c r="E5" s="25">
        <v>2</v>
      </c>
      <c r="F5" s="25" t="s">
        <v>106</v>
      </c>
      <c r="G5" s="25">
        <v>1</v>
      </c>
      <c r="H5" s="25">
        <v>1</v>
      </c>
      <c r="I5" s="25">
        <v>0</v>
      </c>
    </row>
    <row r="6" spans="1:9">
      <c r="A6" s="26" t="s">
        <v>107</v>
      </c>
      <c r="B6" s="25">
        <v>56</v>
      </c>
      <c r="C6" s="25" t="s">
        <v>108</v>
      </c>
      <c r="D6" s="25" t="s">
        <v>109</v>
      </c>
      <c r="E6" s="25">
        <v>3</v>
      </c>
      <c r="F6" s="25" t="s">
        <v>110</v>
      </c>
      <c r="G6" s="25">
        <v>0</v>
      </c>
      <c r="H6" s="25">
        <v>0</v>
      </c>
      <c r="I6" s="25">
        <v>1</v>
      </c>
    </row>
  </sheetData>
  <mergeCells count="1">
    <mergeCell ref="A1:C1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% HER2 CTCs &amp; Clinical History</vt:lpstr>
      <vt:lpstr>Tumor Clinicopathological Data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Amnis</dc:creator>
  <cp:lastModifiedBy>Nicole Vincent Jordan</cp:lastModifiedBy>
  <dcterms:created xsi:type="dcterms:W3CDTF">2014-11-23T18:50:42Z</dcterms:created>
  <dcterms:modified xsi:type="dcterms:W3CDTF">2016-06-27T16:08:59Z</dcterms:modified>
</cp:coreProperties>
</file>