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mamo\Python\Recommendation Systems\"/>
    </mc:Choice>
  </mc:AlternateContent>
  <bookViews>
    <workbookView xWindow="0" yWindow="0" windowWidth="19335" windowHeight="8040"/>
  </bookViews>
  <sheets>
    <sheet name="Sheet1" sheetId="1" r:id="rId1"/>
  </sheets>
  <externalReferences>
    <externalReference r:id="rId2"/>
  </externalReferences>
  <definedNames>
    <definedName name="ORIG">Sheet1!$E$5:$J$12</definedName>
    <definedName name="SVDD">Sheet1!$L$15:$Q$20</definedName>
    <definedName name="SVDD1">Sheet1!$L$15:$P$19</definedName>
    <definedName name="SVDD2">Sheet1!$L$15:$M$16</definedName>
    <definedName name="SVDD3">Sheet1!$L$15:$Q$20</definedName>
    <definedName name="svdU">Sheet1!$L$5:$Q$12</definedName>
    <definedName name="SVDU1">Sheet1!$L$5:$P$11</definedName>
    <definedName name="SVDU2">Sheet1!$L$5:$M$7</definedName>
    <definedName name="SVDU3">Sheet1!$L$5:$M$12</definedName>
    <definedName name="SVDV">Sheet1!$L$23:$Q$28</definedName>
    <definedName name="SVDV1">Sheet1!$L$23:$P$27</definedName>
    <definedName name="SVDV2">Sheet1!$L$23:$M$28</definedName>
    <definedName name="SVDV3">Sheet1!$L$23:$Q$24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 a="1"/>
  <c r="F5" i="1" s="1"/>
  <c r="E10" i="1" l="1"/>
  <c r="E6" i="1"/>
  <c r="F11" i="1"/>
  <c r="J5" i="1"/>
  <c r="H5" i="1"/>
  <c r="G10" i="1"/>
  <c r="I7" i="1"/>
  <c r="E5" i="1"/>
  <c r="H11" i="1"/>
  <c r="J8" i="1"/>
  <c r="F6" i="1"/>
  <c r="G11" i="1"/>
  <c r="I8" i="1"/>
  <c r="H12" i="1"/>
  <c r="H8" i="1"/>
  <c r="G12" i="1"/>
  <c r="I9" i="1"/>
  <c r="E7" i="1"/>
  <c r="J10" i="1"/>
  <c r="F8" i="1"/>
  <c r="E12" i="1"/>
  <c r="I10" i="1"/>
  <c r="G9" i="1"/>
  <c r="E8" i="1"/>
  <c r="I6" i="1"/>
  <c r="G5" i="1"/>
  <c r="I11" i="1"/>
  <c r="E9" i="1"/>
  <c r="G6" i="1"/>
  <c r="J12" i="1"/>
  <c r="F10" i="1"/>
  <c r="H7" i="1"/>
  <c r="I12" i="1"/>
  <c r="G7" i="1"/>
  <c r="J9" i="1"/>
  <c r="F7" i="1"/>
  <c r="E11" i="1"/>
  <c r="G8" i="1"/>
  <c r="I5" i="1"/>
  <c r="F12" i="1"/>
  <c r="H9" i="1"/>
  <c r="J6" i="1"/>
  <c r="J11" i="1"/>
  <c r="H10" i="1"/>
  <c r="F9" i="1"/>
  <c r="J7" i="1"/>
  <c r="H6" i="1"/>
  <c r="L23" i="1" a="1"/>
  <c r="L15" i="1" a="1"/>
  <c r="L5" i="1" a="1"/>
  <c r="D11" i="1" l="1"/>
  <c r="D8" i="1"/>
  <c r="D5" i="1"/>
  <c r="D12" i="1"/>
  <c r="D9" i="1"/>
  <c r="D7" i="1"/>
  <c r="D6" i="1"/>
  <c r="D10" i="1"/>
  <c r="L23" i="1"/>
  <c r="N24" i="1"/>
  <c r="P25" i="1"/>
  <c r="L27" i="1"/>
  <c r="N28" i="1"/>
  <c r="N23" i="1"/>
  <c r="P28" i="1"/>
  <c r="Q24" i="1"/>
  <c r="O27" i="1"/>
  <c r="Q28" i="1"/>
  <c r="P23" i="1"/>
  <c r="N26" i="1"/>
  <c r="Q23" i="1"/>
  <c r="O26" i="1"/>
  <c r="N25" i="1"/>
  <c r="L28" i="1"/>
  <c r="M24" i="1"/>
  <c r="O25" i="1"/>
  <c r="Q26" i="1"/>
  <c r="M28" i="1"/>
  <c r="M23" i="1"/>
  <c r="O24" i="1"/>
  <c r="Q25" i="1"/>
  <c r="M27" i="1"/>
  <c r="O28" i="1"/>
  <c r="P24" i="1"/>
  <c r="L26" i="1"/>
  <c r="N27" i="1"/>
  <c r="O23" i="1"/>
  <c r="M26" i="1"/>
  <c r="L25" i="1"/>
  <c r="P27" i="1"/>
  <c r="M25" i="1"/>
  <c r="Q27" i="1"/>
  <c r="L24" i="1"/>
  <c r="P26" i="1"/>
  <c r="M15" i="1"/>
  <c r="O16" i="1"/>
  <c r="Q17" i="1"/>
  <c r="M19" i="1"/>
  <c r="O20" i="1"/>
  <c r="N15" i="1"/>
  <c r="P16" i="1"/>
  <c r="L18" i="1"/>
  <c r="N19" i="1"/>
  <c r="P20" i="1"/>
  <c r="O15" i="1"/>
  <c r="Q16" i="1"/>
  <c r="M18" i="1"/>
  <c r="O19" i="1"/>
  <c r="Q20" i="1"/>
  <c r="M16" i="1"/>
  <c r="O17" i="1"/>
  <c r="Q18" i="1"/>
  <c r="M20" i="1"/>
  <c r="L15" i="1"/>
  <c r="N16" i="1"/>
  <c r="P17" i="1"/>
  <c r="L19" i="1"/>
  <c r="N20" i="1"/>
  <c r="P15" i="1"/>
  <c r="L17" i="1"/>
  <c r="N18" i="1"/>
  <c r="P19" i="1"/>
  <c r="Q15" i="1"/>
  <c r="M17" i="1"/>
  <c r="O18" i="1"/>
  <c r="Q19" i="1"/>
  <c r="L16" i="1"/>
  <c r="N17" i="1"/>
  <c r="P18" i="1"/>
  <c r="L20" i="1"/>
  <c r="M5" i="1"/>
  <c r="O6" i="1"/>
  <c r="Q7" i="1"/>
  <c r="M9" i="1"/>
  <c r="O10" i="1"/>
  <c r="Q11" i="1"/>
  <c r="N5" i="1"/>
  <c r="P6" i="1"/>
  <c r="L8" i="1"/>
  <c r="N9" i="1"/>
  <c r="P10" i="1"/>
  <c r="L12" i="1"/>
  <c r="Q6" i="1"/>
  <c r="M8" i="1"/>
  <c r="O9" i="1"/>
  <c r="Q10" i="1"/>
  <c r="M12" i="1"/>
  <c r="P5" i="1"/>
  <c r="L7" i="1"/>
  <c r="N8" i="1"/>
  <c r="L11" i="1"/>
  <c r="M7" i="1"/>
  <c r="Q9" i="1"/>
  <c r="L6" i="1"/>
  <c r="N11" i="1"/>
  <c r="O7" i="1"/>
  <c r="M10" i="1"/>
  <c r="Q12" i="1"/>
  <c r="N6" i="1"/>
  <c r="L9" i="1"/>
  <c r="P11" i="1"/>
  <c r="O5" i="1"/>
  <c r="P9" i="1"/>
  <c r="N12" i="1"/>
  <c r="Q5" i="1"/>
  <c r="O8" i="1"/>
  <c r="M11" i="1"/>
  <c r="O12" i="1"/>
  <c r="N7" i="1"/>
  <c r="P8" i="1"/>
  <c r="L10" i="1"/>
  <c r="P12" i="1"/>
  <c r="M6" i="1"/>
  <c r="Q8" i="1"/>
  <c r="O11" i="1"/>
  <c r="L5" i="1"/>
  <c r="P7" i="1"/>
  <c r="N10" i="1"/>
  <c r="E41" i="1" l="1"/>
  <c r="G42" i="1"/>
  <c r="I43" i="1"/>
  <c r="E45" i="1"/>
  <c r="G46" i="1"/>
  <c r="E49" i="1"/>
  <c r="J43" i="1"/>
  <c r="J47" i="1"/>
  <c r="I42" i="1"/>
  <c r="I46" i="1"/>
  <c r="I50" i="1"/>
  <c r="I49" i="1"/>
  <c r="H41" i="1"/>
  <c r="J42" i="1"/>
  <c r="F44" i="1"/>
  <c r="H45" i="1"/>
  <c r="J46" i="1"/>
  <c r="F48" i="1"/>
  <c r="H49" i="1"/>
  <c r="J50" i="1"/>
  <c r="I41" i="1"/>
  <c r="E43" i="1"/>
  <c r="G44" i="1"/>
  <c r="I45" i="1"/>
  <c r="J41" i="1"/>
  <c r="F43" i="1"/>
  <c r="H44" i="1"/>
  <c r="J45" i="1"/>
  <c r="F47" i="1"/>
  <c r="H48" i="1"/>
  <c r="J49" i="1"/>
  <c r="H43" i="1"/>
  <c r="F46" i="1"/>
  <c r="J48" i="1"/>
  <c r="I47" i="1"/>
  <c r="F41" i="1"/>
  <c r="F45" i="1"/>
  <c r="F49" i="1"/>
  <c r="G41" i="1"/>
  <c r="G45" i="1"/>
  <c r="G49" i="1"/>
  <c r="G48" i="1"/>
  <c r="E42" i="1"/>
  <c r="G43" i="1"/>
  <c r="I44" i="1"/>
  <c r="E46" i="1"/>
  <c r="G47" i="1"/>
  <c r="I48" i="1"/>
  <c r="E50" i="1"/>
  <c r="F42" i="1"/>
  <c r="J44" i="1"/>
  <c r="H47" i="1"/>
  <c r="F50" i="1"/>
  <c r="G50" i="1"/>
  <c r="H42" i="1"/>
  <c r="H46" i="1"/>
  <c r="H50" i="1"/>
  <c r="E44" i="1"/>
  <c r="E48" i="1"/>
  <c r="E47" i="1"/>
  <c r="E36" i="1" a="1"/>
  <c r="E23" i="1" a="1"/>
  <c r="E15" i="1" a="1"/>
  <c r="E36" i="1" l="1"/>
  <c r="G37" i="1"/>
  <c r="I38" i="1"/>
  <c r="J37" i="1"/>
  <c r="E38" i="1"/>
  <c r="F38" i="1"/>
  <c r="G38" i="1"/>
  <c r="H38" i="1"/>
  <c r="F36" i="1"/>
  <c r="H37" i="1"/>
  <c r="J38" i="1"/>
  <c r="H36" i="1"/>
  <c r="I36" i="1"/>
  <c r="J36" i="1"/>
  <c r="E37" i="1"/>
  <c r="F37" i="1"/>
  <c r="G36" i="1"/>
  <c r="I37" i="1"/>
  <c r="E23" i="1"/>
  <c r="H24" i="1"/>
  <c r="F26" i="1"/>
  <c r="I27" i="1"/>
  <c r="G29" i="1"/>
  <c r="F23" i="1"/>
  <c r="I24" i="1"/>
  <c r="G26" i="1"/>
  <c r="E28" i="1"/>
  <c r="H29" i="1"/>
  <c r="F27" i="1"/>
  <c r="G27" i="1"/>
  <c r="E26" i="1"/>
  <c r="G23" i="1"/>
  <c r="E25" i="1"/>
  <c r="H26" i="1"/>
  <c r="F28" i="1"/>
  <c r="I29" i="1"/>
  <c r="G25" i="1"/>
  <c r="E27" i="1"/>
  <c r="E24" i="1"/>
  <c r="I28" i="1"/>
  <c r="H23" i="1"/>
  <c r="F25" i="1"/>
  <c r="I26" i="1"/>
  <c r="G28" i="1"/>
  <c r="I23" i="1"/>
  <c r="H28" i="1"/>
  <c r="H25" i="1"/>
  <c r="I25" i="1"/>
  <c r="G24" i="1"/>
  <c r="F29" i="1"/>
  <c r="F24" i="1"/>
  <c r="E29" i="1"/>
  <c r="H27" i="1"/>
  <c r="G15" i="1"/>
  <c r="I16" i="1"/>
  <c r="E18" i="1"/>
  <c r="G19" i="1"/>
  <c r="I20" i="1"/>
  <c r="H15" i="1"/>
  <c r="J16" i="1"/>
  <c r="F18" i="1"/>
  <c r="H19" i="1"/>
  <c r="J20" i="1"/>
  <c r="I15" i="1"/>
  <c r="E17" i="1"/>
  <c r="G18" i="1"/>
  <c r="I19" i="1"/>
  <c r="J15" i="1"/>
  <c r="F17" i="1"/>
  <c r="H18" i="1"/>
  <c r="J19" i="1"/>
  <c r="F16" i="1"/>
  <c r="H17" i="1"/>
  <c r="J18" i="1"/>
  <c r="F20" i="1"/>
  <c r="E15" i="1"/>
  <c r="G16" i="1"/>
  <c r="I17" i="1"/>
  <c r="E19" i="1"/>
  <c r="G20" i="1"/>
  <c r="F15" i="1"/>
  <c r="H16" i="1"/>
  <c r="J17" i="1"/>
  <c r="F19" i="1"/>
  <c r="H20" i="1"/>
  <c r="E16" i="1"/>
  <c r="G17" i="1"/>
  <c r="I18" i="1"/>
  <c r="E20" i="1"/>
  <c r="D23" i="1" l="1"/>
  <c r="C23" i="1" s="1"/>
  <c r="D20" i="1"/>
  <c r="C20" i="1" s="1"/>
  <c r="D15" i="1"/>
  <c r="C15" i="1" s="1"/>
  <c r="D18" i="1"/>
  <c r="C18" i="1" s="1"/>
  <c r="D19" i="1"/>
  <c r="C19" i="1" s="1"/>
  <c r="D17" i="1"/>
  <c r="C17" i="1" s="1"/>
  <c r="D16" i="1"/>
  <c r="C16" i="1" s="1"/>
  <c r="D38" i="1"/>
  <c r="C38" i="1" s="1"/>
  <c r="D37" i="1"/>
  <c r="C37" i="1" s="1"/>
  <c r="D25" i="1"/>
  <c r="C25" i="1" s="1"/>
  <c r="D36" i="1"/>
  <c r="C36" i="1" s="1"/>
  <c r="D29" i="1"/>
  <c r="C29" i="1" s="1"/>
  <c r="D26" i="1"/>
  <c r="C26" i="1" s="1"/>
  <c r="D24" i="1"/>
  <c r="C24" i="1" s="1"/>
  <c r="D28" i="1"/>
  <c r="C28" i="1" s="1"/>
  <c r="D27" i="1"/>
  <c r="C27" i="1" s="1"/>
  <c r="B36" i="1" l="1"/>
  <c r="B23" i="1"/>
</calcChain>
</file>

<file path=xl/sharedStrings.xml><?xml version="1.0" encoding="utf-8"?>
<sst xmlns="http://schemas.openxmlformats.org/spreadsheetml/2006/main" count="9" uniqueCount="9">
  <si>
    <t>SVD_U</t>
  </si>
  <si>
    <t>SVD_D</t>
  </si>
  <si>
    <t>SVD_V</t>
  </si>
  <si>
    <t>SVDU * SVDD * T(SCDV)</t>
  </si>
  <si>
    <t>using the part in the yellow border only</t>
  </si>
  <si>
    <t>using the part in the blue border only</t>
  </si>
  <si>
    <t>row average</t>
  </si>
  <si>
    <t>Difference</t>
  </si>
  <si>
    <t>average of differences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</si>
</sst>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FF00"/>
      </left>
      <right/>
      <top style="medium">
        <color rgb="FFFFFF00"/>
      </top>
      <bottom/>
      <diagonal/>
    </border>
    <border>
      <left/>
      <right style="medium">
        <color rgb="FFFFFF00"/>
      </right>
      <top style="medium">
        <color rgb="FFFFFF00"/>
      </top>
      <bottom/>
      <diagonal/>
    </border>
    <border>
      <left style="medium">
        <color rgb="FFFFFF00"/>
      </left>
      <right/>
      <top/>
      <bottom/>
      <diagonal/>
    </border>
    <border>
      <left/>
      <right style="medium">
        <color rgb="FFFFFF00"/>
      </right>
      <top/>
      <bottom/>
      <diagonal/>
    </border>
    <border>
      <left style="medium">
        <color rgb="FFFFFF00"/>
      </left>
      <right/>
      <top/>
      <bottom style="medium">
        <color rgb="FFFFFF00"/>
      </bottom>
      <diagonal/>
    </border>
    <border>
      <left/>
      <right style="medium">
        <color rgb="FFFFFF00"/>
      </right>
      <top/>
      <bottom style="medium">
        <color rgb="FFFFFF00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 style="medium">
        <color rgb="FFFFFF00"/>
      </right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rgb="FFFFFF00"/>
      </bottom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/>
      <top/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/>
      <right style="medium">
        <color rgb="FFFFFF00"/>
      </right>
      <top/>
      <bottom style="medium">
        <color theme="4" tint="-0.249977111117893"/>
      </bottom>
      <diagonal/>
    </border>
    <border>
      <left/>
      <right/>
      <top style="medium">
        <color rgb="FFFFFF00"/>
      </top>
      <bottom/>
      <diagonal/>
    </border>
    <border>
      <left/>
      <right/>
      <top/>
      <bottom style="medium">
        <color rgb="FFFFFF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2" borderId="18" xfId="0" applyFill="1" applyBorder="1"/>
    <xf numFmtId="0" fontId="0" fillId="2" borderId="6" xfId="0" applyFill="1" applyBorder="1"/>
    <xf numFmtId="0" fontId="0" fillId="2" borderId="23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24" xfId="0" applyFill="1" applyBorder="1"/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mamo/Download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</sheetNames>
    <definedNames>
      <definedName name="SVD_D"/>
      <definedName name="SVD_U"/>
      <definedName name="SVD_V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4:Q50"/>
  <sheetViews>
    <sheetView tabSelected="1" topLeftCell="A4" zoomScale="70" zoomScaleNormal="70" workbookViewId="0">
      <selection activeCell="E41" sqref="E41"/>
    </sheetView>
  </sheetViews>
  <sheetFormatPr defaultRowHeight="15" x14ac:dyDescent="0.25"/>
  <cols>
    <col min="5" max="6" width="12.7109375" bestFit="1" customWidth="1"/>
    <col min="7" max="7" width="9.42578125" bestFit="1" customWidth="1"/>
    <col min="8" max="8" width="12.85546875" bestFit="1" customWidth="1"/>
    <col min="9" max="10" width="9.28515625" bestFit="1" customWidth="1"/>
  </cols>
  <sheetData>
    <row r="4" spans="2:17" ht="15.75" thickBot="1" x14ac:dyDescent="0.3">
      <c r="B4" t="s">
        <v>8</v>
      </c>
      <c r="C4" t="s">
        <v>7</v>
      </c>
      <c r="D4" t="s">
        <v>6</v>
      </c>
      <c r="L4" t="s">
        <v>0</v>
      </c>
    </row>
    <row r="5" spans="2:17" x14ac:dyDescent="0.25">
      <c r="D5">
        <f t="shared" ref="D5:D12" ca="1" si="0">AVERAGE(E5:J5)</f>
        <v>5.666666666666667</v>
      </c>
      <c r="E5">
        <f t="array" ref="E5:J12" ca="1">INT(RAND()*10)</f>
        <v>9</v>
      </c>
      <c r="F5">
        <f ca="1"/>
        <v>1</v>
      </c>
      <c r="G5">
        <f ca="1"/>
        <v>9</v>
      </c>
      <c r="H5">
        <f ca="1"/>
        <v>1</v>
      </c>
      <c r="I5">
        <f ca="1"/>
        <v>9</v>
      </c>
      <c r="J5">
        <f ca="1"/>
        <v>5</v>
      </c>
      <c r="L5" s="10">
        <f t="array" aca="1" ref="L5:Q12" ca="1">[1]!SVD_U(ORIG)</f>
        <v>0.38969068837756016</v>
      </c>
      <c r="M5" s="11">
        <f ca="1"/>
        <v>0.64910770415571895</v>
      </c>
      <c r="N5" s="12">
        <f ca="1"/>
        <v>0.13442929841121654</v>
      </c>
      <c r="O5" s="12">
        <f ca="1"/>
        <v>3.362826791022866E-2</v>
      </c>
      <c r="P5" s="13">
        <f ca="1"/>
        <v>0.14520376652547529</v>
      </c>
      <c r="Q5" s="1">
        <f ca="1"/>
        <v>0.51141822487582722</v>
      </c>
    </row>
    <row r="6" spans="2:17" x14ac:dyDescent="0.25">
      <c r="D6">
        <f t="shared" ca="1" si="0"/>
        <v>4.5</v>
      </c>
      <c r="E6">
        <f ca="1"/>
        <v>8</v>
      </c>
      <c r="F6">
        <f ca="1"/>
        <v>6</v>
      </c>
      <c r="G6">
        <f ca="1"/>
        <v>6</v>
      </c>
      <c r="H6">
        <f ca="1"/>
        <v>3</v>
      </c>
      <c r="I6">
        <f ca="1"/>
        <v>4</v>
      </c>
      <c r="J6">
        <f ca="1"/>
        <v>0</v>
      </c>
      <c r="L6" s="16">
        <f ca="1"/>
        <v>0.32049635904291773</v>
      </c>
      <c r="M6" s="7">
        <f ca="1"/>
        <v>7.104093824268401E-2</v>
      </c>
      <c r="N6" s="2">
        <f ca="1"/>
        <v>0.40853193868655208</v>
      </c>
      <c r="O6" s="2">
        <f ca="1"/>
        <v>-0.34190581921844382</v>
      </c>
      <c r="P6" s="15">
        <f ca="1"/>
        <v>-0.41933324315091947</v>
      </c>
      <c r="Q6" s="3">
        <f ca="1"/>
        <v>-1.7525407177899709E-2</v>
      </c>
    </row>
    <row r="7" spans="2:17" ht="15.75" thickBot="1" x14ac:dyDescent="0.3">
      <c r="D7">
        <f t="shared" ca="1" si="0"/>
        <v>4.833333333333333</v>
      </c>
      <c r="E7">
        <f ca="1"/>
        <v>7</v>
      </c>
      <c r="F7">
        <f ca="1"/>
        <v>7</v>
      </c>
      <c r="G7">
        <f ca="1"/>
        <v>1</v>
      </c>
      <c r="H7">
        <f ca="1"/>
        <v>5</v>
      </c>
      <c r="I7">
        <f ca="1"/>
        <v>3</v>
      </c>
      <c r="J7">
        <f ca="1"/>
        <v>6</v>
      </c>
      <c r="L7" s="14">
        <f ca="1"/>
        <v>0.30938967166871406</v>
      </c>
      <c r="M7" s="9">
        <f ca="1"/>
        <v>-0.18224504806740105</v>
      </c>
      <c r="N7" s="2">
        <f ca="1"/>
        <v>0.4633106505592039</v>
      </c>
      <c r="O7" s="2">
        <f ca="1"/>
        <v>0.53873158880578509</v>
      </c>
      <c r="P7" s="15">
        <f ca="1"/>
        <v>-0.22463369893633361</v>
      </c>
      <c r="Q7" s="3">
        <f ca="1"/>
        <v>-0.38126209206774819</v>
      </c>
    </row>
    <row r="8" spans="2:17" x14ac:dyDescent="0.25">
      <c r="D8">
        <f t="shared" ca="1" si="0"/>
        <v>2.6666666666666665</v>
      </c>
      <c r="E8">
        <f ca="1"/>
        <v>2</v>
      </c>
      <c r="F8">
        <f ca="1"/>
        <v>3</v>
      </c>
      <c r="G8">
        <f ca="1"/>
        <v>9</v>
      </c>
      <c r="H8">
        <f ca="1"/>
        <v>0</v>
      </c>
      <c r="I8">
        <f ca="1"/>
        <v>2</v>
      </c>
      <c r="J8">
        <f ca="1"/>
        <v>0</v>
      </c>
      <c r="L8" s="16">
        <f ca="1"/>
        <v>0.20977299031894384</v>
      </c>
      <c r="M8" s="2">
        <f ca="1"/>
        <v>0.20363601976109955</v>
      </c>
      <c r="N8" s="2">
        <f ca="1"/>
        <v>-0.36860344192619587</v>
      </c>
      <c r="O8" s="2">
        <f ca="1"/>
        <v>-0.49586465052445178</v>
      </c>
      <c r="P8" s="15">
        <f ca="1"/>
        <v>-0.40298935185408852</v>
      </c>
      <c r="Q8" s="3">
        <f ca="1"/>
        <v>-0.4217603854447487</v>
      </c>
    </row>
    <row r="9" spans="2:17" x14ac:dyDescent="0.25">
      <c r="D9">
        <f t="shared" ca="1" si="0"/>
        <v>6.666666666666667</v>
      </c>
      <c r="E9">
        <f ca="1"/>
        <v>6</v>
      </c>
      <c r="F9">
        <f ca="1"/>
        <v>8</v>
      </c>
      <c r="G9">
        <f ca="1"/>
        <v>7</v>
      </c>
      <c r="H9">
        <f ca="1"/>
        <v>8</v>
      </c>
      <c r="I9">
        <f ca="1"/>
        <v>9</v>
      </c>
      <c r="J9">
        <f ca="1"/>
        <v>2</v>
      </c>
      <c r="L9" s="16">
        <f ca="1"/>
        <v>0.46068015834947335</v>
      </c>
      <c r="M9" s="2">
        <f ca="1"/>
        <v>-0.12301241304615547</v>
      </c>
      <c r="N9" s="2">
        <f ca="1"/>
        <v>0.26805623521799316</v>
      </c>
      <c r="O9" s="2">
        <f ca="1"/>
        <v>-0.27636714507805071</v>
      </c>
      <c r="P9" s="15">
        <f ca="1"/>
        <v>0.51769735899896663</v>
      </c>
      <c r="Q9" s="3">
        <f ca="1"/>
        <v>-0.19173718260928826</v>
      </c>
    </row>
    <row r="10" spans="2:17" x14ac:dyDescent="0.25">
      <c r="D10">
        <f t="shared" ca="1" si="0"/>
        <v>6</v>
      </c>
      <c r="E10">
        <f ca="1"/>
        <v>4</v>
      </c>
      <c r="F10">
        <f ca="1"/>
        <v>8</v>
      </c>
      <c r="G10">
        <f ca="1"/>
        <v>8</v>
      </c>
      <c r="H10">
        <f ca="1"/>
        <v>9</v>
      </c>
      <c r="I10">
        <f ca="1"/>
        <v>1</v>
      </c>
      <c r="J10">
        <f ca="1"/>
        <v>6</v>
      </c>
      <c r="L10" s="16">
        <f ca="1"/>
        <v>0.41258784520663072</v>
      </c>
      <c r="M10" s="2">
        <f ca="1"/>
        <v>-0.38523157779236256</v>
      </c>
      <c r="N10" s="2">
        <f ca="1"/>
        <v>-0.30506451861813449</v>
      </c>
      <c r="O10" s="2">
        <f ca="1"/>
        <v>0.18689373997448236</v>
      </c>
      <c r="P10" s="15">
        <f ca="1"/>
        <v>-0.41894158768569911</v>
      </c>
      <c r="Q10" s="3">
        <f ca="1"/>
        <v>0.49321607226372194</v>
      </c>
    </row>
    <row r="11" spans="2:17" ht="15.75" thickBot="1" x14ac:dyDescent="0.3">
      <c r="D11">
        <f t="shared" ca="1" si="0"/>
        <v>4.166666666666667</v>
      </c>
      <c r="E11">
        <f ca="1"/>
        <v>0</v>
      </c>
      <c r="F11">
        <f ca="1"/>
        <v>7</v>
      </c>
      <c r="G11">
        <f ca="1"/>
        <v>5</v>
      </c>
      <c r="H11">
        <f ca="1"/>
        <v>9</v>
      </c>
      <c r="I11">
        <f ca="1"/>
        <v>3</v>
      </c>
      <c r="J11">
        <f ca="1"/>
        <v>1</v>
      </c>
      <c r="L11" s="17">
        <f ca="1"/>
        <v>0.29287220575224499</v>
      </c>
      <c r="M11" s="18">
        <f ca="1"/>
        <v>-0.50878860296529604</v>
      </c>
      <c r="N11" s="18">
        <f ca="1"/>
        <v>-0.19652611817581436</v>
      </c>
      <c r="O11" s="18">
        <f ca="1"/>
        <v>-0.24326152558783651</v>
      </c>
      <c r="P11" s="19">
        <f ca="1"/>
        <v>0.33693229107854628</v>
      </c>
      <c r="Q11" s="3">
        <f ca="1"/>
        <v>9.8292793939941711E-2</v>
      </c>
    </row>
    <row r="12" spans="2:17" ht="15.75" thickBot="1" x14ac:dyDescent="0.3">
      <c r="D12">
        <f t="shared" ca="1" si="0"/>
        <v>5.5</v>
      </c>
      <c r="E12">
        <f ca="1"/>
        <v>3</v>
      </c>
      <c r="F12">
        <f ca="1"/>
        <v>3</v>
      </c>
      <c r="G12">
        <f ca="1"/>
        <v>9</v>
      </c>
      <c r="H12">
        <f ca="1"/>
        <v>3</v>
      </c>
      <c r="I12">
        <f ca="1"/>
        <v>6</v>
      </c>
      <c r="J12">
        <f ca="1"/>
        <v>9</v>
      </c>
      <c r="L12" s="4">
        <f ca="1"/>
        <v>0.37076610904733276</v>
      </c>
      <c r="M12" s="5">
        <f ca="1"/>
        <v>0.27664096336379634</v>
      </c>
      <c r="N12" s="5">
        <f ca="1"/>
        <v>-0.51084649513922664</v>
      </c>
      <c r="O12" s="5">
        <f ca="1"/>
        <v>0.41877420552538502</v>
      </c>
      <c r="P12" s="5">
        <f ca="1"/>
        <v>0.18212304299893525</v>
      </c>
      <c r="Q12" s="6">
        <f ca="1"/>
        <v>-0.35385723012962106</v>
      </c>
    </row>
    <row r="14" spans="2:17" ht="15.75" thickBot="1" x14ac:dyDescent="0.3">
      <c r="E14" t="s">
        <v>3</v>
      </c>
      <c r="L14" t="s">
        <v>1</v>
      </c>
    </row>
    <row r="15" spans="2:17" x14ac:dyDescent="0.25">
      <c r="C15">
        <f ca="1">D15-D5</f>
        <v>0</v>
      </c>
      <c r="D15">
        <f t="shared" ref="D15:D20" ca="1" si="1">AVERAGE(E15:J15)</f>
        <v>5.6666666666666687</v>
      </c>
      <c r="E15">
        <f t="array" aca="1" ref="E15:J20" ca="1">MMULT(svdU,MMULT(SVDD,TRANSPOSE(SVDV)))</f>
        <v>9.0000000000000018</v>
      </c>
      <c r="F15">
        <f ca="1"/>
        <v>1.0000000000000056</v>
      </c>
      <c r="G15">
        <f ca="1"/>
        <v>8.9999999999999982</v>
      </c>
      <c r="H15">
        <f ca="1"/>
        <v>1.0000000000000053</v>
      </c>
      <c r="I15">
        <f ca="1"/>
        <v>9</v>
      </c>
      <c r="J15">
        <f ca="1"/>
        <v>5</v>
      </c>
      <c r="L15" s="10">
        <f t="array" aca="1" ref="L15:Q20" ca="1">[1]!SVD_D(ORIG)</f>
        <v>36.030139221509629</v>
      </c>
      <c r="M15" s="11">
        <f ca="1"/>
        <v>0</v>
      </c>
      <c r="N15" s="12">
        <f ca="1"/>
        <v>0</v>
      </c>
      <c r="O15" s="12">
        <f ca="1"/>
        <v>0</v>
      </c>
      <c r="P15" s="13">
        <f ca="1"/>
        <v>0</v>
      </c>
      <c r="Q15" s="1">
        <f ca="1"/>
        <v>0</v>
      </c>
    </row>
    <row r="16" spans="2:17" ht="15.75" thickBot="1" x14ac:dyDescent="0.3">
      <c r="C16">
        <f t="shared" ref="C16:C20" ca="1" si="2">D16-D6</f>
        <v>0</v>
      </c>
      <c r="D16">
        <f t="shared" ca="1" si="1"/>
        <v>4.5000000000000027</v>
      </c>
      <c r="E16">
        <f ca="1"/>
        <v>8.0000000000000036</v>
      </c>
      <c r="F16">
        <f ca="1"/>
        <v>6.0000000000000062</v>
      </c>
      <c r="G16">
        <f ca="1"/>
        <v>6.0000000000000053</v>
      </c>
      <c r="H16">
        <f ca="1"/>
        <v>3.0000000000000027</v>
      </c>
      <c r="I16">
        <f ca="1"/>
        <v>4.0000000000000053</v>
      </c>
      <c r="J16">
        <f ca="1"/>
        <v>-3.0409702533873428E-15</v>
      </c>
      <c r="L16" s="14">
        <f ca="1"/>
        <v>0</v>
      </c>
      <c r="M16" s="9">
        <f ca="1"/>
        <v>12.840344698472093</v>
      </c>
      <c r="N16" s="2">
        <f ca="1"/>
        <v>0</v>
      </c>
      <c r="O16" s="2">
        <f ca="1"/>
        <v>0</v>
      </c>
      <c r="P16" s="15">
        <f ca="1"/>
        <v>0</v>
      </c>
      <c r="Q16" s="3">
        <f ca="1"/>
        <v>0</v>
      </c>
    </row>
    <row r="17" spans="2:17" x14ac:dyDescent="0.25">
      <c r="C17">
        <f t="shared" ca="1" si="2"/>
        <v>0</v>
      </c>
      <c r="D17">
        <f t="shared" ca="1" si="1"/>
        <v>4.8333333333333366</v>
      </c>
      <c r="E17">
        <f ca="1"/>
        <v>6.9999999999999973</v>
      </c>
      <c r="F17">
        <f ca="1"/>
        <v>7.0000000000000018</v>
      </c>
      <c r="G17">
        <f ca="1"/>
        <v>1.0000000000000115</v>
      </c>
      <c r="H17">
        <f ca="1"/>
        <v>5.0000000000000018</v>
      </c>
      <c r="I17">
        <f ca="1"/>
        <v>3.000000000000004</v>
      </c>
      <c r="J17">
        <f ca="1"/>
        <v>6.0000000000000009</v>
      </c>
      <c r="L17" s="16">
        <f ca="1"/>
        <v>0</v>
      </c>
      <c r="M17" s="2">
        <f ca="1"/>
        <v>0</v>
      </c>
      <c r="N17" s="2">
        <f ca="1"/>
        <v>8.7004661419818063</v>
      </c>
      <c r="O17" s="2">
        <f ca="1"/>
        <v>0</v>
      </c>
      <c r="P17" s="15">
        <f ca="1"/>
        <v>0</v>
      </c>
      <c r="Q17" s="3">
        <f ca="1"/>
        <v>0</v>
      </c>
    </row>
    <row r="18" spans="2:17" x14ac:dyDescent="0.25">
      <c r="C18">
        <f t="shared" ca="1" si="2"/>
        <v>0</v>
      </c>
      <c r="D18">
        <f t="shared" ca="1" si="1"/>
        <v>2.6666666666666674</v>
      </c>
      <c r="E18">
        <f ca="1"/>
        <v>2.0000000000000053</v>
      </c>
      <c r="F18">
        <f ca="1"/>
        <v>3.0000000000000027</v>
      </c>
      <c r="G18">
        <f ca="1"/>
        <v>8.9999999999999964</v>
      </c>
      <c r="H18">
        <f ca="1"/>
        <v>3.3306690738754696E-16</v>
      </c>
      <c r="I18">
        <f ca="1"/>
        <v>1.9999999999999993</v>
      </c>
      <c r="J18">
        <f ca="1"/>
        <v>1.5681900222830336E-15</v>
      </c>
      <c r="L18" s="16">
        <f ca="1"/>
        <v>0</v>
      </c>
      <c r="M18" s="2">
        <f ca="1"/>
        <v>0</v>
      </c>
      <c r="N18" s="2">
        <f ca="1"/>
        <v>0</v>
      </c>
      <c r="O18" s="2">
        <f ca="1"/>
        <v>8.432222861019067</v>
      </c>
      <c r="P18" s="15">
        <f ca="1"/>
        <v>0</v>
      </c>
      <c r="Q18" s="3">
        <f ca="1"/>
        <v>0</v>
      </c>
    </row>
    <row r="19" spans="2:17" ht="15.75" thickBot="1" x14ac:dyDescent="0.3">
      <c r="C19">
        <f t="shared" ca="1" si="2"/>
        <v>0</v>
      </c>
      <c r="D19">
        <f t="shared" ca="1" si="1"/>
        <v>6.6666666666666705</v>
      </c>
      <c r="E19">
        <f ca="1"/>
        <v>6.0000000000000107</v>
      </c>
      <c r="F19">
        <f ca="1"/>
        <v>8.0000000000000036</v>
      </c>
      <c r="G19">
        <f ca="1"/>
        <v>7.0000000000000053</v>
      </c>
      <c r="H19">
        <f ca="1"/>
        <v>8.0000000000000053</v>
      </c>
      <c r="I19">
        <f ca="1"/>
        <v>9.0000000000000036</v>
      </c>
      <c r="J19">
        <f ca="1"/>
        <v>1.9999999999999953</v>
      </c>
      <c r="L19" s="17">
        <f ca="1"/>
        <v>0</v>
      </c>
      <c r="M19" s="18">
        <f ca="1"/>
        <v>0</v>
      </c>
      <c r="N19" s="18">
        <f ca="1"/>
        <v>0</v>
      </c>
      <c r="O19" s="18">
        <f ca="1"/>
        <v>0</v>
      </c>
      <c r="P19" s="19">
        <f ca="1"/>
        <v>5.7803767172056482</v>
      </c>
      <c r="Q19" s="3">
        <f ca="1"/>
        <v>0</v>
      </c>
    </row>
    <row r="20" spans="2:17" ht="15.75" thickBot="1" x14ac:dyDescent="0.3">
      <c r="C20">
        <f t="shared" ca="1" si="2"/>
        <v>0</v>
      </c>
      <c r="D20">
        <f t="shared" ca="1" si="1"/>
        <v>6.0000000000000027</v>
      </c>
      <c r="E20">
        <f ca="1"/>
        <v>4.0000000000000027</v>
      </c>
      <c r="F20">
        <f ca="1"/>
        <v>7.9999999999999982</v>
      </c>
      <c r="G20">
        <f ca="1"/>
        <v>8.0000000000000036</v>
      </c>
      <c r="H20">
        <f ca="1"/>
        <v>9.0000000000000018</v>
      </c>
      <c r="I20">
        <f ca="1"/>
        <v>1.0000000000000018</v>
      </c>
      <c r="J20">
        <f ca="1"/>
        <v>6.0000000000000089</v>
      </c>
      <c r="L20" s="4">
        <f ca="1"/>
        <v>0</v>
      </c>
      <c r="M20" s="5">
        <f ca="1"/>
        <v>0</v>
      </c>
      <c r="N20" s="5">
        <f ca="1"/>
        <v>0</v>
      </c>
      <c r="O20" s="5">
        <f ca="1"/>
        <v>0</v>
      </c>
      <c r="P20" s="5">
        <f ca="1"/>
        <v>0</v>
      </c>
      <c r="Q20" s="6">
        <f ca="1"/>
        <v>2.1774680811841276</v>
      </c>
    </row>
    <row r="22" spans="2:17" ht="15.75" thickBot="1" x14ac:dyDescent="0.3">
      <c r="E22" t="s">
        <v>5</v>
      </c>
      <c r="L22" t="s">
        <v>2</v>
      </c>
    </row>
    <row r="23" spans="2:17" x14ac:dyDescent="0.25">
      <c r="B23">
        <f ca="1">MAX(C23:C29)</f>
        <v>0.94168045830843461</v>
      </c>
      <c r="C23">
        <f ca="1">D23-D5</f>
        <v>0.11106914972801185</v>
      </c>
      <c r="D23">
        <f ca="1">AVERAGE(E23:I23)</f>
        <v>5.7777358163946788</v>
      </c>
      <c r="E23" s="10">
        <f t="array" aca="1" ref="E23:I29" ca="1">MMULT(SVDU1,MMULT(SVDD1,TRANSPOSE(SVDV1)))</f>
        <v>8.6363433603593727</v>
      </c>
      <c r="F23" s="12">
        <f ca="1"/>
        <v>1.7617784317814706</v>
      </c>
      <c r="G23" s="12">
        <f ca="1"/>
        <v>8.8819527995276957</v>
      </c>
      <c r="H23" s="12">
        <f ca="1"/>
        <v>0.34505624573022797</v>
      </c>
      <c r="I23" s="13">
        <f ca="1"/>
        <v>9.2635482445746291</v>
      </c>
      <c r="L23" s="10">
        <f t="array" aca="1" ref="L23:Q28" ca="1">[1]!SVD_V(ORIG)</f>
        <v>0.39364797679322899</v>
      </c>
      <c r="M23" s="11">
        <f ca="1"/>
        <v>0.31874344054995279</v>
      </c>
      <c r="N23" s="12">
        <f ca="1"/>
        <v>0.67118549987747922</v>
      </c>
      <c r="O23" s="12">
        <f ca="1"/>
        <v>8.2124772489491515E-2</v>
      </c>
      <c r="P23" s="13">
        <f ca="1"/>
        <v>-0.42375433822536396</v>
      </c>
      <c r="Q23" s="1">
        <f ca="1"/>
        <v>0.32656040299755762</v>
      </c>
    </row>
    <row r="24" spans="2:17" x14ac:dyDescent="0.25">
      <c r="C24">
        <f t="shared" ref="C24:C29" ca="1" si="3">D24-D6</f>
        <v>0.90076295459213185</v>
      </c>
      <c r="D24">
        <f t="shared" ref="D24:D29" ca="1" si="4">AVERAGE(E24:I24)</f>
        <v>5.4007629545921318</v>
      </c>
      <c r="E24" s="21">
        <f ca="1"/>
        <v>8.0124618763521731</v>
      </c>
      <c r="F24" s="2">
        <f ca="1"/>
        <v>5.9738951868609096</v>
      </c>
      <c r="G24" s="2">
        <f ca="1"/>
        <v>6.0040452708837142</v>
      </c>
      <c r="H24" s="2">
        <f ca="1"/>
        <v>3.0224437757864191</v>
      </c>
      <c r="I24" s="15">
        <f ca="1"/>
        <v>3.9909686630774459</v>
      </c>
      <c r="L24" s="16">
        <f ca="1"/>
        <v>0.42343059562816254</v>
      </c>
      <c r="M24" s="7">
        <f ca="1"/>
        <v>-0.49741680234725472</v>
      </c>
      <c r="N24" s="2">
        <f ca="1"/>
        <v>0.17455347265691754</v>
      </c>
      <c r="O24" s="2">
        <f ca="1"/>
        <v>-0.10632721590474974</v>
      </c>
      <c r="P24" s="15">
        <f ca="1"/>
        <v>-0.25210438259261764</v>
      </c>
      <c r="Q24" s="3">
        <f ca="1"/>
        <v>-0.68407020403432528</v>
      </c>
    </row>
    <row r="25" spans="2:17" x14ac:dyDescent="0.25">
      <c r="C25">
        <f t="shared" ca="1" si="3"/>
        <v>-0.21673539292632338</v>
      </c>
      <c r="D25">
        <f t="shared" ca="1" si="4"/>
        <v>4.6165979404070097</v>
      </c>
      <c r="E25" s="16">
        <f ca="1"/>
        <v>7.2711058864931459</v>
      </c>
      <c r="F25" s="2">
        <f ca="1"/>
        <v>6.4320944689376152</v>
      </c>
      <c r="G25" s="2">
        <f ca="1"/>
        <v>1.0880041430391816</v>
      </c>
      <c r="H25" s="2">
        <f ca="1"/>
        <v>5.4882603196243744</v>
      </c>
      <c r="I25" s="15">
        <f ca="1"/>
        <v>2.8035248839407307</v>
      </c>
      <c r="L25" s="16">
        <f ca="1"/>
        <v>0.52606682138951688</v>
      </c>
      <c r="M25" s="7">
        <f ca="1"/>
        <v>0.30541082272444042</v>
      </c>
      <c r="N25" s="2">
        <f ca="1"/>
        <v>-0.61346558579811472</v>
      </c>
      <c r="O25" s="2">
        <f ca="1"/>
        <v>-0.42214143324526748</v>
      </c>
      <c r="P25" s="15">
        <f ca="1"/>
        <v>-0.25337202808073345</v>
      </c>
      <c r="Q25" s="3">
        <f ca="1"/>
        <v>0.10600532798483653</v>
      </c>
    </row>
    <row r="26" spans="2:17" x14ac:dyDescent="0.25">
      <c r="C26">
        <f t="shared" ca="1" si="3"/>
        <v>0.55169433456920824</v>
      </c>
      <c r="D26">
        <f t="shared" ca="1" si="4"/>
        <v>3.2183610012358748</v>
      </c>
      <c r="E26" s="16">
        <f ca="1"/>
        <v>2.2999032045477388</v>
      </c>
      <c r="F26" s="2">
        <f ca="1"/>
        <v>2.371770599122363</v>
      </c>
      <c r="G26" s="2">
        <f ca="1"/>
        <v>9.0973520894449127</v>
      </c>
      <c r="H26" s="2">
        <f ca="1"/>
        <v>0.54012414264767539</v>
      </c>
      <c r="I26" s="15">
        <f ca="1"/>
        <v>1.7826549704166856</v>
      </c>
      <c r="L26" s="16">
        <f ca="1"/>
        <v>0.38981276453222313</v>
      </c>
      <c r="M26" s="7">
        <f ca="1"/>
        <v>-0.64245570942746033</v>
      </c>
      <c r="N26" s="2">
        <f ca="1"/>
        <v>-2.5955732011037125E-2</v>
      </c>
      <c r="O26" s="2">
        <f ca="1"/>
        <v>2.8420043405544243E-2</v>
      </c>
      <c r="P26" s="15">
        <f ca="1"/>
        <v>0.2965031446503622</v>
      </c>
      <c r="Q26" s="3">
        <f ca="1"/>
        <v>0.58813362117196466</v>
      </c>
    </row>
    <row r="27" spans="2:17" ht="15.75" thickBot="1" x14ac:dyDescent="0.3">
      <c r="C27">
        <f t="shared" ca="1" si="3"/>
        <v>0.94168045830843461</v>
      </c>
      <c r="D27">
        <f t="shared" ca="1" si="4"/>
        <v>7.6083471249751016</v>
      </c>
      <c r="E27" s="16">
        <f ca="1"/>
        <v>6.1363394891505685</v>
      </c>
      <c r="F27" s="2">
        <f ca="1"/>
        <v>7.7143995986498881</v>
      </c>
      <c r="G27" s="2">
        <f ca="1"/>
        <v>7.0442573935236101</v>
      </c>
      <c r="H27" s="2">
        <f ca="1"/>
        <v>8.2455467249758847</v>
      </c>
      <c r="I27" s="15">
        <f ca="1"/>
        <v>8.90119241857556</v>
      </c>
      <c r="L27" s="17">
        <f ca="1"/>
        <v>0.38298045656367041</v>
      </c>
      <c r="M27" s="20">
        <f ca="1"/>
        <v>0.36041140408964301</v>
      </c>
      <c r="N27" s="18">
        <f ca="1"/>
        <v>0.22406854408025051</v>
      </c>
      <c r="O27" s="18">
        <f ca="1"/>
        <v>-0.11361812009041876</v>
      </c>
      <c r="P27" s="19">
        <f ca="1"/>
        <v>0.77736990510800441</v>
      </c>
      <c r="Q27" s="3">
        <f ca="1"/>
        <v>-0.23666396148476676</v>
      </c>
    </row>
    <row r="28" spans="2:17" ht="15.75" thickBot="1" x14ac:dyDescent="0.3">
      <c r="C28">
        <f t="shared" ca="1" si="3"/>
        <v>-2.1471767441687994E-2</v>
      </c>
      <c r="D28">
        <f t="shared" ca="1" si="4"/>
        <v>5.978528232558312</v>
      </c>
      <c r="E28" s="16">
        <f ca="1"/>
        <v>3.649286453372437</v>
      </c>
      <c r="F28" s="2">
        <f ca="1"/>
        <v>8.7346655785481566</v>
      </c>
      <c r="G28" s="2">
        <f ca="1"/>
        <v>7.8861542789703831</v>
      </c>
      <c r="H28" s="2">
        <f ca="1"/>
        <v>8.3683666902699319</v>
      </c>
      <c r="I28" s="15">
        <f ca="1"/>
        <v>1.2541681616306477</v>
      </c>
      <c r="L28" s="8">
        <f ca="1"/>
        <v>0.30062182053825631</v>
      </c>
      <c r="M28" s="9">
        <f ca="1"/>
        <v>0.12270963465833293</v>
      </c>
      <c r="N28" s="5">
        <f ca="1"/>
        <v>-0.30301926095305087</v>
      </c>
      <c r="O28" s="5">
        <f ca="1"/>
        <v>0.88883624991281274</v>
      </c>
      <c r="P28" s="5">
        <f ca="1"/>
        <v>-2.1451628000098082E-2</v>
      </c>
      <c r="Q28" s="6">
        <f ca="1"/>
        <v>-0.11071649636266712</v>
      </c>
    </row>
    <row r="29" spans="2:17" ht="15.75" thickBot="1" x14ac:dyDescent="0.3">
      <c r="C29">
        <f t="shared" ca="1" si="3"/>
        <v>0.62905423512190595</v>
      </c>
      <c r="D29">
        <f t="shared" ca="1" si="4"/>
        <v>4.7957209017885729</v>
      </c>
      <c r="E29" s="17">
        <f ca="1"/>
        <v>-6.9893534110490485E-2</v>
      </c>
      <c r="F29" s="18">
        <f ca="1"/>
        <v>7.146411149976462</v>
      </c>
      <c r="G29" s="18">
        <f ca="1"/>
        <v>4.9773117409845336</v>
      </c>
      <c r="H29" s="18">
        <f ca="1"/>
        <v>8.8741221013460727</v>
      </c>
      <c r="I29" s="19">
        <f ca="1"/>
        <v>3.0506530507462859</v>
      </c>
    </row>
    <row r="35" spans="2:10" ht="15.75" thickBot="1" x14ac:dyDescent="0.3">
      <c r="E35" t="s">
        <v>4</v>
      </c>
    </row>
    <row r="36" spans="2:10" x14ac:dyDescent="0.25">
      <c r="B36">
        <f ca="1">MAX(C36:C38)</f>
        <v>0.14592758219851643</v>
      </c>
      <c r="C36">
        <f ca="1">D36-D5</f>
        <v>-5.6951352078992379E-2</v>
      </c>
      <c r="D36">
        <f ca="1">AVERAGE(E36:J36)</f>
        <v>5.6097153145876746</v>
      </c>
      <c r="E36" s="22">
        <f t="array" aca="1" ref="E36:J38" ca="1">MMULT(SVDU2,MMULT(SVDD2,TRANSPOSE(SVDV2)))</f>
        <v>8.1837098270966688</v>
      </c>
      <c r="F36" s="23">
        <f ca="1"/>
        <v>1.7993707675791324</v>
      </c>
      <c r="G36" s="23">
        <f ca="1"/>
        <v>9.9318268897100328</v>
      </c>
      <c r="H36" s="23">
        <f ca="1"/>
        <v>0.11849047206713603</v>
      </c>
      <c r="I36" s="23">
        <f ca="1"/>
        <v>8.3812240921192291</v>
      </c>
      <c r="J36" s="24">
        <f ca="1"/>
        <v>5.2436698389538448</v>
      </c>
    </row>
    <row r="37" spans="2:10" x14ac:dyDescent="0.25">
      <c r="C37">
        <f t="shared" ref="C37:C38" ca="1" si="5">D37-D6</f>
        <v>0.14592758219851643</v>
      </c>
      <c r="D37">
        <f t="shared" ref="D37:D38" ca="1" si="6">AVERAGE(E37:J37)</f>
        <v>4.6459275821985164</v>
      </c>
      <c r="E37" s="25">
        <f ca="1"/>
        <v>4.8364158278954701</v>
      </c>
      <c r="F37" s="26">
        <f ca="1"/>
        <v>4.4358381438624841</v>
      </c>
      <c r="G37" s="26">
        <f ca="1"/>
        <v>6.3533643189228508</v>
      </c>
      <c r="H37" s="26">
        <f ca="1"/>
        <v>3.915332223123404</v>
      </c>
      <c r="I37" s="26">
        <f ca="1"/>
        <v>4.7512414399753693</v>
      </c>
      <c r="J37" s="27">
        <f ca="1"/>
        <v>3.5833735394115211</v>
      </c>
    </row>
    <row r="38" spans="2:10" ht="15.75" thickBot="1" x14ac:dyDescent="0.3">
      <c r="C38">
        <f t="shared" ca="1" si="5"/>
        <v>-0.3309112560147236</v>
      </c>
      <c r="D38">
        <f t="shared" ca="1" si="6"/>
        <v>4.5024220773186094</v>
      </c>
      <c r="E38" s="28">
        <f ca="1"/>
        <v>3.6422448384509245</v>
      </c>
      <c r="F38" s="29">
        <f ca="1"/>
        <v>5.8841300020856577</v>
      </c>
      <c r="G38" s="29">
        <f ca="1"/>
        <v>5.1495639510634783</v>
      </c>
      <c r="H38" s="29">
        <f ca="1"/>
        <v>5.8487841590221059</v>
      </c>
      <c r="I38" s="29">
        <f ca="1"/>
        <v>3.4258234724180547</v>
      </c>
      <c r="J38" s="30">
        <f ca="1"/>
        <v>3.0639860408714359</v>
      </c>
    </row>
    <row r="41" spans="2:10" x14ac:dyDescent="0.25">
      <c r="E41" t="e">
        <f>MMULT(SVDU3,MMULT(SVDD3,TRANSPOSE(SVDV3)))</f>
        <v>#VALUE!</v>
      </c>
      <c r="F41" t="e">
        <f>MMULT(SVDU3,MMULT(SVDD3,TRANSPOSE(SVDV3)))</f>
        <v>#VALUE!</v>
      </c>
      <c r="G41" t="e">
        <f>MMULT(SVDU3,MMULT(SVDD3,TRANSPOSE(SVDV3)))</f>
        <v>#VALUE!</v>
      </c>
      <c r="H41" t="e">
        <f>MMULT(SVDU3,MMULT(SVDD3,TRANSPOSE(SVDV3)))</f>
        <v>#VALUE!</v>
      </c>
      <c r="I41" t="e">
        <f>MMULT(SVDU3,MMULT(SVDD3,TRANSPOSE(SVDV3)))</f>
        <v>#VALUE!</v>
      </c>
      <c r="J41" t="e">
        <f>MMULT(SVDU3,MMULT(SVDD3,TRANSPOSE(SVDV3)))</f>
        <v>#VALUE!</v>
      </c>
    </row>
    <row r="42" spans="2:10" x14ac:dyDescent="0.25">
      <c r="E42" t="e">
        <f>MMULT(SVDU3,MMULT(SVDD3,TRANSPOSE(SVDV3)))</f>
        <v>#VALUE!</v>
      </c>
      <c r="F42" t="e">
        <f>MMULT(SVDU3,MMULT(SVDD3,TRANSPOSE(SVDV3)))</f>
        <v>#VALUE!</v>
      </c>
      <c r="G42" t="e">
        <f>MMULT(SVDU3,MMULT(SVDD3,TRANSPOSE(SVDV3)))</f>
        <v>#VALUE!</v>
      </c>
      <c r="H42" t="e">
        <f>MMULT(SVDU3,MMULT(SVDD3,TRANSPOSE(SVDV3)))</f>
        <v>#VALUE!</v>
      </c>
      <c r="I42" t="e">
        <f>MMULT(SVDU3,MMULT(SVDD3,TRANSPOSE(SVDV3)))</f>
        <v>#VALUE!</v>
      </c>
      <c r="J42" t="e">
        <f>MMULT(SVDU3,MMULT(SVDD3,TRANSPOSE(SVDV3)))</f>
        <v>#VALUE!</v>
      </c>
    </row>
    <row r="43" spans="2:10" x14ac:dyDescent="0.25">
      <c r="E43" t="e">
        <f>MMULT(SVDU3,MMULT(SVDD3,TRANSPOSE(SVDV3)))</f>
        <v>#VALUE!</v>
      </c>
      <c r="F43" t="e">
        <f>MMULT(SVDU3,MMULT(SVDD3,TRANSPOSE(SVDV3)))</f>
        <v>#VALUE!</v>
      </c>
      <c r="G43" t="e">
        <f>MMULT(SVDU3,MMULT(SVDD3,TRANSPOSE(SVDV3)))</f>
        <v>#VALUE!</v>
      </c>
      <c r="H43" t="e">
        <f>MMULT(SVDU3,MMULT(SVDD3,TRANSPOSE(SVDV3)))</f>
        <v>#VALUE!</v>
      </c>
      <c r="I43" t="e">
        <f>MMULT(SVDU3,MMULT(SVDD3,TRANSPOSE(SVDV3)))</f>
        <v>#VALUE!</v>
      </c>
      <c r="J43" t="e">
        <f>MMULT(SVDU3,MMULT(SVDD3,TRANSPOSE(SVDV3)))</f>
        <v>#VALUE!</v>
      </c>
    </row>
    <row r="44" spans="2:10" x14ac:dyDescent="0.25">
      <c r="E44" t="e">
        <f>MMULT(SVDU3,MMULT(SVDD3,TRANSPOSE(SVDV3)))</f>
        <v>#VALUE!</v>
      </c>
      <c r="F44" t="e">
        <f>MMULT(SVDU3,MMULT(SVDD3,TRANSPOSE(SVDV3)))</f>
        <v>#VALUE!</v>
      </c>
      <c r="G44" t="e">
        <f>MMULT(SVDU3,MMULT(SVDD3,TRANSPOSE(SVDV3)))</f>
        <v>#VALUE!</v>
      </c>
      <c r="H44" t="e">
        <f>MMULT(SVDU3,MMULT(SVDD3,TRANSPOSE(SVDV3)))</f>
        <v>#VALUE!</v>
      </c>
      <c r="I44" t="e">
        <f>MMULT(SVDU3,MMULT(SVDD3,TRANSPOSE(SVDV3)))</f>
        <v>#VALUE!</v>
      </c>
      <c r="J44" t="e">
        <f>MMULT(SVDU3,MMULT(SVDD3,TRANSPOSE(SVDV3)))</f>
        <v>#VALUE!</v>
      </c>
    </row>
    <row r="45" spans="2:10" x14ac:dyDescent="0.25">
      <c r="E45" t="e">
        <f>MMULT(SVDU3,MMULT(SVDD3,TRANSPOSE(SVDV3)))</f>
        <v>#VALUE!</v>
      </c>
      <c r="F45" t="e">
        <f>MMULT(SVDU3,MMULT(SVDD3,TRANSPOSE(SVDV3)))</f>
        <v>#VALUE!</v>
      </c>
      <c r="G45" t="e">
        <f>MMULT(SVDU3,MMULT(SVDD3,TRANSPOSE(SVDV3)))</f>
        <v>#VALUE!</v>
      </c>
      <c r="H45" t="e">
        <f>MMULT(SVDU3,MMULT(SVDD3,TRANSPOSE(SVDV3)))</f>
        <v>#VALUE!</v>
      </c>
      <c r="I45" t="e">
        <f>MMULT(SVDU3,MMULT(SVDD3,TRANSPOSE(SVDV3)))</f>
        <v>#VALUE!</v>
      </c>
      <c r="J45" t="e">
        <f>MMULT(SVDU3,MMULT(SVDD3,TRANSPOSE(SVDV3)))</f>
        <v>#VALUE!</v>
      </c>
    </row>
    <row r="46" spans="2:10" x14ac:dyDescent="0.25">
      <c r="E46" t="e">
        <f>MMULT(SVDU3,MMULT(SVDD3,TRANSPOSE(SVDV3)))</f>
        <v>#VALUE!</v>
      </c>
      <c r="F46" t="e">
        <f>MMULT(SVDU3,MMULT(SVDD3,TRANSPOSE(SVDV3)))</f>
        <v>#VALUE!</v>
      </c>
      <c r="G46" t="e">
        <f>MMULT(SVDU3,MMULT(SVDD3,TRANSPOSE(SVDV3)))</f>
        <v>#VALUE!</v>
      </c>
      <c r="H46" t="e">
        <f>MMULT(SVDU3,MMULT(SVDD3,TRANSPOSE(SVDV3)))</f>
        <v>#VALUE!</v>
      </c>
      <c r="I46" t="e">
        <f>MMULT(SVDU3,MMULT(SVDD3,TRANSPOSE(SVDV3)))</f>
        <v>#VALUE!</v>
      </c>
      <c r="J46" t="e">
        <f>MMULT(SVDU3,MMULT(SVDD3,TRANSPOSE(SVDV3)))</f>
        <v>#VALUE!</v>
      </c>
    </row>
    <row r="47" spans="2:10" x14ac:dyDescent="0.25">
      <c r="E47" t="e">
        <f>MMULT(SVDU3,MMULT(SVDD3,TRANSPOSE(SVDV3)))</f>
        <v>#VALUE!</v>
      </c>
      <c r="F47" t="e">
        <f>MMULT(SVDU3,MMULT(SVDD3,TRANSPOSE(SVDV3)))</f>
        <v>#VALUE!</v>
      </c>
      <c r="G47" t="e">
        <f>MMULT(SVDU3,MMULT(SVDD3,TRANSPOSE(SVDV3)))</f>
        <v>#VALUE!</v>
      </c>
      <c r="H47" t="e">
        <f>MMULT(SVDU3,MMULT(SVDD3,TRANSPOSE(SVDV3)))</f>
        <v>#VALUE!</v>
      </c>
      <c r="I47" t="e">
        <f>MMULT(SVDU3,MMULT(SVDD3,TRANSPOSE(SVDV3)))</f>
        <v>#VALUE!</v>
      </c>
      <c r="J47" t="e">
        <f>MMULT(SVDU3,MMULT(SVDD3,TRANSPOSE(SVDV3)))</f>
        <v>#VALUE!</v>
      </c>
    </row>
    <row r="48" spans="2:10" x14ac:dyDescent="0.25">
      <c r="E48" t="e">
        <f>MMULT(SVDU3,MMULT(SVDD3,TRANSPOSE(SVDV3)))</f>
        <v>#VALUE!</v>
      </c>
      <c r="F48" t="e">
        <f>MMULT(SVDU3,MMULT(SVDD3,TRANSPOSE(SVDV3)))</f>
        <v>#VALUE!</v>
      </c>
      <c r="G48" t="e">
        <f>MMULT(SVDU3,MMULT(SVDD3,TRANSPOSE(SVDV3)))</f>
        <v>#VALUE!</v>
      </c>
      <c r="H48" t="e">
        <f>MMULT(SVDU3,MMULT(SVDD3,TRANSPOSE(SVDV3)))</f>
        <v>#VALUE!</v>
      </c>
      <c r="I48" t="e">
        <f>MMULT(SVDU3,MMULT(SVDD3,TRANSPOSE(SVDV3)))</f>
        <v>#VALUE!</v>
      </c>
      <c r="J48" t="e">
        <f>MMULT(SVDU3,MMULT(SVDD3,TRANSPOSE(SVDV3)))</f>
        <v>#VALUE!</v>
      </c>
    </row>
    <row r="49" spans="5:10" x14ac:dyDescent="0.25">
      <c r="E49" t="e">
        <f>MMULT(SVDU3,MMULT(SVDD3,TRANSPOSE(SVDV3)))</f>
        <v>#VALUE!</v>
      </c>
      <c r="F49" t="e">
        <f>MMULT(SVDU3,MMULT(SVDD3,TRANSPOSE(SVDV3)))</f>
        <v>#VALUE!</v>
      </c>
      <c r="G49" t="e">
        <f>MMULT(SVDU3,MMULT(SVDD3,TRANSPOSE(SVDV3)))</f>
        <v>#VALUE!</v>
      </c>
      <c r="H49" t="e">
        <f>MMULT(SVDU3,MMULT(SVDD3,TRANSPOSE(SVDV3)))</f>
        <v>#VALUE!</v>
      </c>
      <c r="I49" t="e">
        <f>MMULT(SVDU3,MMULT(SVDD3,TRANSPOSE(SVDV3)))</f>
        <v>#VALUE!</v>
      </c>
      <c r="J49" t="e">
        <f>MMULT(SVDU3,MMULT(SVDD3,TRANSPOSE(SVDV3)))</f>
        <v>#VALUE!</v>
      </c>
    </row>
    <row r="50" spans="5:10" x14ac:dyDescent="0.25">
      <c r="E50" t="e">
        <f>MMULT(SVDU3,MMULT(SVDD3,TRANSPOSE(SVDV3)))</f>
        <v>#VALUE!</v>
      </c>
      <c r="F50" t="e">
        <f>MMULT(SVDU3,MMULT(SVDD3,TRANSPOSE(SVDV3)))</f>
        <v>#VALUE!</v>
      </c>
      <c r="G50" t="e">
        <f>MMULT(SVDU3,MMULT(SVDD3,TRANSPOSE(SVDV3)))</f>
        <v>#VALUE!</v>
      </c>
      <c r="H50" t="e">
        <f>MMULT(SVDU3,MMULT(SVDD3,TRANSPOSE(SVDV3)))</f>
        <v>#VALUE!</v>
      </c>
      <c r="I50" t="e">
        <f>MMULT(SVDU3,MMULT(SVDD3,TRANSPOSE(SVDV3)))</f>
        <v>#VALUE!</v>
      </c>
      <c r="J50" t="e">
        <f>MMULT(SVDU3,MMULT(SVDD3,TRANSPOSE(SVDV3)))</f>
        <v>#VALUE!</v>
      </c>
    </row>
  </sheetData>
  <conditionalFormatting sqref="L5:Q1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5:Q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3:Q2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:J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:J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3:K32 E33:J3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6:J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Sheet1</vt:lpstr>
      <vt:lpstr>ORIG</vt:lpstr>
      <vt:lpstr>SVDD</vt:lpstr>
      <vt:lpstr>SVDD1</vt:lpstr>
      <vt:lpstr>SVDD2</vt:lpstr>
      <vt:lpstr>SVDD3</vt:lpstr>
      <vt:lpstr>svdU</vt:lpstr>
      <vt:lpstr>SVDU1</vt:lpstr>
      <vt:lpstr>SVDU2</vt:lpstr>
      <vt:lpstr>SVDU3</vt:lpstr>
      <vt:lpstr>SVDV</vt:lpstr>
      <vt:lpstr>SVDV1</vt:lpstr>
      <vt:lpstr>SVDV2</vt:lpstr>
      <vt:lpstr>SVDV3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Hayan Al Mamoun</dc:creator>
  <cp:lastModifiedBy>Hayan Al Mamoun</cp:lastModifiedBy>
  <dcterms:created xsi:type="dcterms:W3CDTF">2021-10-09T16:02:25Z</dcterms:created>
  <dcterms:modified xsi:type="dcterms:W3CDTF">2021-10-10T14:20:49Z</dcterms:modified>
</cp:coreProperties>
</file>