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enja\Google Drive\00_professional\projects\IGM_polyA_pilot\manifest\"/>
    </mc:Choice>
  </mc:AlternateContent>
  <bookViews>
    <workbookView xWindow="-7356" yWindow="0" windowWidth="25596" windowHeight="15516" activeTab="5"/>
  </bookViews>
  <sheets>
    <sheet name="Instructions" sheetId="2" r:id="rId1"/>
    <sheet name="Information" sheetId="1" r:id="rId2"/>
    <sheet name="Aliquot map" sheetId="3" r:id="rId3"/>
    <sheet name="Sheet1" sheetId="4" r:id="rId4"/>
    <sheet name="Sheet4" sheetId="7" r:id="rId5"/>
    <sheet name="Complete_Sample_Annotation" sheetId="6" r:id="rId6"/>
  </sheets>
  <calcPr calcId="171027" concurrentCalc="0"/>
  <fileRecoveryPr repairLoad="1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S2" i="6" l="1"/>
  <c r="S3" i="6"/>
  <c r="S5" i="6"/>
  <c r="S6" i="6"/>
  <c r="S7" i="6"/>
  <c r="S8" i="6"/>
  <c r="S9" i="6"/>
  <c r="S10" i="6"/>
  <c r="S11" i="6"/>
  <c r="S12" i="6"/>
  <c r="S15" i="6"/>
  <c r="S16" i="6"/>
  <c r="S18" i="6"/>
  <c r="S19" i="6"/>
  <c r="S20" i="6"/>
  <c r="S21" i="6"/>
  <c r="S22" i="6"/>
  <c r="S24" i="6"/>
  <c r="S25" i="6"/>
  <c r="S26" i="6"/>
  <c r="S27" i="6"/>
  <c r="S28" i="6"/>
  <c r="S29" i="6"/>
  <c r="S31" i="6"/>
  <c r="S32" i="6"/>
  <c r="S33" i="6"/>
  <c r="S34" i="6"/>
  <c r="S35" i="6"/>
  <c r="S36" i="6"/>
  <c r="S37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7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2" i="6"/>
</calcChain>
</file>

<file path=xl/sharedStrings.xml><?xml version="1.0" encoding="utf-8"?>
<sst xmlns="http://schemas.openxmlformats.org/spreadsheetml/2006/main" count="2078" uniqueCount="232">
  <si>
    <t>Comment</t>
  </si>
  <si>
    <t>PI Name</t>
  </si>
  <si>
    <t>Total ng</t>
  </si>
  <si>
    <t>Contact Name</t>
    <phoneticPr fontId="5" type="noConversion"/>
  </si>
  <si>
    <t>Contact Email</t>
    <phoneticPr fontId="5" type="noConversion"/>
  </si>
  <si>
    <t>Total number of samples</t>
    <phoneticPr fontId="5" type="noConversion"/>
  </si>
  <si>
    <t>Quantification Method</t>
    <phoneticPr fontId="5" type="noConversion"/>
  </si>
  <si>
    <t>Index number or PO</t>
    <phoneticPr fontId="5" type="noConversion"/>
  </si>
  <si>
    <t>Date of sample submission</t>
    <phoneticPr fontId="5" type="noConversion"/>
  </si>
  <si>
    <t>Sample name</t>
    <phoneticPr fontId="5" type="noConversion"/>
  </si>
  <si>
    <t>Library Manifest</t>
  </si>
  <si>
    <t>Reference Sequence (Organism)</t>
  </si>
  <si>
    <t>Type of Library</t>
  </si>
  <si>
    <t>Do you want these libraries sequenced?</t>
  </si>
  <si>
    <t>Type of Run</t>
  </si>
  <si>
    <t>Number of Cycles</t>
  </si>
  <si>
    <t>Member of MCC</t>
  </si>
  <si>
    <t>Member of DRC</t>
  </si>
  <si>
    <t>Instructions for Submitting Samples:</t>
  </si>
  <si>
    <t>1-Please fill out all relevant information in the second sheet of this workbook.</t>
  </si>
  <si>
    <r>
      <t>Conc. (ng/</t>
    </r>
    <r>
      <rPr>
        <b/>
        <sz val="10"/>
        <color indexed="8"/>
        <rFont val="Symbol"/>
      </rPr>
      <t>m</t>
    </r>
    <r>
      <rPr>
        <b/>
        <sz val="10"/>
        <color indexed="8"/>
        <rFont val="Calibri"/>
        <family val="2"/>
      </rPr>
      <t>l)</t>
    </r>
  </si>
  <si>
    <r>
      <t>Volume (</t>
    </r>
    <r>
      <rPr>
        <b/>
        <sz val="10"/>
        <color indexed="8"/>
        <rFont val="Symbol"/>
      </rPr>
      <t>m</t>
    </r>
    <r>
      <rPr>
        <b/>
        <sz val="10"/>
        <color indexed="8"/>
        <rFont val="Calibri"/>
        <family val="2"/>
      </rPr>
      <t>l)</t>
    </r>
  </si>
  <si>
    <t>2-Sample Naming: If your sample has a long name, please code the sample with your initials and 01 (i.e., XX01, XX02, etc)</t>
  </si>
  <si>
    <t>3-Please submit samples in 1.5 mL eppies with name of sample (or sample code) written on top of tube</t>
  </si>
  <si>
    <t>Sequencing Platform</t>
  </si>
  <si>
    <t>Number of Samples per run/lane</t>
  </si>
  <si>
    <t>Gender</t>
  </si>
  <si>
    <t>M</t>
  </si>
  <si>
    <t>4-We have processed samples successfully with a RIN as low as 6, however, please note that illumina recommends a RIN of 8 and above for optimal results.</t>
  </si>
  <si>
    <t xml:space="preserve">5-Electronic versions of completed manifests should be saved in the following format:  YYYY_MM_DD_PI_Library_Manifest </t>
  </si>
  <si>
    <t>Minimum amount</t>
  </si>
  <si>
    <t>Minimum Volume</t>
  </si>
  <si>
    <t>Comments</t>
  </si>
  <si>
    <t>RNA</t>
  </si>
  <si>
    <t>10 uL</t>
  </si>
  <si>
    <t>small RNA</t>
  </si>
  <si>
    <t>2 ug</t>
  </si>
  <si>
    <t>15 uL</t>
  </si>
  <si>
    <t>* concentration should be above 200 ng/ul</t>
  </si>
  <si>
    <t>DNA</t>
  </si>
  <si>
    <t>Please note: nanodrop is usually an overestimation.  Please do not dilute!!!!!</t>
  </si>
  <si>
    <t>It is advised that you contact us PRIOR to preparing your samples to discuss the approach for your experiement.</t>
  </si>
  <si>
    <t>Institute/Company Name</t>
  </si>
  <si>
    <t>Contact Phone Number</t>
  </si>
  <si>
    <t>6-Manifest must be submitted to igmsamplesubmission@ucsd.edu and Dr. Kristen Jepsen, kjepsen@ucsd.edu</t>
  </si>
  <si>
    <t>7-Once approved, coordinate with igmsamplesubmission@ucsd.edu to drop off samples during SAMPLE DROP OFF HOURS.</t>
  </si>
  <si>
    <t>200 ng</t>
  </si>
  <si>
    <t>FOR INTERNAL USE ONLY</t>
  </si>
  <si>
    <t>Library QC:</t>
  </si>
  <si>
    <t>Date:</t>
  </si>
  <si>
    <t>Qubit:</t>
  </si>
  <si>
    <t>Bioanalyzer/TS:</t>
  </si>
  <si>
    <t>qPCR:</t>
  </si>
  <si>
    <t>Sequencing Information:</t>
  </si>
  <si>
    <t>pM loaded:</t>
  </si>
  <si>
    <t>Sequencing Run Name:</t>
  </si>
  <si>
    <t>Lane(s):</t>
  </si>
  <si>
    <t>Date Pooled:</t>
  </si>
  <si>
    <t>Sample QC:</t>
  </si>
  <si>
    <t>Index 1</t>
  </si>
  <si>
    <t>Index 2</t>
  </si>
  <si>
    <t>PI Email</t>
  </si>
  <si>
    <t>1155-01</t>
  </si>
  <si>
    <t>1765-02</t>
  </si>
  <si>
    <t>899-01</t>
  </si>
  <si>
    <t>1657-01</t>
  </si>
  <si>
    <t>1147-01</t>
  </si>
  <si>
    <t>2139-01</t>
  </si>
  <si>
    <t>2080-01</t>
  </si>
  <si>
    <t>1562-01</t>
  </si>
  <si>
    <t>Sample DX</t>
  </si>
  <si>
    <t>TD-2</t>
  </si>
  <si>
    <t>TD-1</t>
  </si>
  <si>
    <t>ASD-1</t>
  </si>
  <si>
    <t>TD-3</t>
  </si>
  <si>
    <t>ASD-2</t>
  </si>
  <si>
    <t>Clontech-2</t>
  </si>
  <si>
    <t>ASD-3</t>
  </si>
  <si>
    <t>ACE</t>
  </si>
  <si>
    <t>Courchesne</t>
  </si>
  <si>
    <t>Yes</t>
  </si>
  <si>
    <t>Tiziano Pramparo</t>
  </si>
  <si>
    <t>tpramparo@ucsd.edu</t>
  </si>
  <si>
    <t>858-534-6905</t>
  </si>
  <si>
    <t>391-01</t>
  </si>
  <si>
    <t>2122-01</t>
  </si>
  <si>
    <t>EMPTY</t>
  </si>
  <si>
    <t>nanodrop</t>
  </si>
  <si>
    <t>human</t>
  </si>
  <si>
    <t>The RNA samples aliquots map for Tiziano Pramparo on 6-28-2016</t>
  </si>
  <si>
    <t>A</t>
  </si>
  <si>
    <t>636592 100 ng</t>
  </si>
  <si>
    <t>636592 500 ng</t>
  </si>
  <si>
    <t>B</t>
  </si>
  <si>
    <t>C</t>
  </si>
  <si>
    <t>D</t>
  </si>
  <si>
    <t>E</t>
  </si>
  <si>
    <t>F</t>
  </si>
  <si>
    <t>G</t>
  </si>
  <si>
    <t>H</t>
  </si>
  <si>
    <t>Control RNA with 100 or 500 ng at cycle five of freeze &amp; thaw</t>
  </si>
  <si>
    <t>Control RNA with 500 ng at cycle one of freeze &amp; thaw</t>
  </si>
  <si>
    <t>empty well</t>
  </si>
  <si>
    <t>err well</t>
  </si>
  <si>
    <t>pasted twice</t>
  </si>
  <si>
    <t>contaminated sample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</si>
  <si>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</si>
  <si>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</si>
  <si>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</si>
  <si>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</si>
  <si>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</si>
  <si>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</si>
  <si>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</si>
  <si>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</si>
  <si>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</si>
  <si>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</si>
  <si>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</si>
  <si>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</si>
  <si>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</si>
  <si>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</si>
  <si>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</si>
  <si>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</si>
  <si>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</si>
  <si>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</si>
  <si>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</si>
  <si>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</si>
  <si>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</si>
  <si>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</si>
  <si>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</si>
  <si>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</si>
  <si>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</si>
  <si>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</si>
  <si>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</si>
  <si>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</si>
  <si>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</si>
  <si>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</si>
  <si>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</si>
  <si>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</si>
  <si>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</si>
  <si>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</si>
  <si>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</si>
  <si>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</si>
  <si>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</si>
  <si>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</si>
  <si>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</si>
  <si>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</si>
  <si>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</si>
  <si>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</si>
  <si>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</si>
  <si>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</si>
  <si>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</si>
  <si>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</si>
  <si>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</si>
  <si>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</si>
  <si>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</si>
  <si>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</si>
  <si>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</si>
  <si>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</si>
  <si>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</si>
  <si>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</si>
  <si>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</si>
  <si>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</si>
  <si>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Sample Type</t>
  </si>
  <si>
    <t>Box Location</t>
  </si>
  <si>
    <t>Input Conc.</t>
  </si>
  <si>
    <t>Cycles</t>
  </si>
  <si>
    <t>original order</t>
  </si>
  <si>
    <t>new2</t>
  </si>
  <si>
    <t>B4</t>
  </si>
  <si>
    <t>500 ng</t>
  </si>
  <si>
    <t>IGM2</t>
  </si>
  <si>
    <t>B2</t>
  </si>
  <si>
    <t>TBD</t>
  </si>
  <si>
    <t>IGM1</t>
  </si>
  <si>
    <t>B5</t>
  </si>
  <si>
    <t>A2</t>
  </si>
  <si>
    <t>Industry</t>
  </si>
  <si>
    <t>Clontech-3</t>
  </si>
  <si>
    <t>at IGM</t>
  </si>
  <si>
    <t>100 ng</t>
  </si>
  <si>
    <t>&gt;5</t>
  </si>
  <si>
    <t>B6</t>
  </si>
  <si>
    <t>new3</t>
  </si>
  <si>
    <t>B7</t>
  </si>
  <si>
    <t>Clontech-1</t>
  </si>
  <si>
    <t>HA-IGM1</t>
  </si>
  <si>
    <t>A9</t>
  </si>
  <si>
    <t>A6</t>
  </si>
  <si>
    <t>242-01</t>
  </si>
  <si>
    <t>A1</t>
  </si>
  <si>
    <t>B1</t>
  </si>
  <si>
    <t>A5</t>
  </si>
  <si>
    <t>new1</t>
  </si>
  <si>
    <t>B3</t>
  </si>
  <si>
    <t>new6</t>
  </si>
  <si>
    <t>A7</t>
  </si>
  <si>
    <t>new5</t>
  </si>
  <si>
    <t>new4</t>
  </si>
  <si>
    <t>A3</t>
  </si>
  <si>
    <t>A8</t>
  </si>
  <si>
    <t>blooddrawId</t>
  </si>
  <si>
    <t>blooddrawId_alt</t>
  </si>
  <si>
    <t>172-01</t>
  </si>
  <si>
    <t>HA-IGM</t>
  </si>
  <si>
    <t>1?</t>
  </si>
  <si>
    <t>SampleName</t>
  </si>
  <si>
    <t>DX</t>
  </si>
  <si>
    <t>Ref</t>
  </si>
  <si>
    <t>concentration</t>
  </si>
  <si>
    <t>volume</t>
  </si>
  <si>
    <t>total_ng</t>
  </si>
  <si>
    <t>Order</t>
  </si>
  <si>
    <t>DX_check</t>
  </si>
  <si>
    <t>box</t>
  </si>
  <si>
    <t>input_ng_check</t>
  </si>
  <si>
    <t>Sample_type</t>
  </si>
  <si>
    <t>quant_method</t>
  </si>
  <si>
    <t>replaced1</t>
  </si>
  <si>
    <t>NA</t>
  </si>
  <si>
    <t>on the microarray (+1)</t>
  </si>
  <si>
    <t>624, 242-01, 391-01 and 172</t>
  </si>
  <si>
    <t>seq_freeze_thaw</t>
  </si>
  <si>
    <t>in_microarray</t>
  </si>
  <si>
    <t>final_freeze_thaw</t>
  </si>
  <si>
    <t>RINe</t>
  </si>
  <si>
    <t>sample</t>
  </si>
  <si>
    <t>rin</t>
  </si>
  <si>
    <t>636592_100ng_5ft</t>
  </si>
  <si>
    <t>636592_500ng_5ft</t>
  </si>
  <si>
    <t>636592_500ng_1ft</t>
  </si>
  <si>
    <t>manifest_order</t>
  </si>
  <si>
    <t>final_freeze_thaw_prereplace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</si>
</sst>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theme="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Verdana"/>
    </font>
    <font>
      <sz val="12"/>
      <color indexed="8"/>
      <name val="Arial"/>
    </font>
    <font>
      <b/>
      <sz val="10"/>
      <color indexed="8"/>
      <name val="Arial"/>
      <family val="2"/>
    </font>
    <font>
      <sz val="14"/>
      <color indexed="8"/>
      <name val="Arial"/>
    </font>
    <font>
      <b/>
      <sz val="12"/>
      <color indexed="8"/>
      <name val="Arial"/>
    </font>
    <font>
      <u/>
      <sz val="12"/>
      <color indexed="12"/>
      <name val="Arial"/>
    </font>
    <font>
      <b/>
      <sz val="10"/>
      <color indexed="8"/>
      <name val="Calibri"/>
      <family val="2"/>
    </font>
    <font>
      <b/>
      <sz val="10"/>
      <color indexed="8"/>
      <name val="Symbol"/>
    </font>
    <font>
      <b/>
      <sz val="10"/>
      <name val="Calibri"/>
      <family val="2"/>
    </font>
    <font>
      <sz val="10"/>
      <color theme="0"/>
      <name val="Arial"/>
      <family val="2"/>
    </font>
    <font>
      <sz val="12"/>
      <color theme="1"/>
      <name val="Arial"/>
    </font>
    <font>
      <i/>
      <sz val="10"/>
      <color theme="1"/>
      <name val="Arial"/>
      <family val="2"/>
    </font>
    <font>
      <sz val="14"/>
      <color theme="1"/>
      <name val="Arial"/>
    </font>
    <font>
      <b/>
      <i/>
      <u/>
      <sz val="20"/>
      <color theme="1"/>
      <name val="Arial"/>
    </font>
    <font>
      <sz val="14"/>
      <color rgb="FF000000"/>
      <name val="Arial"/>
    </font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b/>
      <i/>
      <u/>
      <sz val="12"/>
      <color theme="1"/>
      <name val="Arial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theme="11"/>
      <name val="Arial"/>
      <family val="2"/>
    </font>
    <font>
      <b/>
      <sz val="12"/>
      <color theme="1"/>
      <name val="Calibri"/>
      <family val="2"/>
      <scheme val="minor"/>
    </font>
    <font>
      <sz val="12"/>
      <name val="Calibri"/>
    </font>
    <font>
      <sz val="10"/>
      <color rgb="FF000000"/>
      <name val="Arial"/>
      <family val="2"/>
    </font>
    <font>
      <sz val="8"/>
      <color rgb="FF1B243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/>
      <bottom/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/>
    <xf numFmtId="0" fontId="6" fillId="0" borderId="0" xfId="0" applyFont="1" applyAlignment="1">
      <alignment horizontal="center"/>
    </xf>
    <xf numFmtId="0" fontId="7" fillId="0" borderId="4" xfId="0" applyFont="1" applyBorder="1" applyAlignment="1">
      <alignment horizontal="center" wrapText="1" shrinkToFit="1"/>
    </xf>
    <xf numFmtId="0" fontId="11" fillId="0" borderId="4" xfId="0" applyFont="1" applyBorder="1" applyAlignment="1">
      <alignment horizontal="center" wrapText="1"/>
    </xf>
    <xf numFmtId="0" fontId="11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Alignment="1"/>
    <xf numFmtId="0" fontId="16" fillId="0" borderId="0" xfId="0" applyFont="1"/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7" fillId="2" borderId="5" xfId="0" applyFont="1" applyFill="1" applyBorder="1" applyAlignment="1"/>
    <xf numFmtId="0" fontId="17" fillId="2" borderId="6" xfId="0" applyFont="1" applyFill="1" applyBorder="1" applyAlignment="1"/>
    <xf numFmtId="0" fontId="17" fillId="2" borderId="6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17" fillId="2" borderId="0" xfId="0" applyFont="1" applyFill="1" applyBorder="1"/>
    <xf numFmtId="0" fontId="17" fillId="2" borderId="8" xfId="0" applyFont="1" applyFill="1" applyBorder="1"/>
    <xf numFmtId="0" fontId="19" fillId="3" borderId="1" xfId="0" applyFont="1" applyFill="1" applyBorder="1" applyAlignment="1">
      <alignment horizontal="left"/>
    </xf>
    <xf numFmtId="0" fontId="19" fillId="3" borderId="0" xfId="0" applyFont="1" applyFill="1" applyAlignment="1">
      <alignment horizontal="left"/>
    </xf>
    <xf numFmtId="0" fontId="19" fillId="3" borderId="53" xfId="0" applyFont="1" applyFill="1" applyBorder="1" applyAlignment="1">
      <alignment horizontal="left"/>
    </xf>
    <xf numFmtId="0" fontId="13" fillId="0" borderId="9" xfId="0" applyNumberFormat="1" applyFont="1" applyFill="1" applyBorder="1" applyAlignment="1">
      <alignment horizontal="center"/>
    </xf>
    <xf numFmtId="0" fontId="20" fillId="4" borderId="10" xfId="0" applyFont="1" applyFill="1" applyBorder="1" applyAlignment="1">
      <alignment horizontal="left" wrapText="1"/>
    </xf>
    <xf numFmtId="0" fontId="20" fillId="4" borderId="0" xfId="0" applyFont="1" applyFill="1" applyBorder="1" applyAlignment="1">
      <alignment horizontal="left" wrapText="1"/>
    </xf>
    <xf numFmtId="0" fontId="20" fillId="4" borderId="11" xfId="0" applyFont="1" applyFill="1" applyBorder="1" applyAlignment="1">
      <alignment horizontal="left" wrapText="1"/>
    </xf>
    <xf numFmtId="0" fontId="20" fillId="4" borderId="12" xfId="0" applyFont="1" applyFill="1" applyBorder="1" applyAlignment="1">
      <alignment horizontal="left" wrapText="1"/>
    </xf>
    <xf numFmtId="0" fontId="20" fillId="4" borderId="13" xfId="0" applyFont="1" applyFill="1" applyBorder="1" applyAlignment="1">
      <alignment horizontal="left" wrapText="1"/>
    </xf>
    <xf numFmtId="0" fontId="20" fillId="4" borderId="14" xfId="0" applyFont="1" applyFill="1" applyBorder="1" applyAlignment="1">
      <alignment horizontal="left" wrapText="1"/>
    </xf>
    <xf numFmtId="0" fontId="20" fillId="4" borderId="12" xfId="0" applyFont="1" applyFill="1" applyBorder="1" applyAlignment="1">
      <alignment horizontal="center" wrapText="1"/>
    </xf>
    <xf numFmtId="0" fontId="20" fillId="4" borderId="13" xfId="0" applyFont="1" applyFill="1" applyBorder="1" applyAlignment="1">
      <alignment horizontal="center" wrapText="1"/>
    </xf>
    <xf numFmtId="0" fontId="20" fillId="4" borderId="14" xfId="0" applyFont="1" applyFill="1" applyBorder="1" applyAlignment="1">
      <alignment horizontal="center" wrapText="1"/>
    </xf>
    <xf numFmtId="0" fontId="20" fillId="4" borderId="15" xfId="0" applyFont="1" applyFill="1" applyBorder="1" applyAlignment="1">
      <alignment horizontal="center" wrapText="1"/>
    </xf>
    <xf numFmtId="0" fontId="20" fillId="4" borderId="16" xfId="0" applyFont="1" applyFill="1" applyBorder="1" applyAlignment="1">
      <alignment horizontal="center" wrapText="1"/>
    </xf>
    <xf numFmtId="0" fontId="20" fillId="4" borderId="17" xfId="0" applyFont="1" applyFill="1" applyBorder="1" applyAlignment="1">
      <alignment horizontal="center" wrapText="1"/>
    </xf>
    <xf numFmtId="0" fontId="11" fillId="4" borderId="18" xfId="0" applyFont="1" applyFill="1" applyBorder="1" applyAlignment="1">
      <alignment horizontal="center" wrapText="1"/>
    </xf>
    <xf numFmtId="0" fontId="11" fillId="4" borderId="19" xfId="0" applyFont="1" applyFill="1" applyBorder="1" applyAlignment="1">
      <alignment horizontal="center" wrapText="1"/>
    </xf>
    <xf numFmtId="14" fontId="9" fillId="0" borderId="20" xfId="0" applyNumberFormat="1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21" fillId="0" borderId="21" xfId="0" applyFont="1" applyBorder="1" applyAlignment="1">
      <alignment horizontal="left"/>
    </xf>
    <xf numFmtId="0" fontId="9" fillId="0" borderId="22" xfId="0" applyFont="1" applyFill="1" applyBorder="1" applyAlignment="1">
      <alignment horizontal="left"/>
    </xf>
    <xf numFmtId="0" fontId="9" fillId="0" borderId="23" xfId="0" applyFont="1" applyBorder="1" applyAlignment="1">
      <alignment horizontal="left"/>
    </xf>
    <xf numFmtId="0" fontId="0" fillId="0" borderId="0" xfId="0" applyAlignment="1">
      <alignment horizontal="center"/>
    </xf>
    <xf numFmtId="0" fontId="20" fillId="0" borderId="0" xfId="0" applyFont="1" applyFill="1" applyBorder="1" applyAlignment="1">
      <alignment horizontal="left" wrapText="1"/>
    </xf>
    <xf numFmtId="0" fontId="20" fillId="0" borderId="0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4" fillId="0" borderId="0" xfId="0" applyFont="1"/>
    <xf numFmtId="0" fontId="0" fillId="0" borderId="0" xfId="0" applyAlignment="1">
      <alignment horizontal="right" vertical="center"/>
    </xf>
    <xf numFmtId="0" fontId="0" fillId="0" borderId="41" xfId="0" applyBorder="1" applyAlignment="1">
      <alignment horizontal="center"/>
    </xf>
    <xf numFmtId="0" fontId="0" fillId="2" borderId="41" xfId="0" applyFill="1" applyBorder="1" applyAlignment="1">
      <alignment horizontal="center" wrapText="1"/>
    </xf>
    <xf numFmtId="0" fontId="0" fillId="6" borderId="41" xfId="0" applyFill="1" applyBorder="1" applyAlignment="1">
      <alignment horizontal="center" wrapText="1"/>
    </xf>
    <xf numFmtId="0" fontId="0" fillId="0" borderId="55" xfId="0" applyBorder="1" applyAlignment="1">
      <alignment horizontal="center"/>
    </xf>
    <xf numFmtId="0" fontId="0" fillId="2" borderId="56" xfId="0" applyFill="1" applyBorder="1" applyAlignment="1">
      <alignment horizontal="center" wrapText="1"/>
    </xf>
    <xf numFmtId="0" fontId="0" fillId="0" borderId="41" xfId="0" applyBorder="1"/>
    <xf numFmtId="0" fontId="0" fillId="0" borderId="55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7" fillId="0" borderId="3" xfId="0" applyFont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5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/>
    <xf numFmtId="0" fontId="29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 wrapText="1"/>
    </xf>
    <xf numFmtId="0" fontId="19" fillId="3" borderId="1" xfId="0" applyFont="1" applyFill="1" applyBorder="1" applyAlignment="1">
      <alignment horizontal="left"/>
    </xf>
    <xf numFmtId="0" fontId="19" fillId="3" borderId="0" xfId="0" applyFont="1" applyFill="1" applyBorder="1" applyAlignment="1">
      <alignment horizontal="left"/>
    </xf>
    <xf numFmtId="0" fontId="19" fillId="3" borderId="53" xfId="0" applyFont="1" applyFill="1" applyBorder="1" applyAlignment="1">
      <alignment horizontal="left"/>
    </xf>
    <xf numFmtId="0" fontId="19" fillId="3" borderId="25" xfId="0" applyFont="1" applyFill="1" applyBorder="1" applyAlignment="1">
      <alignment horizontal="left"/>
    </xf>
    <xf numFmtId="0" fontId="19" fillId="3" borderId="24" xfId="0" applyFont="1" applyFill="1" applyBorder="1" applyAlignment="1">
      <alignment horizontal="left"/>
    </xf>
    <xf numFmtId="0" fontId="19" fillId="3" borderId="54" xfId="0" applyFont="1" applyFill="1" applyBorder="1" applyAlignment="1">
      <alignment horizontal="left"/>
    </xf>
    <xf numFmtId="0" fontId="15" fillId="0" borderId="26" xfId="0" applyFont="1" applyBorder="1" applyAlignment="1">
      <alignment horizontal="center"/>
    </xf>
    <xf numFmtId="0" fontId="15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29" xfId="0" applyFont="1" applyBorder="1" applyAlignment="1">
      <alignment horizontal="center"/>
    </xf>
    <xf numFmtId="0" fontId="15" fillId="0" borderId="30" xfId="0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16" fontId="15" fillId="0" borderId="32" xfId="0" applyNumberFormat="1" applyFont="1" applyBorder="1" applyAlignment="1">
      <alignment horizontal="center"/>
    </xf>
    <xf numFmtId="0" fontId="15" fillId="0" borderId="33" xfId="0" applyFont="1" applyBorder="1" applyAlignment="1">
      <alignment horizontal="center"/>
    </xf>
    <xf numFmtId="0" fontId="15" fillId="0" borderId="34" xfId="0" applyFont="1" applyBorder="1" applyAlignment="1">
      <alignment horizontal="center"/>
    </xf>
    <xf numFmtId="0" fontId="10" fillId="0" borderId="29" xfId="1" applyFont="1" applyBorder="1" applyAlignment="1" applyProtection="1">
      <alignment horizontal="center"/>
    </xf>
    <xf numFmtId="0" fontId="20" fillId="4" borderId="41" xfId="0" applyFont="1" applyFill="1" applyBorder="1" applyAlignment="1">
      <alignment horizontal="center" wrapText="1"/>
    </xf>
    <xf numFmtId="0" fontId="20" fillId="4" borderId="45" xfId="0" applyFont="1" applyFill="1" applyBorder="1" applyAlignment="1">
      <alignment horizontal="center" wrapText="1"/>
    </xf>
    <xf numFmtId="0" fontId="10" fillId="0" borderId="30" xfId="1" applyFont="1" applyBorder="1" applyAlignment="1" applyProtection="1">
      <alignment horizontal="center"/>
    </xf>
    <xf numFmtId="0" fontId="10" fillId="0" borderId="31" xfId="1" applyFont="1" applyBorder="1" applyAlignment="1" applyProtection="1">
      <alignment horizontal="center"/>
    </xf>
    <xf numFmtId="0" fontId="0" fillId="4" borderId="47" xfId="0" applyFill="1" applyBorder="1" applyAlignment="1">
      <alignment horizontal="left" wrapText="1"/>
    </xf>
    <xf numFmtId="0" fontId="0" fillId="4" borderId="48" xfId="0" applyFill="1" applyBorder="1" applyAlignment="1">
      <alignment horizontal="left" wrapText="1"/>
    </xf>
    <xf numFmtId="0" fontId="20" fillId="4" borderId="35" xfId="0" applyFont="1" applyFill="1" applyBorder="1" applyAlignment="1">
      <alignment horizontal="left"/>
    </xf>
    <xf numFmtId="0" fontId="20" fillId="4" borderId="36" xfId="0" applyFont="1" applyFill="1" applyBorder="1" applyAlignment="1">
      <alignment horizontal="left"/>
    </xf>
    <xf numFmtId="0" fontId="20" fillId="4" borderId="12" xfId="0" applyFont="1" applyFill="1" applyBorder="1" applyAlignment="1">
      <alignment horizontal="center" wrapText="1"/>
    </xf>
    <xf numFmtId="0" fontId="20" fillId="4" borderId="13" xfId="0" applyFont="1" applyFill="1" applyBorder="1" applyAlignment="1">
      <alignment horizontal="center" wrapText="1"/>
    </xf>
    <xf numFmtId="0" fontId="20" fillId="4" borderId="14" xfId="0" applyFont="1" applyFill="1" applyBorder="1" applyAlignment="1">
      <alignment horizontal="center" wrapText="1"/>
    </xf>
    <xf numFmtId="0" fontId="20" fillId="4" borderId="40" xfId="0" applyFont="1" applyFill="1" applyBorder="1" applyAlignment="1">
      <alignment horizontal="left"/>
    </xf>
    <xf numFmtId="0" fontId="20" fillId="4" borderId="41" xfId="0" applyFont="1" applyFill="1" applyBorder="1" applyAlignment="1">
      <alignment horizontal="left"/>
    </xf>
    <xf numFmtId="0" fontId="0" fillId="4" borderId="35" xfId="0" applyFill="1" applyBorder="1" applyAlignment="1">
      <alignment horizontal="left" wrapText="1"/>
    </xf>
    <xf numFmtId="0" fontId="0" fillId="4" borderId="36" xfId="0" applyFill="1" applyBorder="1" applyAlignment="1">
      <alignment horizontal="left" wrapText="1"/>
    </xf>
    <xf numFmtId="0" fontId="23" fillId="5" borderId="37" xfId="0" applyFont="1" applyFill="1" applyBorder="1" applyAlignment="1">
      <alignment horizontal="center" wrapText="1"/>
    </xf>
    <xf numFmtId="0" fontId="23" fillId="5" borderId="38" xfId="0" applyFont="1" applyFill="1" applyBorder="1" applyAlignment="1">
      <alignment horizontal="center" wrapText="1"/>
    </xf>
    <xf numFmtId="0" fontId="23" fillId="5" borderId="39" xfId="0" applyFont="1" applyFill="1" applyBorder="1" applyAlignment="1">
      <alignment horizontal="center" wrapText="1"/>
    </xf>
    <xf numFmtId="0" fontId="20" fillId="4" borderId="12" xfId="0" applyFont="1" applyFill="1" applyBorder="1" applyAlignment="1">
      <alignment horizontal="left" wrapText="1"/>
    </xf>
    <xf numFmtId="0" fontId="20" fillId="4" borderId="13" xfId="0" applyFont="1" applyFill="1" applyBorder="1" applyAlignment="1">
      <alignment horizontal="left" wrapText="1"/>
    </xf>
    <xf numFmtId="0" fontId="20" fillId="4" borderId="14" xfId="0" applyFont="1" applyFill="1" applyBorder="1" applyAlignment="1">
      <alignment horizontal="left" wrapText="1"/>
    </xf>
    <xf numFmtId="0" fontId="0" fillId="4" borderId="42" xfId="0" applyFill="1" applyBorder="1" applyAlignment="1">
      <alignment wrapText="1"/>
    </xf>
    <xf numFmtId="0" fontId="0" fillId="4" borderId="43" xfId="0" applyFill="1" applyBorder="1" applyAlignment="1">
      <alignment wrapText="1"/>
    </xf>
    <xf numFmtId="0" fontId="20" fillId="4" borderId="43" xfId="0" applyFont="1" applyFill="1" applyBorder="1" applyAlignment="1">
      <alignment horizontal="center" wrapText="1"/>
    </xf>
    <xf numFmtId="0" fontId="20" fillId="4" borderId="44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20" fillId="4" borderId="46" xfId="0" applyFont="1" applyFill="1" applyBorder="1" applyAlignment="1">
      <alignment horizontal="center" wrapText="1"/>
    </xf>
    <xf numFmtId="0" fontId="14" fillId="5" borderId="49" xfId="0" applyFont="1" applyFill="1" applyBorder="1" applyAlignment="1">
      <alignment horizontal="center"/>
    </xf>
    <xf numFmtId="0" fontId="14" fillId="5" borderId="50" xfId="0" applyFont="1" applyFill="1" applyBorder="1" applyAlignment="1">
      <alignment horizontal="center"/>
    </xf>
    <xf numFmtId="0" fontId="20" fillId="4" borderId="35" xfId="0" applyFont="1" applyFill="1" applyBorder="1" applyAlignment="1">
      <alignment horizontal="center"/>
    </xf>
    <xf numFmtId="0" fontId="20" fillId="4" borderId="13" xfId="0" applyFont="1" applyFill="1" applyBorder="1" applyAlignment="1">
      <alignment horizontal="center"/>
    </xf>
    <xf numFmtId="0" fontId="20" fillId="4" borderId="14" xfId="0" applyFont="1" applyFill="1" applyBorder="1" applyAlignment="1">
      <alignment horizontal="center"/>
    </xf>
    <xf numFmtId="0" fontId="20" fillId="4" borderId="35" xfId="0" applyFont="1" applyFill="1" applyBorder="1" applyAlignment="1">
      <alignment horizontal="left" wrapText="1"/>
    </xf>
    <xf numFmtId="0" fontId="20" fillId="4" borderId="36" xfId="0" applyFont="1" applyFill="1" applyBorder="1" applyAlignment="1">
      <alignment horizontal="left" wrapText="1"/>
    </xf>
    <xf numFmtId="0" fontId="20" fillId="4" borderId="51" xfId="0" applyFont="1" applyFill="1" applyBorder="1" applyAlignment="1">
      <alignment horizontal="left" wrapText="1"/>
    </xf>
    <xf numFmtId="0" fontId="20" fillId="4" borderId="52" xfId="0" applyFont="1" applyFill="1" applyBorder="1" applyAlignment="1">
      <alignment horizontal="left" wrapText="1"/>
    </xf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7">
    <dxf>
      <font>
        <color auto="1"/>
      </font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4"/>
        <color theme="1"/>
        <name val="Arial"/>
        <scheme val="none"/>
      </font>
      <alignment horizontal="left" vertical="bottom" textRotation="0" wrapText="0" indent="0" justifyLastLine="0" shrinkToFit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0</xdr:rowOff>
    </xdr:from>
    <xdr:to>
      <xdr:col>1</xdr:col>
      <xdr:colOff>828675</xdr:colOff>
      <xdr:row>3</xdr:row>
      <xdr:rowOff>390525</xdr:rowOff>
    </xdr:to>
    <xdr:pic>
      <xdr:nvPicPr>
        <xdr:cNvPr id="3108" name="Picture 1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0"/>
          <a:ext cx="177165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0</xdr:rowOff>
    </xdr:from>
    <xdr:to>
      <xdr:col>0</xdr:col>
      <xdr:colOff>1552575</xdr:colOff>
      <xdr:row>1</xdr:row>
      <xdr:rowOff>0</xdr:rowOff>
    </xdr:to>
    <xdr:pic>
      <xdr:nvPicPr>
        <xdr:cNvPr id="1096" name="Picture 1">
          <a:extLst>
            <a:ext uri="{FF2B5EF4-FFF2-40B4-BE49-F238E27FC236}">
              <a16:creationId xmlns:a16="http://schemas.microsoft.com/office/drawing/2014/main" id="{00000000-0008-0000-01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0"/>
          <a:ext cx="1333500" cy="66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6:D19" totalsRowShown="0" headerRowDxfId="6" dataDxfId="5">
  <tableColumns count="4">
    <tableColumn id="1" name="Type of Library" dataDxfId="4"/>
    <tableColumn id="2" name="Minimum amount" dataDxfId="3"/>
    <tableColumn id="3" name="Minimum Volume" dataDxfId="2"/>
    <tableColumn id="6" name="Comments" dataDxfId="1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31" workbookViewId="0">
      <selection activeCell="C32" sqref="C32"/>
    </sheetView>
  </sheetViews>
  <sheetFormatPr defaultColWidth="11.44140625" defaultRowHeight="13.2" x14ac:dyDescent="0.25"/>
  <cols>
    <col min="1" max="1" width="18.44140625" customWidth="1"/>
    <col min="2" max="2" width="21.6640625" customWidth="1"/>
    <col min="3" max="3" width="20.77734375" customWidth="1"/>
    <col min="4" max="4" width="44" customWidth="1"/>
    <col min="6" max="6" width="105.109375" customWidth="1"/>
  </cols>
  <sheetData>
    <row r="1" spans="1:6" x14ac:dyDescent="0.25">
      <c r="A1" s="80"/>
      <c r="B1" s="80"/>
      <c r="C1" s="80"/>
      <c r="D1" s="82" t="s">
        <v>10</v>
      </c>
      <c r="E1" s="82"/>
    </row>
    <row r="2" spans="1:6" x14ac:dyDescent="0.25">
      <c r="A2" s="80"/>
      <c r="B2" s="80"/>
      <c r="C2" s="80"/>
      <c r="D2" s="82"/>
      <c r="E2" s="82"/>
    </row>
    <row r="3" spans="1:6" x14ac:dyDescent="0.25">
      <c r="A3" s="80"/>
      <c r="B3" s="80"/>
      <c r="C3" s="80"/>
      <c r="D3" s="82"/>
      <c r="E3" s="82"/>
    </row>
    <row r="4" spans="1:6" ht="31.95" customHeight="1" x14ac:dyDescent="0.25">
      <c r="A4" s="81"/>
      <c r="B4" s="81"/>
      <c r="C4" s="81"/>
      <c r="D4" s="83"/>
      <c r="E4" s="83"/>
    </row>
    <row r="5" spans="1:6" ht="16.95" customHeight="1" x14ac:dyDescent="0.3">
      <c r="A5" s="21" t="s">
        <v>18</v>
      </c>
      <c r="B5" s="22"/>
      <c r="C5" s="23"/>
      <c r="D5" s="23"/>
      <c r="E5" s="23"/>
      <c r="F5" s="24"/>
    </row>
    <row r="6" spans="1:6" ht="16.95" customHeight="1" x14ac:dyDescent="0.3">
      <c r="A6" s="25" t="s">
        <v>19</v>
      </c>
      <c r="B6" s="26"/>
      <c r="C6" s="26"/>
      <c r="D6" s="26"/>
      <c r="E6" s="26"/>
      <c r="F6" s="27"/>
    </row>
    <row r="7" spans="1:6" ht="16.95" customHeight="1" x14ac:dyDescent="0.3">
      <c r="A7" s="25" t="s">
        <v>22</v>
      </c>
      <c r="B7" s="26"/>
      <c r="C7" s="26"/>
      <c r="D7" s="26"/>
      <c r="E7" s="26"/>
      <c r="F7" s="27"/>
    </row>
    <row r="8" spans="1:6" ht="16.95" customHeight="1" x14ac:dyDescent="0.3">
      <c r="A8" s="25" t="s">
        <v>23</v>
      </c>
      <c r="B8" s="26"/>
      <c r="C8" s="26"/>
      <c r="D8" s="26"/>
      <c r="E8" s="26"/>
      <c r="F8" s="27"/>
    </row>
    <row r="9" spans="1:6" ht="16.95" customHeight="1" x14ac:dyDescent="0.3">
      <c r="A9" s="28" t="s">
        <v>28</v>
      </c>
      <c r="B9" s="29"/>
      <c r="C9" s="29"/>
      <c r="D9" s="29"/>
      <c r="E9" s="29"/>
      <c r="F9" s="30"/>
    </row>
    <row r="10" spans="1:6" ht="16.95" customHeight="1" x14ac:dyDescent="0.3">
      <c r="A10" s="25" t="s">
        <v>29</v>
      </c>
      <c r="B10" s="26"/>
      <c r="C10" s="26"/>
      <c r="D10" s="26"/>
      <c r="E10" s="26"/>
      <c r="F10" s="27"/>
    </row>
    <row r="11" spans="1:6" ht="16.95" customHeight="1" x14ac:dyDescent="0.3">
      <c r="A11" s="86" t="s">
        <v>44</v>
      </c>
      <c r="B11" s="87"/>
      <c r="C11" s="87"/>
      <c r="D11" s="87"/>
      <c r="E11" s="87"/>
      <c r="F11" s="88"/>
    </row>
    <row r="12" spans="1:6" ht="16.95" customHeight="1" x14ac:dyDescent="0.3">
      <c r="A12" s="89" t="s">
        <v>45</v>
      </c>
      <c r="B12" s="90"/>
      <c r="C12" s="90"/>
      <c r="D12" s="90"/>
      <c r="E12" s="90"/>
      <c r="F12" s="91"/>
    </row>
    <row r="16" spans="1:6" s="17" customFormat="1" ht="17.399999999999999" x14ac:dyDescent="0.3">
      <c r="A16" s="16" t="s">
        <v>12</v>
      </c>
      <c r="B16" s="16" t="s">
        <v>30</v>
      </c>
      <c r="C16" s="16" t="s">
        <v>31</v>
      </c>
      <c r="D16" s="16" t="s">
        <v>32</v>
      </c>
    </row>
    <row r="17" spans="1:6" s="17" customFormat="1" ht="17.399999999999999" x14ac:dyDescent="0.3">
      <c r="A17" s="16" t="s">
        <v>33</v>
      </c>
      <c r="B17" s="16" t="s">
        <v>46</v>
      </c>
      <c r="C17" s="16" t="s">
        <v>34</v>
      </c>
      <c r="D17" s="16"/>
    </row>
    <row r="18" spans="1:6" s="17" customFormat="1" ht="17.399999999999999" x14ac:dyDescent="0.3">
      <c r="A18" s="16" t="s">
        <v>35</v>
      </c>
      <c r="B18" s="16" t="s">
        <v>36</v>
      </c>
      <c r="C18" s="16" t="s">
        <v>37</v>
      </c>
      <c r="D18" s="16" t="s">
        <v>38</v>
      </c>
    </row>
    <row r="19" spans="1:6" s="17" customFormat="1" ht="17.399999999999999" x14ac:dyDescent="0.3">
      <c r="A19" s="16" t="s">
        <v>39</v>
      </c>
      <c r="B19" s="16" t="s">
        <v>46</v>
      </c>
      <c r="C19" s="16" t="s">
        <v>34</v>
      </c>
      <c r="D19" s="16"/>
    </row>
    <row r="20" spans="1:6" s="17" customFormat="1" x14ac:dyDescent="0.25"/>
    <row r="21" spans="1:6" s="17" customFormat="1" x14ac:dyDescent="0.25"/>
    <row r="22" spans="1:6" s="17" customFormat="1" ht="24.6" x14ac:dyDescent="0.4">
      <c r="A22" s="84" t="s">
        <v>40</v>
      </c>
      <c r="B22" s="84"/>
      <c r="C22" s="84"/>
      <c r="D22" s="84"/>
      <c r="E22" s="84"/>
      <c r="F22" s="84"/>
    </row>
    <row r="25" spans="1:6" s="19" customFormat="1" ht="49.05" customHeight="1" x14ac:dyDescent="0.4">
      <c r="A25" s="85" t="s">
        <v>41</v>
      </c>
      <c r="B25" s="85"/>
      <c r="C25" s="85"/>
      <c r="D25" s="85"/>
      <c r="E25" s="85"/>
      <c r="F25" s="18"/>
    </row>
    <row r="26" spans="1:6" s="20" customFormat="1" x14ac:dyDescent="0.25"/>
  </sheetData>
  <mergeCells count="6">
    <mergeCell ref="A1:C4"/>
    <mergeCell ref="D1:E4"/>
    <mergeCell ref="A22:F22"/>
    <mergeCell ref="A25:E25"/>
    <mergeCell ref="A11:F11"/>
    <mergeCell ref="A12:F12"/>
  </mergeCells>
  <pageMargins left="0.75" right="0.75" top="1" bottom="1" header="0.5" footer="0.5"/>
  <pageSetup orientation="portrait" horizontalDpi="4294967292" verticalDpi="4294967292"/>
  <headerFooter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5"/>
  <sheetViews>
    <sheetView topLeftCell="A20" workbookViewId="0">
      <selection activeCell="A38" sqref="A38"/>
    </sheetView>
  </sheetViews>
  <sheetFormatPr defaultColWidth="8.77734375" defaultRowHeight="13.2" x14ac:dyDescent="0.25"/>
  <cols>
    <col min="1" max="1" width="45.77734375" style="17" customWidth="1"/>
    <col min="2" max="2" width="12.44140625" customWidth="1"/>
    <col min="3" max="3" width="10.77734375" customWidth="1"/>
    <col min="4" max="4" width="7.109375" style="51" customWidth="1"/>
    <col min="5" max="5" width="7.109375" style="1" customWidth="1"/>
    <col min="6" max="6" width="7.6640625" style="11" customWidth="1"/>
    <col min="7" max="7" width="13.109375" style="1" customWidth="1"/>
    <col min="8" max="8" width="12.109375" customWidth="1"/>
    <col min="9" max="9" width="31.33203125" bestFit="1" customWidth="1"/>
    <col min="11" max="11" width="14" customWidth="1"/>
  </cols>
  <sheetData>
    <row r="1" spans="1:11" ht="52.95" customHeight="1" thickBot="1" x14ac:dyDescent="0.3">
      <c r="B1" s="99" t="s">
        <v>10</v>
      </c>
      <c r="C1" s="99"/>
      <c r="D1" s="99"/>
    </row>
    <row r="2" spans="1:11" s="6" customFormat="1" ht="21" customHeight="1" x14ac:dyDescent="0.3">
      <c r="A2" s="46" t="s">
        <v>8</v>
      </c>
      <c r="B2" s="100">
        <v>42552</v>
      </c>
      <c r="C2" s="101"/>
      <c r="D2" s="102"/>
      <c r="E2" s="5"/>
      <c r="F2" s="119" t="s">
        <v>47</v>
      </c>
      <c r="G2" s="120"/>
      <c r="H2" s="120"/>
      <c r="I2" s="120"/>
      <c r="J2" s="120"/>
      <c r="K2" s="121"/>
    </row>
    <row r="3" spans="1:11" s="6" customFormat="1" ht="21" customHeight="1" x14ac:dyDescent="0.3">
      <c r="A3" s="47" t="s">
        <v>42</v>
      </c>
      <c r="B3" s="96" t="s">
        <v>78</v>
      </c>
      <c r="C3" s="97"/>
      <c r="D3" s="98"/>
      <c r="E3" s="7"/>
      <c r="F3" s="115" t="s">
        <v>58</v>
      </c>
      <c r="G3" s="116"/>
      <c r="H3" s="122" t="s">
        <v>49</v>
      </c>
      <c r="I3" s="123"/>
      <c r="J3" s="123"/>
      <c r="K3" s="124"/>
    </row>
    <row r="4" spans="1:11" s="6" customFormat="1" ht="21" customHeight="1" x14ac:dyDescent="0.3">
      <c r="A4" s="47" t="s">
        <v>1</v>
      </c>
      <c r="B4" s="96" t="s">
        <v>79</v>
      </c>
      <c r="C4" s="97"/>
      <c r="D4" s="98"/>
      <c r="E4" s="7"/>
      <c r="F4" s="125" t="s">
        <v>50</v>
      </c>
      <c r="G4" s="126"/>
      <c r="H4" s="127"/>
      <c r="I4" s="127"/>
      <c r="J4" s="127"/>
      <c r="K4" s="128"/>
    </row>
    <row r="5" spans="1:11" s="6" customFormat="1" ht="21" customHeight="1" x14ac:dyDescent="0.3">
      <c r="A5" s="47" t="s">
        <v>61</v>
      </c>
      <c r="B5" s="96" t="s">
        <v>80</v>
      </c>
      <c r="C5" s="97"/>
      <c r="D5" s="98"/>
      <c r="E5" s="7"/>
      <c r="F5" s="115" t="s">
        <v>51</v>
      </c>
      <c r="G5" s="116"/>
      <c r="H5" s="104"/>
      <c r="I5" s="104"/>
      <c r="J5" s="104"/>
      <c r="K5" s="105"/>
    </row>
    <row r="6" spans="1:11" s="6" customFormat="1" ht="21" customHeight="1" x14ac:dyDescent="0.3">
      <c r="A6" s="47" t="s">
        <v>16</v>
      </c>
      <c r="B6" s="96"/>
      <c r="C6" s="97"/>
      <c r="D6" s="98"/>
      <c r="E6" s="7"/>
      <c r="F6" s="32"/>
      <c r="G6" s="33"/>
      <c r="H6" s="33"/>
      <c r="I6" s="33"/>
      <c r="J6" s="33"/>
      <c r="K6" s="34"/>
    </row>
    <row r="7" spans="1:11" s="6" customFormat="1" ht="21" customHeight="1" x14ac:dyDescent="0.3">
      <c r="A7" s="47" t="s">
        <v>17</v>
      </c>
      <c r="B7" s="96"/>
      <c r="C7" s="97"/>
      <c r="D7" s="98"/>
      <c r="E7" s="7"/>
      <c r="F7" s="110" t="s">
        <v>48</v>
      </c>
      <c r="G7" s="111"/>
      <c r="H7" s="35" t="s">
        <v>49</v>
      </c>
      <c r="I7" s="36"/>
      <c r="J7" s="36"/>
      <c r="K7" s="37"/>
    </row>
    <row r="8" spans="1:11" s="6" customFormat="1" ht="21" customHeight="1" x14ac:dyDescent="0.3">
      <c r="A8" s="47" t="s">
        <v>3</v>
      </c>
      <c r="B8" s="96" t="s">
        <v>81</v>
      </c>
      <c r="C8" s="97"/>
      <c r="D8" s="98"/>
      <c r="E8" s="7"/>
      <c r="F8" s="108" t="s">
        <v>50</v>
      </c>
      <c r="G8" s="109"/>
      <c r="H8" s="129"/>
      <c r="I8" s="130"/>
      <c r="J8" s="130"/>
      <c r="K8" s="131"/>
    </row>
    <row r="9" spans="1:11" s="6" customFormat="1" ht="21" customHeight="1" x14ac:dyDescent="0.3">
      <c r="A9" s="47" t="s">
        <v>4</v>
      </c>
      <c r="B9" s="103" t="s">
        <v>82</v>
      </c>
      <c r="C9" s="97"/>
      <c r="D9" s="98"/>
      <c r="E9" s="7"/>
      <c r="F9" s="110" t="s">
        <v>51</v>
      </c>
      <c r="G9" s="111"/>
      <c r="H9" s="112"/>
      <c r="I9" s="113"/>
      <c r="J9" s="113"/>
      <c r="K9" s="114"/>
    </row>
    <row r="10" spans="1:11" s="6" customFormat="1" ht="21" customHeight="1" x14ac:dyDescent="0.3">
      <c r="A10" s="48" t="s">
        <v>43</v>
      </c>
      <c r="B10" s="103" t="s">
        <v>83</v>
      </c>
      <c r="C10" s="106"/>
      <c r="D10" s="107"/>
      <c r="E10" s="7"/>
      <c r="F10" s="117" t="s">
        <v>52</v>
      </c>
      <c r="G10" s="118"/>
      <c r="H10" s="112"/>
      <c r="I10" s="113"/>
      <c r="J10" s="113"/>
      <c r="K10" s="114"/>
    </row>
    <row r="11" spans="1:11" s="6" customFormat="1" ht="21" customHeight="1" x14ac:dyDescent="0.3">
      <c r="A11" s="47" t="s">
        <v>7</v>
      </c>
      <c r="B11" s="96"/>
      <c r="C11" s="97"/>
      <c r="D11" s="98"/>
      <c r="E11" s="7"/>
      <c r="F11" s="32"/>
      <c r="G11" s="33"/>
      <c r="H11" s="33"/>
      <c r="I11" s="33"/>
      <c r="J11" s="33"/>
      <c r="K11" s="34"/>
    </row>
    <row r="12" spans="1:11" s="6" customFormat="1" ht="21" customHeight="1" x14ac:dyDescent="0.3">
      <c r="A12" s="47" t="s">
        <v>12</v>
      </c>
      <c r="B12" s="96"/>
      <c r="C12" s="97"/>
      <c r="D12" s="98"/>
      <c r="E12" s="7"/>
      <c r="F12" s="134" t="s">
        <v>53</v>
      </c>
      <c r="G12" s="135"/>
      <c r="H12" s="135"/>
      <c r="I12" s="135"/>
      <c r="J12" s="135"/>
      <c r="K12" s="136"/>
    </row>
    <row r="13" spans="1:11" s="6" customFormat="1" ht="21" customHeight="1" x14ac:dyDescent="0.3">
      <c r="A13" s="47" t="s">
        <v>13</v>
      </c>
      <c r="B13" s="96" t="s">
        <v>80</v>
      </c>
      <c r="C13" s="97"/>
      <c r="D13" s="98"/>
      <c r="E13" s="7"/>
      <c r="F13" s="137" t="s">
        <v>57</v>
      </c>
      <c r="G13" s="138"/>
      <c r="H13" s="38"/>
      <c r="I13" s="39"/>
      <c r="J13" s="39"/>
      <c r="K13" s="40"/>
    </row>
    <row r="14" spans="1:11" s="6" customFormat="1" ht="21" customHeight="1" x14ac:dyDescent="0.3">
      <c r="A14" s="47" t="s">
        <v>24</v>
      </c>
      <c r="B14" s="96"/>
      <c r="C14" s="97"/>
      <c r="D14" s="98"/>
      <c r="E14" s="7"/>
      <c r="F14" s="137" t="s">
        <v>54</v>
      </c>
      <c r="G14" s="138"/>
      <c r="H14" s="38"/>
      <c r="I14" s="39"/>
      <c r="J14" s="39"/>
      <c r="K14" s="40"/>
    </row>
    <row r="15" spans="1:11" s="6" customFormat="1" ht="21" customHeight="1" x14ac:dyDescent="0.3">
      <c r="A15" s="47" t="s">
        <v>14</v>
      </c>
      <c r="B15" s="96"/>
      <c r="C15" s="97"/>
      <c r="D15" s="98"/>
      <c r="E15" s="7"/>
      <c r="F15" s="110" t="s">
        <v>55</v>
      </c>
      <c r="G15" s="111"/>
      <c r="H15" s="38"/>
      <c r="I15" s="39"/>
      <c r="J15" s="39"/>
      <c r="K15" s="40"/>
    </row>
    <row r="16" spans="1:11" s="6" customFormat="1" ht="21" customHeight="1" thickBot="1" x14ac:dyDescent="0.35">
      <c r="A16" s="47" t="s">
        <v>15</v>
      </c>
      <c r="B16" s="96"/>
      <c r="C16" s="97"/>
      <c r="D16" s="98"/>
      <c r="E16" s="7"/>
      <c r="F16" s="139" t="s">
        <v>56</v>
      </c>
      <c r="G16" s="140"/>
      <c r="H16" s="41"/>
      <c r="I16" s="42"/>
      <c r="J16" s="42"/>
      <c r="K16" s="43"/>
    </row>
    <row r="17" spans="1:11" s="6" customFormat="1" ht="21" customHeight="1" x14ac:dyDescent="0.3">
      <c r="A17" s="49" t="s">
        <v>25</v>
      </c>
      <c r="B17" s="96"/>
      <c r="C17" s="97"/>
      <c r="D17" s="98"/>
      <c r="E17" s="7"/>
      <c r="F17" s="52"/>
      <c r="G17" s="52"/>
      <c r="H17" s="53"/>
      <c r="I17" s="53"/>
      <c r="J17" s="53"/>
      <c r="K17" s="53"/>
    </row>
    <row r="18" spans="1:11" ht="16.2" thickBot="1" x14ac:dyDescent="0.35">
      <c r="A18" s="50" t="s">
        <v>5</v>
      </c>
      <c r="B18" s="92"/>
      <c r="C18" s="93"/>
      <c r="D18" s="94"/>
      <c r="E18" s="7"/>
      <c r="F18"/>
      <c r="G18"/>
    </row>
    <row r="19" spans="1:11" ht="40.950000000000003" customHeight="1" thickBot="1" x14ac:dyDescent="0.3">
      <c r="A19" s="66"/>
      <c r="B19" s="95"/>
      <c r="C19" s="95"/>
      <c r="D19" s="4"/>
      <c r="E19" s="2"/>
      <c r="F19" s="12"/>
      <c r="G19"/>
      <c r="J19" s="132" t="s">
        <v>47</v>
      </c>
      <c r="K19" s="133"/>
    </row>
    <row r="20" spans="1:11" s="15" customFormat="1" ht="41.4" thickTop="1" thickBot="1" x14ac:dyDescent="0.35">
      <c r="A20" s="67" t="s">
        <v>9</v>
      </c>
      <c r="B20" s="8" t="s">
        <v>70</v>
      </c>
      <c r="C20" s="8" t="s">
        <v>11</v>
      </c>
      <c r="D20" s="8" t="s">
        <v>26</v>
      </c>
      <c r="E20" s="9" t="s">
        <v>20</v>
      </c>
      <c r="F20" s="9" t="s">
        <v>21</v>
      </c>
      <c r="G20" s="10" t="s">
        <v>2</v>
      </c>
      <c r="H20" s="9" t="s">
        <v>6</v>
      </c>
      <c r="I20" s="31" t="s">
        <v>0</v>
      </c>
      <c r="J20" s="44" t="s">
        <v>59</v>
      </c>
      <c r="K20" s="45" t="s">
        <v>60</v>
      </c>
    </row>
    <row r="21" spans="1:11" ht="13.8" thickTop="1" x14ac:dyDescent="0.25">
      <c r="A21" s="17">
        <v>1985</v>
      </c>
      <c r="B21" s="51" t="s">
        <v>71</v>
      </c>
      <c r="C21" t="s">
        <v>88</v>
      </c>
      <c r="D21" s="51" t="s">
        <v>27</v>
      </c>
      <c r="E21">
        <v>71.5</v>
      </c>
      <c r="F21">
        <v>6.9930069930069934</v>
      </c>
      <c r="G21">
        <v>500</v>
      </c>
      <c r="H21" t="s">
        <v>87</v>
      </c>
      <c r="I21" t="s">
        <v>153</v>
      </c>
    </row>
    <row r="22" spans="1:11" x14ac:dyDescent="0.25">
      <c r="A22" s="17" t="s">
        <v>62</v>
      </c>
      <c r="B22" s="51" t="s">
        <v>71</v>
      </c>
      <c r="C22" t="s">
        <v>88</v>
      </c>
      <c r="D22" s="51" t="s">
        <v>27</v>
      </c>
      <c r="E22">
        <v>51.8</v>
      </c>
      <c r="F22">
        <v>9.6525096525096536</v>
      </c>
      <c r="G22">
        <v>500.00000000000006</v>
      </c>
      <c r="H22" t="s">
        <v>87</v>
      </c>
      <c r="I22" t="s">
        <v>154</v>
      </c>
    </row>
    <row r="23" spans="1:11" x14ac:dyDescent="0.25">
      <c r="A23" s="17" t="s">
        <v>84</v>
      </c>
      <c r="B23" s="51" t="s">
        <v>72</v>
      </c>
      <c r="C23" t="s">
        <v>88</v>
      </c>
      <c r="D23" s="51" t="s">
        <v>27</v>
      </c>
      <c r="E23">
        <v>104.6</v>
      </c>
      <c r="F23">
        <v>4.7801147227533463</v>
      </c>
      <c r="G23">
        <v>500</v>
      </c>
      <c r="H23" t="s">
        <v>87</v>
      </c>
      <c r="I23" t="s">
        <v>155</v>
      </c>
    </row>
    <row r="24" spans="1:11" x14ac:dyDescent="0.25">
      <c r="A24" s="17" t="s">
        <v>63</v>
      </c>
      <c r="B24" s="51" t="s">
        <v>73</v>
      </c>
      <c r="C24" t="s">
        <v>88</v>
      </c>
      <c r="D24" s="51" t="s">
        <v>27</v>
      </c>
      <c r="E24">
        <v>59.2</v>
      </c>
      <c r="F24">
        <v>8.4459459459459456</v>
      </c>
      <c r="G24">
        <v>500</v>
      </c>
      <c r="H24" t="s">
        <v>87</v>
      </c>
      <c r="I24" t="s">
        <v>156</v>
      </c>
    </row>
    <row r="25" spans="1:11" x14ac:dyDescent="0.25">
      <c r="A25" s="17">
        <v>1985</v>
      </c>
      <c r="B25" s="51" t="s">
        <v>71</v>
      </c>
      <c r="C25" t="s">
        <v>88</v>
      </c>
      <c r="D25" s="51" t="s">
        <v>27</v>
      </c>
      <c r="E25">
        <v>71.5</v>
      </c>
      <c r="F25">
        <v>6.9930069930069934</v>
      </c>
      <c r="G25">
        <v>500</v>
      </c>
      <c r="H25" t="s">
        <v>87</v>
      </c>
      <c r="I25" t="s">
        <v>157</v>
      </c>
    </row>
    <row r="26" spans="1:11" x14ac:dyDescent="0.25">
      <c r="A26" s="17">
        <v>636592</v>
      </c>
      <c r="B26" s="55" t="s">
        <v>76</v>
      </c>
      <c r="C26" t="s">
        <v>88</v>
      </c>
      <c r="D26" s="51" t="s">
        <v>27</v>
      </c>
      <c r="E26">
        <v>20</v>
      </c>
      <c r="F26">
        <v>5</v>
      </c>
      <c r="G26">
        <v>100</v>
      </c>
      <c r="H26" t="s">
        <v>87</v>
      </c>
      <c r="I26" t="s">
        <v>158</v>
      </c>
    </row>
    <row r="27" spans="1:11" x14ac:dyDescent="0.25">
      <c r="A27" s="17">
        <v>636592</v>
      </c>
      <c r="B27" s="55" t="s">
        <v>76</v>
      </c>
      <c r="C27" t="s">
        <v>88</v>
      </c>
      <c r="D27" s="51" t="s">
        <v>27</v>
      </c>
      <c r="E27">
        <v>20</v>
      </c>
      <c r="F27">
        <v>5</v>
      </c>
      <c r="G27">
        <v>100</v>
      </c>
      <c r="H27" t="s">
        <v>87</v>
      </c>
      <c r="I27" t="s">
        <v>159</v>
      </c>
    </row>
    <row r="28" spans="1:11" x14ac:dyDescent="0.25">
      <c r="A28" s="17">
        <v>1249</v>
      </c>
      <c r="B28" s="51" t="s">
        <v>71</v>
      </c>
      <c r="C28" t="s">
        <v>88</v>
      </c>
      <c r="D28" s="51" t="s">
        <v>27</v>
      </c>
      <c r="E28">
        <v>36.799999999999997</v>
      </c>
      <c r="F28">
        <v>13.586956521739131</v>
      </c>
      <c r="G28">
        <v>500</v>
      </c>
      <c r="H28" t="s">
        <v>87</v>
      </c>
      <c r="I28" t="s">
        <v>160</v>
      </c>
    </row>
    <row r="29" spans="1:11" x14ac:dyDescent="0.25">
      <c r="A29" s="17">
        <v>2170</v>
      </c>
      <c r="B29" s="51" t="s">
        <v>74</v>
      </c>
      <c r="C29" t="s">
        <v>88</v>
      </c>
      <c r="D29" s="51" t="s">
        <v>27</v>
      </c>
      <c r="E29">
        <v>51.6</v>
      </c>
      <c r="F29">
        <v>9.6899224806201545</v>
      </c>
      <c r="G29">
        <v>500</v>
      </c>
      <c r="H29" t="s">
        <v>87</v>
      </c>
      <c r="I29" t="s">
        <v>161</v>
      </c>
    </row>
    <row r="30" spans="1:11" x14ac:dyDescent="0.25">
      <c r="A30" s="17">
        <v>636592</v>
      </c>
      <c r="B30" s="55" t="s">
        <v>76</v>
      </c>
      <c r="C30" t="s">
        <v>88</v>
      </c>
      <c r="D30" s="51" t="s">
        <v>27</v>
      </c>
      <c r="E30">
        <v>20</v>
      </c>
      <c r="F30">
        <v>5</v>
      </c>
      <c r="G30">
        <v>100</v>
      </c>
      <c r="H30" t="s">
        <v>87</v>
      </c>
      <c r="I30" t="s">
        <v>106</v>
      </c>
    </row>
    <row r="31" spans="1:11" x14ac:dyDescent="0.25">
      <c r="A31" s="17">
        <v>636592</v>
      </c>
      <c r="B31" s="51" t="s">
        <v>76</v>
      </c>
      <c r="C31" t="s">
        <v>88</v>
      </c>
      <c r="D31" s="51" t="s">
        <v>27</v>
      </c>
      <c r="E31">
        <v>100</v>
      </c>
      <c r="F31">
        <v>5</v>
      </c>
      <c r="G31">
        <v>500</v>
      </c>
      <c r="H31" t="s">
        <v>87</v>
      </c>
      <c r="I31" t="s">
        <v>107</v>
      </c>
    </row>
    <row r="32" spans="1:11" x14ac:dyDescent="0.25">
      <c r="A32" s="17" t="s">
        <v>84</v>
      </c>
      <c r="B32" s="51" t="s">
        <v>72</v>
      </c>
      <c r="C32" t="s">
        <v>88</v>
      </c>
      <c r="D32" s="51" t="s">
        <v>27</v>
      </c>
      <c r="E32">
        <v>104.6</v>
      </c>
      <c r="F32">
        <v>4.7801147227533463</v>
      </c>
      <c r="G32">
        <v>500</v>
      </c>
      <c r="H32" t="s">
        <v>87</v>
      </c>
      <c r="I32" t="s">
        <v>108</v>
      </c>
    </row>
    <row r="33" spans="1:9" x14ac:dyDescent="0.25">
      <c r="A33" s="17">
        <v>2185</v>
      </c>
      <c r="B33" s="51" t="s">
        <v>72</v>
      </c>
      <c r="C33" t="s">
        <v>88</v>
      </c>
      <c r="D33" s="51" t="s">
        <v>27</v>
      </c>
      <c r="E33">
        <v>18.100000000000001</v>
      </c>
      <c r="F33">
        <v>27.624309392265189</v>
      </c>
      <c r="G33">
        <v>499.99999999999994</v>
      </c>
      <c r="H33" t="s">
        <v>87</v>
      </c>
      <c r="I33" t="s">
        <v>109</v>
      </c>
    </row>
    <row r="34" spans="1:9" x14ac:dyDescent="0.25">
      <c r="A34" s="17">
        <v>636592</v>
      </c>
      <c r="B34" s="51" t="s">
        <v>76</v>
      </c>
      <c r="C34" t="s">
        <v>88</v>
      </c>
      <c r="D34" s="51" t="s">
        <v>27</v>
      </c>
      <c r="E34">
        <v>100</v>
      </c>
      <c r="F34">
        <v>5</v>
      </c>
      <c r="G34">
        <v>500</v>
      </c>
      <c r="H34" t="s">
        <v>87</v>
      </c>
      <c r="I34" t="s">
        <v>110</v>
      </c>
    </row>
    <row r="35" spans="1:9" x14ac:dyDescent="0.25">
      <c r="A35" s="17" t="s">
        <v>64</v>
      </c>
      <c r="B35" s="51" t="s">
        <v>75</v>
      </c>
      <c r="C35" t="s">
        <v>88</v>
      </c>
      <c r="D35" s="51" t="s">
        <v>27</v>
      </c>
      <c r="E35">
        <v>88.8</v>
      </c>
      <c r="F35">
        <v>5.6306306306306304</v>
      </c>
      <c r="G35">
        <v>499.99999999999994</v>
      </c>
      <c r="H35" t="s">
        <v>87</v>
      </c>
      <c r="I35" t="s">
        <v>111</v>
      </c>
    </row>
    <row r="36" spans="1:9" x14ac:dyDescent="0.25">
      <c r="A36" s="17" t="s">
        <v>85</v>
      </c>
      <c r="B36" s="51" t="s">
        <v>73</v>
      </c>
      <c r="C36" t="s">
        <v>88</v>
      </c>
      <c r="D36" s="51" t="s">
        <v>27</v>
      </c>
      <c r="E36">
        <v>26.1</v>
      </c>
      <c r="F36">
        <v>19.157088122605362</v>
      </c>
      <c r="G36">
        <v>500</v>
      </c>
      <c r="H36" t="s">
        <v>87</v>
      </c>
      <c r="I36" t="s">
        <v>112</v>
      </c>
    </row>
    <row r="37" spans="1:9" x14ac:dyDescent="0.25">
      <c r="A37" s="17" t="s">
        <v>65</v>
      </c>
      <c r="B37" s="51" t="s">
        <v>72</v>
      </c>
      <c r="C37" t="s">
        <v>88</v>
      </c>
      <c r="D37" s="51" t="s">
        <v>27</v>
      </c>
      <c r="E37">
        <v>67</v>
      </c>
      <c r="F37">
        <v>7.4626865671641793</v>
      </c>
      <c r="G37">
        <v>500</v>
      </c>
      <c r="H37" t="s">
        <v>87</v>
      </c>
      <c r="I37" t="s">
        <v>113</v>
      </c>
    </row>
    <row r="38" spans="1:9" x14ac:dyDescent="0.25">
      <c r="A38" s="17" t="s">
        <v>66</v>
      </c>
      <c r="B38" s="51" t="s">
        <v>73</v>
      </c>
      <c r="C38" t="s">
        <v>88</v>
      </c>
      <c r="D38" s="51" t="s">
        <v>27</v>
      </c>
      <c r="E38">
        <v>61.4</v>
      </c>
      <c r="F38">
        <v>8.1433224755700326</v>
      </c>
      <c r="G38">
        <v>500</v>
      </c>
      <c r="H38" t="s">
        <v>87</v>
      </c>
      <c r="I38" t="s">
        <v>114</v>
      </c>
    </row>
    <row r="39" spans="1:9" x14ac:dyDescent="0.25">
      <c r="A39" s="17" t="s">
        <v>62</v>
      </c>
      <c r="B39" s="51" t="s">
        <v>71</v>
      </c>
      <c r="C39" t="s">
        <v>88</v>
      </c>
      <c r="D39" s="51" t="s">
        <v>27</v>
      </c>
      <c r="E39">
        <v>51.8</v>
      </c>
      <c r="F39">
        <v>9.6525096525096536</v>
      </c>
      <c r="G39">
        <v>500.00000000000006</v>
      </c>
      <c r="H39" t="s">
        <v>87</v>
      </c>
      <c r="I39" t="s">
        <v>115</v>
      </c>
    </row>
    <row r="40" spans="1:9" x14ac:dyDescent="0.25">
      <c r="A40" s="17">
        <v>636592</v>
      </c>
      <c r="B40" s="55" t="s">
        <v>76</v>
      </c>
      <c r="C40" t="s">
        <v>88</v>
      </c>
      <c r="D40" s="51" t="s">
        <v>27</v>
      </c>
      <c r="E40">
        <v>100</v>
      </c>
      <c r="F40">
        <v>5</v>
      </c>
      <c r="G40">
        <v>500</v>
      </c>
      <c r="H40" t="s">
        <v>87</v>
      </c>
      <c r="I40" t="s">
        <v>116</v>
      </c>
    </row>
    <row r="41" spans="1:9" x14ac:dyDescent="0.25">
      <c r="A41" s="17" t="s">
        <v>67</v>
      </c>
      <c r="B41" s="51" t="s">
        <v>72</v>
      </c>
      <c r="C41" t="s">
        <v>88</v>
      </c>
      <c r="D41" s="51" t="s">
        <v>27</v>
      </c>
      <c r="E41">
        <v>44.8</v>
      </c>
      <c r="F41">
        <v>11.160714285714286</v>
      </c>
      <c r="G41">
        <v>500</v>
      </c>
      <c r="H41" t="s">
        <v>87</v>
      </c>
      <c r="I41" t="s">
        <v>117</v>
      </c>
    </row>
    <row r="42" spans="1:9" x14ac:dyDescent="0.25">
      <c r="A42" s="17">
        <v>2185</v>
      </c>
      <c r="B42" s="51" t="s">
        <v>72</v>
      </c>
      <c r="C42" t="s">
        <v>88</v>
      </c>
      <c r="D42" s="51" t="s">
        <v>27</v>
      </c>
      <c r="E42">
        <v>18.100000000000001</v>
      </c>
      <c r="F42">
        <v>27.624309392265189</v>
      </c>
      <c r="G42">
        <v>499.99999999999994</v>
      </c>
      <c r="H42" t="s">
        <v>87</v>
      </c>
      <c r="I42" t="s">
        <v>118</v>
      </c>
    </row>
    <row r="43" spans="1:9" x14ac:dyDescent="0.25">
      <c r="A43" s="17" t="s">
        <v>63</v>
      </c>
      <c r="B43" s="51" t="s">
        <v>73</v>
      </c>
      <c r="C43" t="s">
        <v>88</v>
      </c>
      <c r="D43" s="51" t="s">
        <v>27</v>
      </c>
      <c r="E43">
        <v>59.2</v>
      </c>
      <c r="F43">
        <v>8.4459459459459456</v>
      </c>
      <c r="G43">
        <v>500</v>
      </c>
      <c r="H43" t="s">
        <v>87</v>
      </c>
      <c r="I43" t="s">
        <v>119</v>
      </c>
    </row>
    <row r="44" spans="1:9" x14ac:dyDescent="0.25">
      <c r="A44" s="17" t="s">
        <v>68</v>
      </c>
      <c r="B44" s="51" t="s">
        <v>77</v>
      </c>
      <c r="C44" t="s">
        <v>88</v>
      </c>
      <c r="D44" s="51" t="s">
        <v>27</v>
      </c>
      <c r="E44">
        <v>33.799999999999997</v>
      </c>
      <c r="F44">
        <v>14.792899408284025</v>
      </c>
      <c r="G44">
        <v>500</v>
      </c>
      <c r="H44" t="s">
        <v>87</v>
      </c>
      <c r="I44" t="s">
        <v>120</v>
      </c>
    </row>
    <row r="45" spans="1:9" x14ac:dyDescent="0.25">
      <c r="A45" s="17">
        <v>1989</v>
      </c>
      <c r="B45" s="51" t="s">
        <v>75</v>
      </c>
      <c r="C45" t="s">
        <v>88</v>
      </c>
      <c r="D45" s="51" t="s">
        <v>27</v>
      </c>
      <c r="E45">
        <v>43.8</v>
      </c>
      <c r="F45">
        <v>11.415525114155251</v>
      </c>
      <c r="G45">
        <v>499.99999999999994</v>
      </c>
      <c r="H45" t="s">
        <v>87</v>
      </c>
      <c r="I45" t="s">
        <v>121</v>
      </c>
    </row>
    <row r="46" spans="1:9" x14ac:dyDescent="0.25">
      <c r="A46" s="17" t="s">
        <v>62</v>
      </c>
      <c r="B46" s="51" t="s">
        <v>71</v>
      </c>
      <c r="C46" t="s">
        <v>88</v>
      </c>
      <c r="D46" s="51" t="s">
        <v>27</v>
      </c>
      <c r="E46">
        <v>51.8</v>
      </c>
      <c r="F46">
        <v>9.6525096525096536</v>
      </c>
      <c r="G46">
        <v>500.00000000000006</v>
      </c>
      <c r="H46" t="s">
        <v>87</v>
      </c>
      <c r="I46" t="s">
        <v>122</v>
      </c>
    </row>
    <row r="47" spans="1:9" x14ac:dyDescent="0.25">
      <c r="A47" s="17">
        <v>1989</v>
      </c>
      <c r="B47" s="51" t="s">
        <v>75</v>
      </c>
      <c r="C47" t="s">
        <v>88</v>
      </c>
      <c r="D47" s="51" t="s">
        <v>27</v>
      </c>
      <c r="E47">
        <v>43.8</v>
      </c>
      <c r="F47">
        <v>11.415525114155251</v>
      </c>
      <c r="G47">
        <v>499.99999999999994</v>
      </c>
      <c r="H47" t="s">
        <v>87</v>
      </c>
      <c r="I47" t="s">
        <v>123</v>
      </c>
    </row>
    <row r="48" spans="1:9" x14ac:dyDescent="0.25">
      <c r="A48" s="17">
        <v>636592</v>
      </c>
      <c r="B48" s="55" t="s">
        <v>76</v>
      </c>
      <c r="C48" t="s">
        <v>88</v>
      </c>
      <c r="D48" s="51" t="s">
        <v>27</v>
      </c>
      <c r="E48">
        <v>100</v>
      </c>
      <c r="F48">
        <v>5</v>
      </c>
      <c r="G48">
        <v>500</v>
      </c>
      <c r="H48" t="s">
        <v>87</v>
      </c>
      <c r="I48" t="s">
        <v>124</v>
      </c>
    </row>
    <row r="49" spans="1:9" x14ac:dyDescent="0.25">
      <c r="A49" s="17" t="s">
        <v>85</v>
      </c>
      <c r="B49" s="51" t="s">
        <v>73</v>
      </c>
      <c r="C49" t="s">
        <v>88</v>
      </c>
      <c r="D49" s="51" t="s">
        <v>27</v>
      </c>
      <c r="E49">
        <v>26.1</v>
      </c>
      <c r="F49">
        <v>19.157088122605362</v>
      </c>
      <c r="G49">
        <v>500</v>
      </c>
      <c r="H49" t="s">
        <v>87</v>
      </c>
      <c r="I49" t="s">
        <v>125</v>
      </c>
    </row>
    <row r="50" spans="1:9" x14ac:dyDescent="0.25">
      <c r="A50" s="17">
        <v>2170</v>
      </c>
      <c r="B50" s="51" t="s">
        <v>74</v>
      </c>
      <c r="C50" t="s">
        <v>88</v>
      </c>
      <c r="D50" s="51" t="s">
        <v>27</v>
      </c>
      <c r="E50">
        <v>51.6</v>
      </c>
      <c r="F50">
        <v>9.6899224806201545</v>
      </c>
      <c r="G50">
        <v>500</v>
      </c>
      <c r="H50" t="s">
        <v>87</v>
      </c>
      <c r="I50" t="s">
        <v>126</v>
      </c>
    </row>
    <row r="51" spans="1:9" x14ac:dyDescent="0.25">
      <c r="A51" s="17" t="s">
        <v>67</v>
      </c>
      <c r="B51" s="51" t="s">
        <v>72</v>
      </c>
      <c r="C51" t="s">
        <v>88</v>
      </c>
      <c r="D51" s="51" t="s">
        <v>27</v>
      </c>
      <c r="E51">
        <v>44.8</v>
      </c>
      <c r="F51">
        <v>11.160714285714286</v>
      </c>
      <c r="G51">
        <v>500</v>
      </c>
      <c r="H51" t="s">
        <v>87</v>
      </c>
      <c r="I51" t="s">
        <v>127</v>
      </c>
    </row>
    <row r="52" spans="1:9" x14ac:dyDescent="0.25">
      <c r="A52" s="17" t="s">
        <v>65</v>
      </c>
      <c r="B52" s="51" t="s">
        <v>72</v>
      </c>
      <c r="C52" t="s">
        <v>88</v>
      </c>
      <c r="D52" s="51" t="s">
        <v>27</v>
      </c>
      <c r="E52">
        <v>67</v>
      </c>
      <c r="F52">
        <v>7.4626865671641793</v>
      </c>
      <c r="G52">
        <v>500</v>
      </c>
      <c r="H52" t="s">
        <v>87</v>
      </c>
      <c r="I52" t="s">
        <v>128</v>
      </c>
    </row>
    <row r="53" spans="1:9" x14ac:dyDescent="0.25">
      <c r="A53" s="17">
        <v>2134</v>
      </c>
      <c r="B53" s="51" t="s">
        <v>73</v>
      </c>
      <c r="C53" t="s">
        <v>88</v>
      </c>
      <c r="D53" s="51" t="s">
        <v>27</v>
      </c>
      <c r="E53">
        <v>33.9</v>
      </c>
      <c r="F53">
        <v>14.749262536873157</v>
      </c>
      <c r="G53">
        <v>500</v>
      </c>
      <c r="H53" t="s">
        <v>87</v>
      </c>
      <c r="I53" t="s">
        <v>129</v>
      </c>
    </row>
    <row r="54" spans="1:9" x14ac:dyDescent="0.25">
      <c r="A54" s="17" t="s">
        <v>69</v>
      </c>
      <c r="B54" s="51" t="s">
        <v>75</v>
      </c>
      <c r="C54" t="s">
        <v>88</v>
      </c>
      <c r="D54" s="51" t="s">
        <v>27</v>
      </c>
      <c r="E54">
        <v>41.3</v>
      </c>
      <c r="F54">
        <v>12.106537530266344</v>
      </c>
      <c r="G54">
        <v>500</v>
      </c>
      <c r="H54" t="s">
        <v>87</v>
      </c>
      <c r="I54" t="s">
        <v>130</v>
      </c>
    </row>
    <row r="55" spans="1:9" x14ac:dyDescent="0.25">
      <c r="A55" s="17" t="s">
        <v>69</v>
      </c>
      <c r="B55" s="51" t="s">
        <v>75</v>
      </c>
      <c r="C55" t="s">
        <v>88</v>
      </c>
      <c r="D55" s="51" t="s">
        <v>27</v>
      </c>
      <c r="E55">
        <v>41.3</v>
      </c>
      <c r="F55">
        <v>12.106537530266344</v>
      </c>
      <c r="G55">
        <v>500</v>
      </c>
      <c r="H55" t="s">
        <v>87</v>
      </c>
      <c r="I55" t="s">
        <v>131</v>
      </c>
    </row>
    <row r="56" spans="1:9" x14ac:dyDescent="0.25">
      <c r="A56" s="17" t="s">
        <v>63</v>
      </c>
      <c r="B56" s="51" t="s">
        <v>73</v>
      </c>
      <c r="C56" t="s">
        <v>88</v>
      </c>
      <c r="D56" s="51" t="s">
        <v>27</v>
      </c>
      <c r="E56">
        <v>59.2</v>
      </c>
      <c r="F56">
        <v>8.4459459459459456</v>
      </c>
      <c r="G56">
        <v>500</v>
      </c>
      <c r="H56" t="s">
        <v>87</v>
      </c>
      <c r="I56" t="s">
        <v>132</v>
      </c>
    </row>
    <row r="57" spans="1:9" x14ac:dyDescent="0.25">
      <c r="A57" s="17" t="s">
        <v>84</v>
      </c>
      <c r="B57" s="51" t="s">
        <v>72</v>
      </c>
      <c r="C57" t="s">
        <v>88</v>
      </c>
      <c r="D57" s="51" t="s">
        <v>27</v>
      </c>
      <c r="E57">
        <v>104.6</v>
      </c>
      <c r="F57">
        <v>4.7801147227533463</v>
      </c>
      <c r="G57">
        <v>500</v>
      </c>
      <c r="H57" t="s">
        <v>87</v>
      </c>
      <c r="I57" t="s">
        <v>133</v>
      </c>
    </row>
    <row r="58" spans="1:9" x14ac:dyDescent="0.25">
      <c r="A58" s="17" t="s">
        <v>65</v>
      </c>
      <c r="B58" s="51" t="s">
        <v>72</v>
      </c>
      <c r="C58" t="s">
        <v>88</v>
      </c>
      <c r="D58" s="51" t="s">
        <v>27</v>
      </c>
      <c r="E58">
        <v>67</v>
      </c>
      <c r="F58">
        <v>7.4626865671641793</v>
      </c>
      <c r="G58">
        <v>500</v>
      </c>
      <c r="H58" t="s">
        <v>87</v>
      </c>
      <c r="I58" t="s">
        <v>134</v>
      </c>
    </row>
    <row r="59" spans="1:9" x14ac:dyDescent="0.25">
      <c r="A59" s="17" t="s">
        <v>69</v>
      </c>
      <c r="B59" s="51" t="s">
        <v>75</v>
      </c>
      <c r="C59" t="s">
        <v>88</v>
      </c>
      <c r="D59" s="51" t="s">
        <v>27</v>
      </c>
      <c r="E59">
        <v>41.3</v>
      </c>
      <c r="F59">
        <v>12.106537530266344</v>
      </c>
      <c r="G59">
        <v>500</v>
      </c>
      <c r="H59" t="s">
        <v>87</v>
      </c>
      <c r="I59" t="s">
        <v>135</v>
      </c>
    </row>
    <row r="60" spans="1:9" x14ac:dyDescent="0.25">
      <c r="A60" s="17">
        <v>1989</v>
      </c>
      <c r="B60" s="51" t="s">
        <v>75</v>
      </c>
      <c r="C60" t="s">
        <v>88</v>
      </c>
      <c r="D60" s="51" t="s">
        <v>27</v>
      </c>
      <c r="E60">
        <v>43.8</v>
      </c>
      <c r="F60">
        <v>11.415525114155251</v>
      </c>
      <c r="G60">
        <v>499.99999999999994</v>
      </c>
      <c r="H60" t="s">
        <v>87</v>
      </c>
      <c r="I60" t="s">
        <v>136</v>
      </c>
    </row>
    <row r="61" spans="1:9" x14ac:dyDescent="0.25">
      <c r="A61" s="17">
        <v>2134</v>
      </c>
      <c r="B61" s="51" t="s">
        <v>73</v>
      </c>
      <c r="C61" t="s">
        <v>88</v>
      </c>
      <c r="D61" s="51" t="s">
        <v>27</v>
      </c>
      <c r="E61">
        <v>33.9</v>
      </c>
      <c r="F61">
        <v>14.749262536873157</v>
      </c>
      <c r="G61">
        <v>500</v>
      </c>
      <c r="H61" t="s">
        <v>87</v>
      </c>
      <c r="I61" t="s">
        <v>137</v>
      </c>
    </row>
    <row r="62" spans="1:9" x14ac:dyDescent="0.25">
      <c r="A62" s="17" t="s">
        <v>66</v>
      </c>
      <c r="B62" s="51" t="s">
        <v>73</v>
      </c>
      <c r="C62" t="s">
        <v>88</v>
      </c>
      <c r="D62" s="51" t="s">
        <v>27</v>
      </c>
      <c r="E62">
        <v>61.4</v>
      </c>
      <c r="F62">
        <v>8.1433224755700326</v>
      </c>
      <c r="G62">
        <v>500</v>
      </c>
      <c r="H62" t="s">
        <v>87</v>
      </c>
      <c r="I62" t="s">
        <v>138</v>
      </c>
    </row>
    <row r="63" spans="1:9" x14ac:dyDescent="0.25">
      <c r="A63" s="17" t="s">
        <v>64</v>
      </c>
      <c r="B63" s="51" t="s">
        <v>75</v>
      </c>
      <c r="C63" t="s">
        <v>88</v>
      </c>
      <c r="D63" s="51" t="s">
        <v>27</v>
      </c>
      <c r="E63">
        <v>88.8</v>
      </c>
      <c r="F63">
        <v>5.6306306306306304</v>
      </c>
      <c r="G63">
        <v>499.99999999999994</v>
      </c>
      <c r="H63" t="s">
        <v>87</v>
      </c>
      <c r="I63" t="s">
        <v>139</v>
      </c>
    </row>
    <row r="64" spans="1:9" x14ac:dyDescent="0.25">
      <c r="A64" s="17">
        <v>1249</v>
      </c>
      <c r="B64" s="51" t="s">
        <v>71</v>
      </c>
      <c r="C64" t="s">
        <v>88</v>
      </c>
      <c r="D64" s="51" t="s">
        <v>27</v>
      </c>
      <c r="E64">
        <v>36.799999999999997</v>
      </c>
      <c r="F64">
        <v>13.586956521739131</v>
      </c>
      <c r="G64">
        <v>500</v>
      </c>
      <c r="H64" t="s">
        <v>87</v>
      </c>
      <c r="I64" t="s">
        <v>140</v>
      </c>
    </row>
    <row r="65" spans="1:9" x14ac:dyDescent="0.25">
      <c r="A65" s="17">
        <v>636592</v>
      </c>
      <c r="B65" s="51" t="s">
        <v>76</v>
      </c>
      <c r="C65" t="s">
        <v>88</v>
      </c>
      <c r="D65" s="51" t="s">
        <v>27</v>
      </c>
      <c r="E65">
        <v>100</v>
      </c>
      <c r="F65">
        <v>5</v>
      </c>
      <c r="G65">
        <v>500</v>
      </c>
      <c r="H65" t="s">
        <v>87</v>
      </c>
      <c r="I65" t="s">
        <v>141</v>
      </c>
    </row>
    <row r="66" spans="1:9" x14ac:dyDescent="0.25">
      <c r="A66" s="17" t="s">
        <v>64</v>
      </c>
      <c r="B66" s="51" t="s">
        <v>75</v>
      </c>
      <c r="C66" t="s">
        <v>88</v>
      </c>
      <c r="D66" s="51" t="s">
        <v>27</v>
      </c>
      <c r="E66">
        <v>88.8</v>
      </c>
      <c r="F66">
        <v>5.6306306306306304</v>
      </c>
      <c r="G66">
        <v>499.99999999999994</v>
      </c>
      <c r="H66" t="s">
        <v>87</v>
      </c>
      <c r="I66" t="s">
        <v>142</v>
      </c>
    </row>
    <row r="67" spans="1:9" x14ac:dyDescent="0.25">
      <c r="A67" s="17">
        <v>1985</v>
      </c>
      <c r="B67" s="51" t="s">
        <v>71</v>
      </c>
      <c r="C67" t="s">
        <v>88</v>
      </c>
      <c r="D67" s="51" t="s">
        <v>27</v>
      </c>
      <c r="E67">
        <v>71.5</v>
      </c>
      <c r="F67">
        <v>6.9930069930069934</v>
      </c>
      <c r="G67">
        <v>500</v>
      </c>
      <c r="H67" t="s">
        <v>87</v>
      </c>
      <c r="I67" t="s">
        <v>143</v>
      </c>
    </row>
    <row r="68" spans="1:9" x14ac:dyDescent="0.25">
      <c r="A68" s="17">
        <v>2134</v>
      </c>
      <c r="B68" s="51" t="s">
        <v>73</v>
      </c>
      <c r="C68" t="s">
        <v>88</v>
      </c>
      <c r="D68" s="51" t="s">
        <v>27</v>
      </c>
      <c r="E68">
        <v>33.9</v>
      </c>
      <c r="F68">
        <v>14.749262536873157</v>
      </c>
      <c r="G68">
        <v>500</v>
      </c>
      <c r="H68" t="s">
        <v>87</v>
      </c>
      <c r="I68" t="s">
        <v>144</v>
      </c>
    </row>
    <row r="69" spans="1:9" x14ac:dyDescent="0.25">
      <c r="A69" s="17" t="s">
        <v>66</v>
      </c>
      <c r="B69" s="51" t="s">
        <v>73</v>
      </c>
      <c r="C69" t="s">
        <v>88</v>
      </c>
      <c r="D69" s="51" t="s">
        <v>27</v>
      </c>
      <c r="E69">
        <v>61.4</v>
      </c>
      <c r="F69">
        <v>8.1433224755700326</v>
      </c>
      <c r="G69">
        <v>500</v>
      </c>
      <c r="H69" t="s">
        <v>87</v>
      </c>
      <c r="I69" t="s">
        <v>145</v>
      </c>
    </row>
    <row r="70" spans="1:9" x14ac:dyDescent="0.25">
      <c r="A70" s="17" t="s">
        <v>68</v>
      </c>
      <c r="B70" s="51" t="s">
        <v>77</v>
      </c>
      <c r="C70" t="s">
        <v>88</v>
      </c>
      <c r="D70" s="51" t="s">
        <v>27</v>
      </c>
      <c r="E70">
        <v>33.799999999999997</v>
      </c>
      <c r="F70">
        <v>14.792899408284025</v>
      </c>
      <c r="G70">
        <v>500</v>
      </c>
      <c r="H70" t="s">
        <v>87</v>
      </c>
      <c r="I70" t="s">
        <v>146</v>
      </c>
    </row>
    <row r="71" spans="1:9" x14ac:dyDescent="0.25">
      <c r="A71" s="17">
        <v>2170</v>
      </c>
      <c r="B71" s="51" t="s">
        <v>74</v>
      </c>
      <c r="C71" t="s">
        <v>88</v>
      </c>
      <c r="D71" s="51" t="s">
        <v>27</v>
      </c>
      <c r="E71">
        <v>51.6</v>
      </c>
      <c r="F71">
        <v>9.6899224806201545</v>
      </c>
      <c r="G71">
        <v>500</v>
      </c>
      <c r="H71" t="s">
        <v>87</v>
      </c>
      <c r="I71" t="s">
        <v>147</v>
      </c>
    </row>
    <row r="72" spans="1:9" x14ac:dyDescent="0.25">
      <c r="A72" s="17">
        <v>1249</v>
      </c>
      <c r="B72" s="51" t="s">
        <v>71</v>
      </c>
      <c r="C72" t="s">
        <v>88</v>
      </c>
      <c r="D72" s="51" t="s">
        <v>27</v>
      </c>
      <c r="E72">
        <v>36.799999999999997</v>
      </c>
      <c r="F72">
        <v>13.586956521739131</v>
      </c>
      <c r="G72">
        <v>500</v>
      </c>
      <c r="H72" t="s">
        <v>87</v>
      </c>
      <c r="I72" t="s">
        <v>148</v>
      </c>
    </row>
    <row r="73" spans="1:9" x14ac:dyDescent="0.25">
      <c r="A73" s="17" t="s">
        <v>68</v>
      </c>
      <c r="B73" s="51" t="s">
        <v>77</v>
      </c>
      <c r="C73" t="s">
        <v>88</v>
      </c>
      <c r="D73" s="51" t="s">
        <v>27</v>
      </c>
      <c r="E73">
        <v>33.799999999999997</v>
      </c>
      <c r="F73">
        <v>14.792899408284025</v>
      </c>
      <c r="G73">
        <v>500</v>
      </c>
      <c r="H73" t="s">
        <v>87</v>
      </c>
      <c r="I73" t="s">
        <v>149</v>
      </c>
    </row>
    <row r="74" spans="1:9" x14ac:dyDescent="0.25">
      <c r="A74" s="17" t="s">
        <v>67</v>
      </c>
      <c r="B74" s="51" t="s">
        <v>72</v>
      </c>
      <c r="C74" t="s">
        <v>88</v>
      </c>
      <c r="D74" s="51" t="s">
        <v>27</v>
      </c>
      <c r="E74">
        <v>44.8</v>
      </c>
      <c r="F74">
        <v>11.160714285714286</v>
      </c>
      <c r="G74">
        <v>500</v>
      </c>
      <c r="H74" t="s">
        <v>87</v>
      </c>
      <c r="I74" t="s">
        <v>150</v>
      </c>
    </row>
    <row r="75" spans="1:9" x14ac:dyDescent="0.25">
      <c r="A75" s="17" t="s">
        <v>85</v>
      </c>
      <c r="B75" s="51" t="s">
        <v>73</v>
      </c>
      <c r="C75" t="s">
        <v>88</v>
      </c>
      <c r="D75" s="51" t="s">
        <v>27</v>
      </c>
      <c r="E75">
        <v>26.1</v>
      </c>
      <c r="F75">
        <v>19.157088122605362</v>
      </c>
      <c r="G75">
        <v>500</v>
      </c>
      <c r="H75" t="s">
        <v>87</v>
      </c>
      <c r="I75" t="s">
        <v>151</v>
      </c>
    </row>
    <row r="76" spans="1:9" x14ac:dyDescent="0.25">
      <c r="A76" s="17">
        <v>636592</v>
      </c>
      <c r="B76" t="s">
        <v>76</v>
      </c>
      <c r="C76" t="s">
        <v>88</v>
      </c>
      <c r="D76" s="54" t="s">
        <v>27</v>
      </c>
      <c r="E76">
        <v>100</v>
      </c>
      <c r="F76">
        <v>5</v>
      </c>
      <c r="G76">
        <v>500</v>
      </c>
      <c r="H76" t="s">
        <v>87</v>
      </c>
      <c r="I76" t="s">
        <v>152</v>
      </c>
    </row>
    <row r="77" spans="1:9" x14ac:dyDescent="0.25">
      <c r="H77" s="3"/>
    </row>
    <row r="78" spans="1:9" x14ac:dyDescent="0.25">
      <c r="H78" s="3"/>
    </row>
    <row r="79" spans="1:9" x14ac:dyDescent="0.25">
      <c r="H79" s="3"/>
    </row>
    <row r="80" spans="1:9" x14ac:dyDescent="0.25">
      <c r="H80" s="3"/>
    </row>
    <row r="81" spans="8:8" x14ac:dyDescent="0.25">
      <c r="H81" s="3"/>
    </row>
    <row r="82" spans="8:8" x14ac:dyDescent="0.25">
      <c r="H82" s="3"/>
    </row>
    <row r="83" spans="8:8" x14ac:dyDescent="0.25">
      <c r="H83" s="3"/>
    </row>
    <row r="84" spans="8:8" x14ac:dyDescent="0.25">
      <c r="H84" s="3"/>
    </row>
    <row r="85" spans="8:8" x14ac:dyDescent="0.25">
      <c r="H85" s="3"/>
    </row>
    <row r="86" spans="8:8" x14ac:dyDescent="0.25">
      <c r="H86" s="3"/>
    </row>
    <row r="87" spans="8:8" x14ac:dyDescent="0.25">
      <c r="H87" s="3"/>
    </row>
    <row r="88" spans="8:8" x14ac:dyDescent="0.25">
      <c r="H88" s="3"/>
    </row>
    <row r="89" spans="8:8" x14ac:dyDescent="0.25">
      <c r="H89" s="3"/>
    </row>
    <row r="90" spans="8:8" x14ac:dyDescent="0.25">
      <c r="H90" s="3"/>
    </row>
    <row r="91" spans="8:8" x14ac:dyDescent="0.25">
      <c r="H91" s="3"/>
    </row>
    <row r="92" spans="8:8" x14ac:dyDescent="0.25">
      <c r="H92" s="3"/>
    </row>
    <row r="93" spans="8:8" x14ac:dyDescent="0.25">
      <c r="H93" s="3"/>
    </row>
    <row r="94" spans="8:8" x14ac:dyDescent="0.25">
      <c r="H94" s="3"/>
    </row>
    <row r="95" spans="8:8" x14ac:dyDescent="0.25">
      <c r="H95" s="3"/>
    </row>
    <row r="96" spans="8:8" x14ac:dyDescent="0.25">
      <c r="H96" s="3"/>
    </row>
    <row r="97" spans="8:8" x14ac:dyDescent="0.25">
      <c r="H97" s="3"/>
    </row>
    <row r="98" spans="8:8" x14ac:dyDescent="0.25">
      <c r="H98" s="3"/>
    </row>
    <row r="99" spans="8:8" x14ac:dyDescent="0.25">
      <c r="H99" s="3"/>
    </row>
    <row r="100" spans="8:8" x14ac:dyDescent="0.25">
      <c r="H100" s="3"/>
    </row>
    <row r="101" spans="8:8" x14ac:dyDescent="0.25">
      <c r="H101" s="3"/>
    </row>
    <row r="102" spans="8:8" x14ac:dyDescent="0.25">
      <c r="H102" s="3"/>
    </row>
    <row r="103" spans="8:8" x14ac:dyDescent="0.25">
      <c r="H103" s="3"/>
    </row>
    <row r="104" spans="8:8" x14ac:dyDescent="0.25">
      <c r="H104" s="3"/>
    </row>
    <row r="105" spans="8:8" x14ac:dyDescent="0.25">
      <c r="H105" s="3"/>
    </row>
    <row r="106" spans="8:8" x14ac:dyDescent="0.25">
      <c r="H106" s="3"/>
    </row>
    <row r="107" spans="8:8" x14ac:dyDescent="0.25">
      <c r="H107" s="3"/>
    </row>
    <row r="108" spans="8:8" x14ac:dyDescent="0.25">
      <c r="H108" s="3"/>
    </row>
    <row r="109" spans="8:8" x14ac:dyDescent="0.25">
      <c r="H109" s="3"/>
    </row>
    <row r="110" spans="8:8" x14ac:dyDescent="0.25">
      <c r="H110" s="3"/>
    </row>
    <row r="111" spans="8:8" x14ac:dyDescent="0.25">
      <c r="H111" s="3"/>
    </row>
    <row r="112" spans="8:8" x14ac:dyDescent="0.25">
      <c r="H112" s="3"/>
    </row>
    <row r="113" spans="8:8" x14ac:dyDescent="0.25">
      <c r="H113" s="3"/>
    </row>
    <row r="114" spans="8:8" x14ac:dyDescent="0.25">
      <c r="H114" s="3"/>
    </row>
    <row r="115" spans="8:8" x14ac:dyDescent="0.25">
      <c r="H115" s="3"/>
    </row>
    <row r="116" spans="8:8" x14ac:dyDescent="0.25">
      <c r="H116" s="3"/>
    </row>
    <row r="117" spans="8:8" x14ac:dyDescent="0.25">
      <c r="H117" s="3"/>
    </row>
    <row r="118" spans="8:8" x14ac:dyDescent="0.25">
      <c r="H118" s="3"/>
    </row>
    <row r="119" spans="8:8" x14ac:dyDescent="0.25">
      <c r="H119" s="3"/>
    </row>
    <row r="120" spans="8:8" x14ac:dyDescent="0.25">
      <c r="H120" s="13"/>
    </row>
    <row r="121" spans="8:8" x14ac:dyDescent="0.25">
      <c r="H121" s="13"/>
    </row>
    <row r="122" spans="8:8" x14ac:dyDescent="0.25">
      <c r="H122" s="13"/>
    </row>
    <row r="123" spans="8:8" x14ac:dyDescent="0.25">
      <c r="H123" s="13"/>
    </row>
    <row r="124" spans="8:8" x14ac:dyDescent="0.25">
      <c r="H124" s="13"/>
    </row>
    <row r="125" spans="8:8" x14ac:dyDescent="0.25">
      <c r="H125" s="13"/>
    </row>
    <row r="126" spans="8:8" x14ac:dyDescent="0.25">
      <c r="H126" s="13"/>
    </row>
    <row r="127" spans="8:8" x14ac:dyDescent="0.25">
      <c r="H127" s="13"/>
    </row>
    <row r="128" spans="8:8" x14ac:dyDescent="0.25">
      <c r="H128" s="13"/>
    </row>
    <row r="129" spans="8:8" x14ac:dyDescent="0.25">
      <c r="H129" s="13"/>
    </row>
    <row r="130" spans="8:8" x14ac:dyDescent="0.25">
      <c r="H130" s="13"/>
    </row>
    <row r="131" spans="8:8" x14ac:dyDescent="0.25">
      <c r="H131" s="13"/>
    </row>
    <row r="132" spans="8:8" x14ac:dyDescent="0.25">
      <c r="H132" s="13"/>
    </row>
    <row r="133" spans="8:8" x14ac:dyDescent="0.25">
      <c r="H133" s="13"/>
    </row>
    <row r="134" spans="8:8" x14ac:dyDescent="0.25">
      <c r="H134" s="13"/>
    </row>
    <row r="135" spans="8:8" x14ac:dyDescent="0.25">
      <c r="H135" s="13"/>
    </row>
    <row r="136" spans="8:8" x14ac:dyDescent="0.25">
      <c r="H136" s="13"/>
    </row>
    <row r="137" spans="8:8" x14ac:dyDescent="0.25">
      <c r="H137" s="13"/>
    </row>
    <row r="138" spans="8:8" x14ac:dyDescent="0.25">
      <c r="H138" s="13"/>
    </row>
    <row r="139" spans="8:8" x14ac:dyDescent="0.25">
      <c r="H139" s="13"/>
    </row>
    <row r="140" spans="8:8" x14ac:dyDescent="0.25">
      <c r="H140" s="13"/>
    </row>
    <row r="141" spans="8:8" x14ac:dyDescent="0.25">
      <c r="H141" s="13"/>
    </row>
    <row r="142" spans="8:8" x14ac:dyDescent="0.25">
      <c r="H142" s="13"/>
    </row>
    <row r="143" spans="8:8" x14ac:dyDescent="0.25">
      <c r="H143" s="13"/>
    </row>
    <row r="144" spans="8:8" x14ac:dyDescent="0.25">
      <c r="H144" s="13"/>
    </row>
    <row r="145" spans="8:8" x14ac:dyDescent="0.25">
      <c r="H145" s="13"/>
    </row>
    <row r="146" spans="8:8" x14ac:dyDescent="0.25">
      <c r="H146" s="13"/>
    </row>
    <row r="147" spans="8:8" x14ac:dyDescent="0.25">
      <c r="H147" s="13"/>
    </row>
    <row r="148" spans="8:8" x14ac:dyDescent="0.25">
      <c r="H148" s="13"/>
    </row>
    <row r="149" spans="8:8" x14ac:dyDescent="0.25">
      <c r="H149" s="13"/>
    </row>
    <row r="150" spans="8:8" x14ac:dyDescent="0.25">
      <c r="H150" s="13"/>
    </row>
    <row r="151" spans="8:8" x14ac:dyDescent="0.25">
      <c r="H151" s="13"/>
    </row>
    <row r="152" spans="8:8" x14ac:dyDescent="0.25">
      <c r="H152" s="13"/>
    </row>
    <row r="153" spans="8:8" x14ac:dyDescent="0.25">
      <c r="H153" s="13"/>
    </row>
    <row r="154" spans="8:8" x14ac:dyDescent="0.25">
      <c r="H154" s="13"/>
    </row>
    <row r="155" spans="8:8" x14ac:dyDescent="0.25">
      <c r="H155" s="13"/>
    </row>
    <row r="156" spans="8:8" x14ac:dyDescent="0.25">
      <c r="H156" s="13"/>
    </row>
    <row r="157" spans="8:8" x14ac:dyDescent="0.25">
      <c r="H157" s="13"/>
    </row>
    <row r="158" spans="8:8" x14ac:dyDescent="0.25">
      <c r="H158" s="13"/>
    </row>
    <row r="159" spans="8:8" x14ac:dyDescent="0.25">
      <c r="H159" s="13"/>
    </row>
    <row r="160" spans="8:8" x14ac:dyDescent="0.25">
      <c r="H160" s="13"/>
    </row>
    <row r="161" spans="8:8" x14ac:dyDescent="0.25">
      <c r="H161" s="13"/>
    </row>
    <row r="162" spans="8:8" x14ac:dyDescent="0.25">
      <c r="H162" s="13"/>
    </row>
    <row r="163" spans="8:8" x14ac:dyDescent="0.25">
      <c r="H163" s="13"/>
    </row>
    <row r="164" spans="8:8" x14ac:dyDescent="0.25">
      <c r="H164" s="13"/>
    </row>
    <row r="165" spans="8:8" x14ac:dyDescent="0.25">
      <c r="H165" s="13"/>
    </row>
    <row r="166" spans="8:8" x14ac:dyDescent="0.25">
      <c r="H166" s="13"/>
    </row>
    <row r="167" spans="8:8" x14ac:dyDescent="0.25">
      <c r="H167" s="13"/>
    </row>
    <row r="168" spans="8:8" x14ac:dyDescent="0.25">
      <c r="H168" s="13"/>
    </row>
    <row r="169" spans="8:8" x14ac:dyDescent="0.25">
      <c r="H169" s="13"/>
    </row>
    <row r="170" spans="8:8" x14ac:dyDescent="0.25">
      <c r="H170" s="13"/>
    </row>
    <row r="171" spans="8:8" x14ac:dyDescent="0.25">
      <c r="H171" s="13"/>
    </row>
    <row r="172" spans="8:8" x14ac:dyDescent="0.25">
      <c r="H172" s="13"/>
    </row>
    <row r="173" spans="8:8" x14ac:dyDescent="0.25">
      <c r="H173" s="13"/>
    </row>
    <row r="174" spans="8:8" x14ac:dyDescent="0.25">
      <c r="H174" s="13"/>
    </row>
    <row r="175" spans="8:8" x14ac:dyDescent="0.25">
      <c r="H175" s="13"/>
    </row>
    <row r="176" spans="8:8" x14ac:dyDescent="0.25">
      <c r="H176" s="13"/>
    </row>
    <row r="177" spans="8:8" x14ac:dyDescent="0.25">
      <c r="H177" s="13"/>
    </row>
    <row r="178" spans="8:8" x14ac:dyDescent="0.25">
      <c r="H178" s="13"/>
    </row>
    <row r="179" spans="8:8" x14ac:dyDescent="0.25">
      <c r="H179" s="13"/>
    </row>
    <row r="180" spans="8:8" x14ac:dyDescent="0.25">
      <c r="H180" s="13"/>
    </row>
    <row r="181" spans="8:8" x14ac:dyDescent="0.25">
      <c r="H181" s="13"/>
    </row>
    <row r="182" spans="8:8" x14ac:dyDescent="0.25">
      <c r="H182" s="13"/>
    </row>
    <row r="183" spans="8:8" x14ac:dyDescent="0.25">
      <c r="H183" s="13"/>
    </row>
    <row r="184" spans="8:8" x14ac:dyDescent="0.25">
      <c r="H184" s="13"/>
    </row>
    <row r="185" spans="8:8" x14ac:dyDescent="0.25">
      <c r="H185" s="13"/>
    </row>
    <row r="186" spans="8:8" x14ac:dyDescent="0.25">
      <c r="H186" s="13"/>
    </row>
    <row r="187" spans="8:8" x14ac:dyDescent="0.25">
      <c r="H187" s="13"/>
    </row>
    <row r="188" spans="8:8" x14ac:dyDescent="0.25">
      <c r="H188" s="13"/>
    </row>
    <row r="189" spans="8:8" x14ac:dyDescent="0.25">
      <c r="H189" s="13"/>
    </row>
    <row r="190" spans="8:8" x14ac:dyDescent="0.25">
      <c r="H190" s="13"/>
    </row>
    <row r="191" spans="8:8" x14ac:dyDescent="0.25">
      <c r="H191" s="13"/>
    </row>
    <row r="192" spans="8:8" x14ac:dyDescent="0.25">
      <c r="H192" s="13"/>
    </row>
    <row r="193" spans="8:8" x14ac:dyDescent="0.25">
      <c r="H193" s="13"/>
    </row>
    <row r="194" spans="8:8" x14ac:dyDescent="0.25">
      <c r="H194" s="13"/>
    </row>
    <row r="195" spans="8:8" x14ac:dyDescent="0.25">
      <c r="H195" s="13"/>
    </row>
    <row r="196" spans="8:8" x14ac:dyDescent="0.25">
      <c r="H196" s="13"/>
    </row>
    <row r="197" spans="8:8" x14ac:dyDescent="0.25">
      <c r="H197" s="13"/>
    </row>
    <row r="198" spans="8:8" x14ac:dyDescent="0.25">
      <c r="H198" s="13"/>
    </row>
    <row r="199" spans="8:8" x14ac:dyDescent="0.25">
      <c r="H199" s="13"/>
    </row>
    <row r="200" spans="8:8" x14ac:dyDescent="0.25">
      <c r="H200" s="13"/>
    </row>
    <row r="201" spans="8:8" x14ac:dyDescent="0.25">
      <c r="H201" s="13"/>
    </row>
    <row r="202" spans="8:8" x14ac:dyDescent="0.25">
      <c r="H202" s="13"/>
    </row>
    <row r="203" spans="8:8" x14ac:dyDescent="0.25">
      <c r="H203" s="13"/>
    </row>
    <row r="204" spans="8:8" x14ac:dyDescent="0.25">
      <c r="H204" s="13"/>
    </row>
    <row r="205" spans="8:8" x14ac:dyDescent="0.25">
      <c r="H205" s="13"/>
    </row>
    <row r="206" spans="8:8" x14ac:dyDescent="0.25">
      <c r="H206" s="13"/>
    </row>
    <row r="207" spans="8:8" x14ac:dyDescent="0.25">
      <c r="H207" s="13"/>
    </row>
    <row r="208" spans="8:8" x14ac:dyDescent="0.25">
      <c r="H208" s="13"/>
    </row>
    <row r="209" spans="8:8" x14ac:dyDescent="0.25">
      <c r="H209" s="13"/>
    </row>
    <row r="210" spans="8:8" x14ac:dyDescent="0.25">
      <c r="H210" s="13"/>
    </row>
    <row r="211" spans="8:8" x14ac:dyDescent="0.25">
      <c r="H211" s="13"/>
    </row>
    <row r="212" spans="8:8" x14ac:dyDescent="0.25">
      <c r="H212" s="13"/>
    </row>
    <row r="213" spans="8:8" x14ac:dyDescent="0.25">
      <c r="H213" s="13"/>
    </row>
    <row r="214" spans="8:8" x14ac:dyDescent="0.25">
      <c r="H214" s="13"/>
    </row>
    <row r="215" spans="8:8" x14ac:dyDescent="0.25">
      <c r="H215" s="13"/>
    </row>
    <row r="216" spans="8:8" x14ac:dyDescent="0.25">
      <c r="H216" s="13"/>
    </row>
    <row r="217" spans="8:8" x14ac:dyDescent="0.25">
      <c r="H217" s="13"/>
    </row>
    <row r="218" spans="8:8" x14ac:dyDescent="0.25">
      <c r="H218" s="13"/>
    </row>
    <row r="219" spans="8:8" x14ac:dyDescent="0.25">
      <c r="H219" s="13"/>
    </row>
    <row r="220" spans="8:8" x14ac:dyDescent="0.25">
      <c r="H220" s="13"/>
    </row>
    <row r="221" spans="8:8" x14ac:dyDescent="0.25">
      <c r="H221" s="13"/>
    </row>
    <row r="222" spans="8:8" x14ac:dyDescent="0.25">
      <c r="H222" s="13"/>
    </row>
    <row r="223" spans="8:8" x14ac:dyDescent="0.25">
      <c r="H223" s="13"/>
    </row>
    <row r="224" spans="8:8" x14ac:dyDescent="0.25">
      <c r="H224" s="13"/>
    </row>
    <row r="225" spans="8:8" x14ac:dyDescent="0.25">
      <c r="H225" s="13"/>
    </row>
    <row r="226" spans="8:8" x14ac:dyDescent="0.25">
      <c r="H226" s="13"/>
    </row>
    <row r="227" spans="8:8" x14ac:dyDescent="0.25">
      <c r="H227" s="13"/>
    </row>
    <row r="228" spans="8:8" x14ac:dyDescent="0.25">
      <c r="H228" s="13"/>
    </row>
    <row r="229" spans="8:8" x14ac:dyDescent="0.25">
      <c r="H229" s="13"/>
    </row>
    <row r="230" spans="8:8" x14ac:dyDescent="0.25">
      <c r="H230" s="13"/>
    </row>
    <row r="231" spans="8:8" x14ac:dyDescent="0.25">
      <c r="H231" s="13"/>
    </row>
    <row r="232" spans="8:8" x14ac:dyDescent="0.25">
      <c r="H232" s="13"/>
    </row>
    <row r="233" spans="8:8" x14ac:dyDescent="0.25">
      <c r="H233" s="13"/>
    </row>
    <row r="234" spans="8:8" x14ac:dyDescent="0.25">
      <c r="H234" s="13"/>
    </row>
    <row r="235" spans="8:8" x14ac:dyDescent="0.25">
      <c r="H235" s="13"/>
    </row>
    <row r="236" spans="8:8" x14ac:dyDescent="0.25">
      <c r="H236" s="13"/>
    </row>
    <row r="237" spans="8:8" x14ac:dyDescent="0.25">
      <c r="H237" s="13"/>
    </row>
    <row r="238" spans="8:8" x14ac:dyDescent="0.25">
      <c r="H238" s="13"/>
    </row>
    <row r="239" spans="8:8" x14ac:dyDescent="0.25">
      <c r="H239" s="13"/>
    </row>
    <row r="240" spans="8:8" x14ac:dyDescent="0.25">
      <c r="H240" s="13"/>
    </row>
    <row r="241" spans="8:8" x14ac:dyDescent="0.25">
      <c r="H241" s="13"/>
    </row>
    <row r="242" spans="8:8" x14ac:dyDescent="0.25">
      <c r="H242" s="13"/>
    </row>
    <row r="243" spans="8:8" x14ac:dyDescent="0.25">
      <c r="H243" s="13"/>
    </row>
    <row r="244" spans="8:8" x14ac:dyDescent="0.25">
      <c r="H244" s="13"/>
    </row>
    <row r="245" spans="8:8" x14ac:dyDescent="0.25">
      <c r="H245" s="13"/>
    </row>
    <row r="246" spans="8:8" x14ac:dyDescent="0.25">
      <c r="H246" s="13"/>
    </row>
    <row r="247" spans="8:8" x14ac:dyDescent="0.25">
      <c r="H247" s="13"/>
    </row>
    <row r="248" spans="8:8" x14ac:dyDescent="0.25">
      <c r="H248" s="13"/>
    </row>
    <row r="249" spans="8:8" x14ac:dyDescent="0.25">
      <c r="H249" s="13"/>
    </row>
    <row r="250" spans="8:8" x14ac:dyDescent="0.25">
      <c r="H250" s="13"/>
    </row>
    <row r="251" spans="8:8" x14ac:dyDescent="0.25">
      <c r="H251" s="13"/>
    </row>
    <row r="252" spans="8:8" x14ac:dyDescent="0.25">
      <c r="H252" s="13"/>
    </row>
    <row r="253" spans="8:8" x14ac:dyDescent="0.25">
      <c r="H253" s="13"/>
    </row>
    <row r="254" spans="8:8" x14ac:dyDescent="0.25">
      <c r="H254" s="13"/>
    </row>
    <row r="255" spans="8:8" x14ac:dyDescent="0.25">
      <c r="H255" s="13"/>
    </row>
    <row r="256" spans="8:8" x14ac:dyDescent="0.25">
      <c r="H256" s="13"/>
    </row>
    <row r="257" spans="8:8" x14ac:dyDescent="0.25">
      <c r="H257" s="13"/>
    </row>
    <row r="258" spans="8:8" x14ac:dyDescent="0.25">
      <c r="H258" s="13"/>
    </row>
    <row r="259" spans="8:8" x14ac:dyDescent="0.25">
      <c r="H259" s="13"/>
    </row>
    <row r="260" spans="8:8" x14ac:dyDescent="0.25">
      <c r="H260" s="13"/>
    </row>
    <row r="261" spans="8:8" x14ac:dyDescent="0.25">
      <c r="H261" s="13"/>
    </row>
    <row r="262" spans="8:8" x14ac:dyDescent="0.25">
      <c r="H262" s="13"/>
    </row>
    <row r="263" spans="8:8" x14ac:dyDescent="0.25">
      <c r="H263" s="13"/>
    </row>
    <row r="264" spans="8:8" x14ac:dyDescent="0.25">
      <c r="H264" s="13"/>
    </row>
    <row r="265" spans="8:8" x14ac:dyDescent="0.25">
      <c r="H265" s="13"/>
    </row>
    <row r="266" spans="8:8" x14ac:dyDescent="0.25">
      <c r="H266" s="13"/>
    </row>
    <row r="267" spans="8:8" x14ac:dyDescent="0.25">
      <c r="H267" s="13"/>
    </row>
    <row r="268" spans="8:8" x14ac:dyDescent="0.25">
      <c r="H268" s="13"/>
    </row>
    <row r="269" spans="8:8" x14ac:dyDescent="0.25">
      <c r="H269" s="13"/>
    </row>
    <row r="270" spans="8:8" x14ac:dyDescent="0.25">
      <c r="H270" s="13"/>
    </row>
    <row r="271" spans="8:8" x14ac:dyDescent="0.25">
      <c r="H271" s="13"/>
    </row>
    <row r="272" spans="8:8" x14ac:dyDescent="0.25">
      <c r="H272" s="13"/>
    </row>
    <row r="273" spans="8:8" x14ac:dyDescent="0.25">
      <c r="H273" s="13"/>
    </row>
    <row r="274" spans="8:8" x14ac:dyDescent="0.25">
      <c r="H274" s="13"/>
    </row>
    <row r="275" spans="8:8" x14ac:dyDescent="0.25">
      <c r="H275" s="13"/>
    </row>
    <row r="276" spans="8:8" x14ac:dyDescent="0.25">
      <c r="H276" s="13"/>
    </row>
    <row r="277" spans="8:8" x14ac:dyDescent="0.25">
      <c r="H277" s="13"/>
    </row>
    <row r="278" spans="8:8" x14ac:dyDescent="0.25">
      <c r="H278" s="13"/>
    </row>
    <row r="279" spans="8:8" x14ac:dyDescent="0.25">
      <c r="H279" s="13"/>
    </row>
    <row r="280" spans="8:8" x14ac:dyDescent="0.25">
      <c r="H280" s="13"/>
    </row>
    <row r="281" spans="8:8" x14ac:dyDescent="0.25">
      <c r="H281" s="13"/>
    </row>
    <row r="282" spans="8:8" x14ac:dyDescent="0.25">
      <c r="H282" s="13"/>
    </row>
    <row r="283" spans="8:8" x14ac:dyDescent="0.25">
      <c r="H283" s="13"/>
    </row>
    <row r="284" spans="8:8" x14ac:dyDescent="0.25">
      <c r="H284" s="13"/>
    </row>
    <row r="285" spans="8:8" x14ac:dyDescent="0.25">
      <c r="H285" s="13"/>
    </row>
    <row r="286" spans="8:8" x14ac:dyDescent="0.25">
      <c r="H286" s="13"/>
    </row>
    <row r="287" spans="8:8" x14ac:dyDescent="0.25">
      <c r="H287" s="13"/>
    </row>
    <row r="288" spans="8:8" x14ac:dyDescent="0.25">
      <c r="H288" s="13"/>
    </row>
    <row r="289" spans="8:8" x14ac:dyDescent="0.25">
      <c r="H289" s="13"/>
    </row>
    <row r="290" spans="8:8" x14ac:dyDescent="0.25">
      <c r="H290" s="13"/>
    </row>
    <row r="291" spans="8:8" x14ac:dyDescent="0.25">
      <c r="H291" s="13"/>
    </row>
    <row r="292" spans="8:8" x14ac:dyDescent="0.25">
      <c r="H292" s="13"/>
    </row>
    <row r="293" spans="8:8" x14ac:dyDescent="0.25">
      <c r="H293" s="13"/>
    </row>
    <row r="294" spans="8:8" x14ac:dyDescent="0.25">
      <c r="H294" s="13"/>
    </row>
    <row r="295" spans="8:8" x14ac:dyDescent="0.25">
      <c r="H295" s="13"/>
    </row>
    <row r="296" spans="8:8" x14ac:dyDescent="0.25">
      <c r="H296" s="13"/>
    </row>
    <row r="297" spans="8:8" x14ac:dyDescent="0.25">
      <c r="H297" s="13"/>
    </row>
    <row r="298" spans="8:8" x14ac:dyDescent="0.25">
      <c r="H298" s="13"/>
    </row>
    <row r="299" spans="8:8" x14ac:dyDescent="0.25">
      <c r="H299" s="13"/>
    </row>
    <row r="300" spans="8:8" x14ac:dyDescent="0.25">
      <c r="H300" s="13"/>
    </row>
    <row r="301" spans="8:8" x14ac:dyDescent="0.25">
      <c r="H301" s="13"/>
    </row>
    <row r="302" spans="8:8" x14ac:dyDescent="0.25">
      <c r="H302" s="13"/>
    </row>
    <row r="303" spans="8:8" x14ac:dyDescent="0.25">
      <c r="H303" s="13"/>
    </row>
    <row r="304" spans="8:8" x14ac:dyDescent="0.25">
      <c r="H304" s="13"/>
    </row>
    <row r="305" spans="8:8" x14ac:dyDescent="0.25">
      <c r="H305" s="13"/>
    </row>
    <row r="306" spans="8:8" x14ac:dyDescent="0.25">
      <c r="H306" s="13"/>
    </row>
    <row r="307" spans="8:8" x14ac:dyDescent="0.25">
      <c r="H307" s="13"/>
    </row>
    <row r="308" spans="8:8" x14ac:dyDescent="0.25">
      <c r="H308" s="13"/>
    </row>
    <row r="309" spans="8:8" x14ac:dyDescent="0.25">
      <c r="H309" s="13"/>
    </row>
    <row r="310" spans="8:8" x14ac:dyDescent="0.25">
      <c r="H310" s="13"/>
    </row>
    <row r="311" spans="8:8" x14ac:dyDescent="0.25">
      <c r="H311" s="14"/>
    </row>
    <row r="312" spans="8:8" x14ac:dyDescent="0.25">
      <c r="H312" s="14"/>
    </row>
    <row r="313" spans="8:8" x14ac:dyDescent="0.25">
      <c r="H313" s="14"/>
    </row>
    <row r="314" spans="8:8" x14ac:dyDescent="0.25">
      <c r="H314" s="14"/>
    </row>
    <row r="315" spans="8:8" x14ac:dyDescent="0.25">
      <c r="H315" s="14"/>
    </row>
    <row r="316" spans="8:8" x14ac:dyDescent="0.25">
      <c r="H316" s="14"/>
    </row>
    <row r="317" spans="8:8" x14ac:dyDescent="0.25">
      <c r="H317" s="14"/>
    </row>
    <row r="318" spans="8:8" x14ac:dyDescent="0.25">
      <c r="H318" s="14"/>
    </row>
    <row r="319" spans="8:8" x14ac:dyDescent="0.25">
      <c r="H319" s="14"/>
    </row>
    <row r="320" spans="8:8" x14ac:dyDescent="0.25">
      <c r="H320" s="14"/>
    </row>
    <row r="321" spans="8:8" x14ac:dyDescent="0.25">
      <c r="H321" s="14"/>
    </row>
    <row r="322" spans="8:8" x14ac:dyDescent="0.25">
      <c r="H322" s="14"/>
    </row>
    <row r="323" spans="8:8" x14ac:dyDescent="0.25">
      <c r="H323" s="14"/>
    </row>
    <row r="324" spans="8:8" x14ac:dyDescent="0.25">
      <c r="H324" s="14"/>
    </row>
    <row r="325" spans="8:8" x14ac:dyDescent="0.25">
      <c r="H325" s="14"/>
    </row>
    <row r="326" spans="8:8" x14ac:dyDescent="0.25">
      <c r="H326" s="14"/>
    </row>
    <row r="327" spans="8:8" x14ac:dyDescent="0.25">
      <c r="H327" s="14"/>
    </row>
    <row r="328" spans="8:8" x14ac:dyDescent="0.25">
      <c r="H328" s="14"/>
    </row>
    <row r="329" spans="8:8" x14ac:dyDescent="0.25">
      <c r="H329" s="14"/>
    </row>
    <row r="330" spans="8:8" x14ac:dyDescent="0.25">
      <c r="H330" s="14"/>
    </row>
    <row r="331" spans="8:8" x14ac:dyDescent="0.25">
      <c r="H331" s="14"/>
    </row>
    <row r="332" spans="8:8" x14ac:dyDescent="0.25">
      <c r="H332" s="14"/>
    </row>
    <row r="333" spans="8:8" x14ac:dyDescent="0.25">
      <c r="H333" s="14"/>
    </row>
    <row r="334" spans="8:8" x14ac:dyDescent="0.25">
      <c r="H334" s="14"/>
    </row>
    <row r="335" spans="8:8" x14ac:dyDescent="0.25">
      <c r="H335" s="14"/>
    </row>
    <row r="336" spans="8:8" x14ac:dyDescent="0.25">
      <c r="H336" s="14"/>
    </row>
    <row r="337" spans="8:8" x14ac:dyDescent="0.25">
      <c r="H337" s="14"/>
    </row>
    <row r="338" spans="8:8" x14ac:dyDescent="0.25">
      <c r="H338" s="14"/>
    </row>
    <row r="339" spans="8:8" x14ac:dyDescent="0.25">
      <c r="H339" s="14"/>
    </row>
    <row r="340" spans="8:8" x14ac:dyDescent="0.25">
      <c r="H340" s="14"/>
    </row>
    <row r="341" spans="8:8" x14ac:dyDescent="0.25">
      <c r="H341" s="14"/>
    </row>
    <row r="342" spans="8:8" x14ac:dyDescent="0.25">
      <c r="H342" s="14"/>
    </row>
    <row r="343" spans="8:8" x14ac:dyDescent="0.25">
      <c r="H343" s="14"/>
    </row>
    <row r="344" spans="8:8" x14ac:dyDescent="0.25">
      <c r="H344" s="14"/>
    </row>
    <row r="345" spans="8:8" x14ac:dyDescent="0.25">
      <c r="H345" s="14"/>
    </row>
    <row r="346" spans="8:8" x14ac:dyDescent="0.25">
      <c r="H346" s="14"/>
    </row>
    <row r="347" spans="8:8" x14ac:dyDescent="0.25">
      <c r="H347" s="14"/>
    </row>
    <row r="348" spans="8:8" x14ac:dyDescent="0.25">
      <c r="H348" s="14"/>
    </row>
    <row r="349" spans="8:8" x14ac:dyDescent="0.25">
      <c r="H349" s="14"/>
    </row>
    <row r="350" spans="8:8" x14ac:dyDescent="0.25">
      <c r="H350" s="14"/>
    </row>
    <row r="351" spans="8:8" x14ac:dyDescent="0.25">
      <c r="H351" s="14"/>
    </row>
    <row r="352" spans="8:8" x14ac:dyDescent="0.25">
      <c r="H352" s="14"/>
    </row>
    <row r="353" spans="8:8" x14ac:dyDescent="0.25">
      <c r="H353" s="14"/>
    </row>
    <row r="354" spans="8:8" x14ac:dyDescent="0.25">
      <c r="H354" s="14"/>
    </row>
    <row r="355" spans="8:8" x14ac:dyDescent="0.25">
      <c r="H355" s="14"/>
    </row>
    <row r="356" spans="8:8" x14ac:dyDescent="0.25">
      <c r="H356" s="14"/>
    </row>
    <row r="357" spans="8:8" x14ac:dyDescent="0.25">
      <c r="H357" s="14"/>
    </row>
    <row r="358" spans="8:8" x14ac:dyDescent="0.25">
      <c r="H358" s="14"/>
    </row>
    <row r="359" spans="8:8" x14ac:dyDescent="0.25">
      <c r="H359" s="14"/>
    </row>
    <row r="360" spans="8:8" x14ac:dyDescent="0.25">
      <c r="H360" s="14"/>
    </row>
    <row r="361" spans="8:8" x14ac:dyDescent="0.25">
      <c r="H361" s="14"/>
    </row>
    <row r="362" spans="8:8" x14ac:dyDescent="0.25">
      <c r="H362" s="14"/>
    </row>
    <row r="363" spans="8:8" x14ac:dyDescent="0.25">
      <c r="H363" s="14"/>
    </row>
    <row r="364" spans="8:8" x14ac:dyDescent="0.25">
      <c r="H364" s="14"/>
    </row>
    <row r="365" spans="8:8" x14ac:dyDescent="0.25">
      <c r="H365" s="14"/>
    </row>
    <row r="366" spans="8:8" x14ac:dyDescent="0.25">
      <c r="H366" s="14"/>
    </row>
    <row r="367" spans="8:8" x14ac:dyDescent="0.25">
      <c r="H367" s="14"/>
    </row>
    <row r="368" spans="8:8" x14ac:dyDescent="0.25">
      <c r="H368" s="14"/>
    </row>
    <row r="369" spans="8:8" x14ac:dyDescent="0.25">
      <c r="H369" s="14"/>
    </row>
    <row r="370" spans="8:8" x14ac:dyDescent="0.25">
      <c r="H370" s="14"/>
    </row>
    <row r="371" spans="8:8" x14ac:dyDescent="0.25">
      <c r="H371" s="14"/>
    </row>
    <row r="372" spans="8:8" x14ac:dyDescent="0.25">
      <c r="H372" s="14"/>
    </row>
    <row r="373" spans="8:8" x14ac:dyDescent="0.25">
      <c r="H373" s="14"/>
    </row>
    <row r="374" spans="8:8" x14ac:dyDescent="0.25">
      <c r="H374" s="14"/>
    </row>
    <row r="375" spans="8:8" x14ac:dyDescent="0.25">
      <c r="H375" s="14"/>
    </row>
    <row r="376" spans="8:8" x14ac:dyDescent="0.25">
      <c r="H376" s="14"/>
    </row>
    <row r="377" spans="8:8" x14ac:dyDescent="0.25">
      <c r="H377" s="14"/>
    </row>
    <row r="378" spans="8:8" x14ac:dyDescent="0.25">
      <c r="H378" s="14"/>
    </row>
    <row r="379" spans="8:8" x14ac:dyDescent="0.25">
      <c r="H379" s="14"/>
    </row>
    <row r="380" spans="8:8" x14ac:dyDescent="0.25">
      <c r="H380" s="14"/>
    </row>
    <row r="381" spans="8:8" x14ac:dyDescent="0.25">
      <c r="H381" s="14"/>
    </row>
    <row r="382" spans="8:8" x14ac:dyDescent="0.25">
      <c r="H382" s="14"/>
    </row>
    <row r="383" spans="8:8" x14ac:dyDescent="0.25">
      <c r="H383" s="14"/>
    </row>
    <row r="384" spans="8:8" x14ac:dyDescent="0.25">
      <c r="H384" s="14"/>
    </row>
    <row r="385" spans="8:8" x14ac:dyDescent="0.25">
      <c r="H385" s="14"/>
    </row>
    <row r="386" spans="8:8" x14ac:dyDescent="0.25">
      <c r="H386" s="14"/>
    </row>
    <row r="387" spans="8:8" x14ac:dyDescent="0.25">
      <c r="H387" s="14"/>
    </row>
    <row r="388" spans="8:8" x14ac:dyDescent="0.25">
      <c r="H388" s="14"/>
    </row>
    <row r="389" spans="8:8" x14ac:dyDescent="0.25">
      <c r="H389" s="14"/>
    </row>
    <row r="390" spans="8:8" x14ac:dyDescent="0.25">
      <c r="H390" s="14"/>
    </row>
    <row r="391" spans="8:8" x14ac:dyDescent="0.25">
      <c r="H391" s="14"/>
    </row>
    <row r="392" spans="8:8" x14ac:dyDescent="0.25">
      <c r="H392" s="14"/>
    </row>
    <row r="393" spans="8:8" x14ac:dyDescent="0.25">
      <c r="H393" s="14"/>
    </row>
    <row r="394" spans="8:8" x14ac:dyDescent="0.25">
      <c r="H394" s="14"/>
    </row>
    <row r="395" spans="8:8" x14ac:dyDescent="0.25">
      <c r="H395" s="14"/>
    </row>
    <row r="396" spans="8:8" x14ac:dyDescent="0.25">
      <c r="H396" s="14"/>
    </row>
    <row r="397" spans="8:8" x14ac:dyDescent="0.25">
      <c r="H397" s="14"/>
    </row>
    <row r="398" spans="8:8" x14ac:dyDescent="0.25">
      <c r="H398" s="14"/>
    </row>
    <row r="399" spans="8:8" x14ac:dyDescent="0.25">
      <c r="H399" s="14"/>
    </row>
    <row r="400" spans="8:8" x14ac:dyDescent="0.25">
      <c r="H400" s="14"/>
    </row>
    <row r="401" spans="8:8" x14ac:dyDescent="0.25">
      <c r="H401" s="14"/>
    </row>
    <row r="402" spans="8:8" x14ac:dyDescent="0.25">
      <c r="H402" s="14"/>
    </row>
    <row r="403" spans="8:8" x14ac:dyDescent="0.25">
      <c r="H403" s="14"/>
    </row>
    <row r="404" spans="8:8" x14ac:dyDescent="0.25">
      <c r="H404" s="14"/>
    </row>
    <row r="405" spans="8:8" x14ac:dyDescent="0.25">
      <c r="H405" s="14"/>
    </row>
    <row r="406" spans="8:8" x14ac:dyDescent="0.25">
      <c r="H406" s="14"/>
    </row>
    <row r="407" spans="8:8" x14ac:dyDescent="0.25">
      <c r="H407" s="14"/>
    </row>
    <row r="408" spans="8:8" x14ac:dyDescent="0.25">
      <c r="H408" s="14"/>
    </row>
    <row r="409" spans="8:8" x14ac:dyDescent="0.25">
      <c r="H409" s="14"/>
    </row>
    <row r="410" spans="8:8" x14ac:dyDescent="0.25">
      <c r="H410" s="14"/>
    </row>
    <row r="411" spans="8:8" x14ac:dyDescent="0.25">
      <c r="H411" s="14"/>
    </row>
    <row r="412" spans="8:8" x14ac:dyDescent="0.25">
      <c r="H412" s="14"/>
    </row>
    <row r="413" spans="8:8" x14ac:dyDescent="0.25">
      <c r="H413" s="14"/>
    </row>
    <row r="414" spans="8:8" x14ac:dyDescent="0.25">
      <c r="H414" s="14"/>
    </row>
    <row r="415" spans="8:8" x14ac:dyDescent="0.25">
      <c r="H415" s="14"/>
    </row>
    <row r="416" spans="8:8" x14ac:dyDescent="0.25">
      <c r="H416" s="14"/>
    </row>
    <row r="417" spans="8:8" x14ac:dyDescent="0.25">
      <c r="H417" s="14"/>
    </row>
    <row r="418" spans="8:8" x14ac:dyDescent="0.25">
      <c r="H418" s="14"/>
    </row>
    <row r="419" spans="8:8" x14ac:dyDescent="0.25">
      <c r="H419" s="14"/>
    </row>
    <row r="420" spans="8:8" x14ac:dyDescent="0.25">
      <c r="H420" s="14"/>
    </row>
    <row r="421" spans="8:8" x14ac:dyDescent="0.25">
      <c r="H421" s="14"/>
    </row>
    <row r="422" spans="8:8" x14ac:dyDescent="0.25">
      <c r="H422" s="14"/>
    </row>
    <row r="423" spans="8:8" x14ac:dyDescent="0.25">
      <c r="H423" s="14"/>
    </row>
    <row r="424" spans="8:8" x14ac:dyDescent="0.25">
      <c r="H424" s="14"/>
    </row>
    <row r="425" spans="8:8" x14ac:dyDescent="0.25">
      <c r="H425" s="14"/>
    </row>
    <row r="426" spans="8:8" x14ac:dyDescent="0.25">
      <c r="H426" s="14"/>
    </row>
    <row r="427" spans="8:8" x14ac:dyDescent="0.25">
      <c r="H427" s="14"/>
    </row>
    <row r="428" spans="8:8" x14ac:dyDescent="0.25">
      <c r="H428" s="14"/>
    </row>
    <row r="429" spans="8:8" x14ac:dyDescent="0.25">
      <c r="H429" s="14"/>
    </row>
    <row r="430" spans="8:8" x14ac:dyDescent="0.25">
      <c r="H430" s="14"/>
    </row>
    <row r="431" spans="8:8" x14ac:dyDescent="0.25">
      <c r="H431" s="14"/>
    </row>
    <row r="432" spans="8:8" x14ac:dyDescent="0.25">
      <c r="H432" s="14"/>
    </row>
    <row r="433" spans="8:8" x14ac:dyDescent="0.25">
      <c r="H433" s="14"/>
    </row>
    <row r="434" spans="8:8" x14ac:dyDescent="0.25">
      <c r="H434" s="14"/>
    </row>
    <row r="435" spans="8:8" x14ac:dyDescent="0.25">
      <c r="H435" s="14"/>
    </row>
    <row r="436" spans="8:8" x14ac:dyDescent="0.25">
      <c r="H436" s="14"/>
    </row>
    <row r="437" spans="8:8" x14ac:dyDescent="0.25">
      <c r="H437" s="14"/>
    </row>
    <row r="438" spans="8:8" x14ac:dyDescent="0.25">
      <c r="H438" s="14"/>
    </row>
    <row r="439" spans="8:8" x14ac:dyDescent="0.25">
      <c r="H439" s="14"/>
    </row>
    <row r="440" spans="8:8" x14ac:dyDescent="0.25">
      <c r="H440" s="14"/>
    </row>
    <row r="441" spans="8:8" x14ac:dyDescent="0.25">
      <c r="H441" s="14"/>
    </row>
    <row r="442" spans="8:8" x14ac:dyDescent="0.25">
      <c r="H442" s="14"/>
    </row>
    <row r="443" spans="8:8" x14ac:dyDescent="0.25">
      <c r="H443" s="14"/>
    </row>
    <row r="444" spans="8:8" x14ac:dyDescent="0.25">
      <c r="H444" s="14"/>
    </row>
    <row r="445" spans="8:8" x14ac:dyDescent="0.25">
      <c r="H445" s="14"/>
    </row>
    <row r="446" spans="8:8" x14ac:dyDescent="0.25">
      <c r="H446" s="14"/>
    </row>
    <row r="447" spans="8:8" x14ac:dyDescent="0.25">
      <c r="H447" s="14"/>
    </row>
    <row r="448" spans="8:8" x14ac:dyDescent="0.25">
      <c r="H448" s="14"/>
    </row>
    <row r="449" spans="8:8" x14ac:dyDescent="0.25">
      <c r="H449" s="14"/>
    </row>
    <row r="450" spans="8:8" x14ac:dyDescent="0.25">
      <c r="H450" s="14"/>
    </row>
    <row r="451" spans="8:8" x14ac:dyDescent="0.25">
      <c r="H451" s="14"/>
    </row>
    <row r="452" spans="8:8" x14ac:dyDescent="0.25">
      <c r="H452" s="14"/>
    </row>
    <row r="453" spans="8:8" x14ac:dyDescent="0.25">
      <c r="H453" s="14"/>
    </row>
    <row r="454" spans="8:8" x14ac:dyDescent="0.25">
      <c r="H454" s="14"/>
    </row>
    <row r="455" spans="8:8" x14ac:dyDescent="0.25">
      <c r="H455" s="14"/>
    </row>
  </sheetData>
  <mergeCells count="39">
    <mergeCell ref="H10:K10"/>
    <mergeCell ref="H8:K8"/>
    <mergeCell ref="J19:K19"/>
    <mergeCell ref="F12:K12"/>
    <mergeCell ref="F13:G13"/>
    <mergeCell ref="F14:G14"/>
    <mergeCell ref="F15:G15"/>
    <mergeCell ref="F16:G16"/>
    <mergeCell ref="F2:K2"/>
    <mergeCell ref="F3:G3"/>
    <mergeCell ref="H3:K3"/>
    <mergeCell ref="F4:G4"/>
    <mergeCell ref="H4:K4"/>
    <mergeCell ref="H5:K5"/>
    <mergeCell ref="B17:D17"/>
    <mergeCell ref="B11:D11"/>
    <mergeCell ref="B13:D13"/>
    <mergeCell ref="B16:D16"/>
    <mergeCell ref="B6:D6"/>
    <mergeCell ref="B7:D7"/>
    <mergeCell ref="B14:D14"/>
    <mergeCell ref="B10:D10"/>
    <mergeCell ref="F8:G8"/>
    <mergeCell ref="F9:G9"/>
    <mergeCell ref="H9:K9"/>
    <mergeCell ref="F7:G7"/>
    <mergeCell ref="F5:G5"/>
    <mergeCell ref="B5:D5"/>
    <mergeCell ref="F10:G10"/>
    <mergeCell ref="B18:D18"/>
    <mergeCell ref="B19:C19"/>
    <mergeCell ref="B12:D12"/>
    <mergeCell ref="B1:D1"/>
    <mergeCell ref="B2:D2"/>
    <mergeCell ref="B3:D3"/>
    <mergeCell ref="B4:D4"/>
    <mergeCell ref="B8:D8"/>
    <mergeCell ref="B9:D9"/>
    <mergeCell ref="B15:D15"/>
  </mergeCells>
  <phoneticPr fontId="5" type="noConversion"/>
  <conditionalFormatting sqref="B13:D13">
    <cfRule type="cellIs" dxfId="0" priority="1" operator="equal">
      <formula>"NO"</formula>
    </cfRule>
  </conditionalFormatting>
  <dataValidations xWindow="814" yWindow="699" count="9">
    <dataValidation type="date" operator="greaterThan" allowBlank="1" showInputMessage="1" showErrorMessage="1" sqref="B2:C2">
      <formula1>41414</formula1>
    </dataValidation>
    <dataValidation type="list" allowBlank="1" showInputMessage="1" showErrorMessage="1" prompt="Please Select Sample Type" sqref="B12:D12">
      <formula1>"mRNA Stranded, mRNA, Ribodepleted RNA Stranded, DNA, ChIP, small RNA, NexteraXT,Exome,Custom"</formula1>
    </dataValidation>
    <dataValidation type="list" allowBlank="1" showInputMessage="1" showErrorMessage="1" sqref="B13:D13 B5:D7">
      <formula1>"Yes, No"</formula1>
    </dataValidation>
    <dataValidation type="list" allowBlank="1" showInputMessage="1" showErrorMessage="1" prompt="Single Read_x000a_or _x000a_Paired End" sqref="B15:D15">
      <formula1>"SR, PE"</formula1>
    </dataValidation>
    <dataValidation type="list" allowBlank="1" showErrorMessage="1" sqref="B14:D14">
      <formula1>"      MiSeq, Rapid Run, 4000"</formula1>
    </dataValidation>
    <dataValidation type="list" allowBlank="1" showInputMessage="1" showErrorMessage="1" prompt="For PE runs this refers to the number of cycles for each read. (PE 100 = 200 reads)" sqref="B16:D16">
      <formula1>"50, 75 (MiSeq only), 100, 150, 250 (MiSeq/Rapid only), 300 (MiSeq only), "</formula1>
    </dataValidation>
    <dataValidation allowBlank="1" showInputMessage="1" showErrorMessage="1" prompt="RapidRuns and MiSeq Runs are per run; HighOutput Runs are per lane" sqref="B17:D17"/>
    <dataValidation type="list" allowBlank="1" showInputMessage="1" showErrorMessage="1" prompt="Please indicate Gender if known" sqref="D77:D88">
      <formula1>"M,F,Unk"</formula1>
    </dataValidation>
    <dataValidation type="list" allowBlank="1" showInputMessage="1" showErrorMessage="1" sqref="H77:H119">
      <formula1>"Nanodrop,Qubit,Picogreen,Bioanalyzer"</formula1>
    </dataValidation>
  </dataValidations>
  <pageMargins left="0.25" right="0.25" top="0.75" bottom="0.75" header="0.3" footer="0.3"/>
  <pageSetup scale="87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78"/>
  <sheetViews>
    <sheetView topLeftCell="I56" workbookViewId="0">
      <selection activeCell="Q22" sqref="Q22"/>
    </sheetView>
  </sheetViews>
  <sheetFormatPr defaultColWidth="8.77734375" defaultRowHeight="13.2" x14ac:dyDescent="0.25"/>
  <cols>
    <col min="1" max="1" width="5.77734375" customWidth="1"/>
  </cols>
  <sheetData>
    <row r="1" spans="1:17" ht="18" x14ac:dyDescent="0.35">
      <c r="A1" s="56" t="s">
        <v>89</v>
      </c>
    </row>
    <row r="2" spans="1:17" x14ac:dyDescent="0.25">
      <c r="B2" s="54">
        <v>1</v>
      </c>
      <c r="C2" s="54">
        <v>2</v>
      </c>
      <c r="D2" s="54">
        <v>3</v>
      </c>
      <c r="E2" s="54">
        <v>4</v>
      </c>
      <c r="F2" s="54">
        <v>5</v>
      </c>
      <c r="G2" s="54">
        <v>6</v>
      </c>
      <c r="H2" s="54">
        <v>7</v>
      </c>
      <c r="I2" s="54">
        <v>8</v>
      </c>
      <c r="J2" s="54">
        <v>9</v>
      </c>
      <c r="K2" s="54">
        <v>10</v>
      </c>
      <c r="L2" s="54">
        <v>11</v>
      </c>
      <c r="M2" s="54">
        <v>12</v>
      </c>
    </row>
    <row r="3" spans="1:17" ht="26.4" x14ac:dyDescent="0.25">
      <c r="A3" s="57" t="s">
        <v>90</v>
      </c>
      <c r="B3" s="58">
        <v>1985</v>
      </c>
      <c r="C3" s="58" t="s">
        <v>62</v>
      </c>
      <c r="D3" s="58" t="s">
        <v>84</v>
      </c>
      <c r="E3" s="58" t="s">
        <v>63</v>
      </c>
      <c r="F3" s="58">
        <v>1985</v>
      </c>
      <c r="G3" s="59" t="s">
        <v>91</v>
      </c>
      <c r="H3" s="59" t="s">
        <v>91</v>
      </c>
      <c r="I3" s="58">
        <v>1249</v>
      </c>
      <c r="J3" s="58">
        <v>2170</v>
      </c>
      <c r="K3" s="59" t="s">
        <v>91</v>
      </c>
      <c r="L3" s="60" t="s">
        <v>92</v>
      </c>
      <c r="M3" s="58" t="s">
        <v>84</v>
      </c>
    </row>
    <row r="4" spans="1:17" ht="26.4" x14ac:dyDescent="0.25">
      <c r="A4" s="57" t="s">
        <v>93</v>
      </c>
      <c r="B4" s="58">
        <v>2185</v>
      </c>
      <c r="C4" s="60" t="s">
        <v>92</v>
      </c>
      <c r="D4" s="58" t="s">
        <v>64</v>
      </c>
      <c r="E4" s="58" t="s">
        <v>85</v>
      </c>
      <c r="F4" s="58" t="s">
        <v>65</v>
      </c>
      <c r="G4" s="58" t="s">
        <v>66</v>
      </c>
      <c r="H4" s="58" t="s">
        <v>62</v>
      </c>
      <c r="I4" s="59" t="s">
        <v>92</v>
      </c>
      <c r="J4" s="58" t="s">
        <v>67</v>
      </c>
      <c r="K4" s="58">
        <v>2185</v>
      </c>
      <c r="L4" s="58" t="s">
        <v>63</v>
      </c>
      <c r="M4" s="58" t="s">
        <v>68</v>
      </c>
    </row>
    <row r="5" spans="1:17" ht="26.4" x14ac:dyDescent="0.25">
      <c r="A5" s="57" t="s">
        <v>94</v>
      </c>
      <c r="B5" s="58">
        <v>1989</v>
      </c>
      <c r="C5" s="58" t="s">
        <v>62</v>
      </c>
      <c r="D5" s="58">
        <v>1989</v>
      </c>
      <c r="E5" s="59" t="s">
        <v>92</v>
      </c>
      <c r="F5" s="58" t="s">
        <v>85</v>
      </c>
      <c r="G5" s="58">
        <v>2170</v>
      </c>
      <c r="H5" s="58" t="s">
        <v>67</v>
      </c>
      <c r="I5" s="58" t="s">
        <v>65</v>
      </c>
      <c r="J5" s="58">
        <v>2134</v>
      </c>
      <c r="K5" s="58" t="s">
        <v>69</v>
      </c>
      <c r="L5" s="58" t="s">
        <v>69</v>
      </c>
      <c r="M5" s="58" t="s">
        <v>63</v>
      </c>
    </row>
    <row r="6" spans="1:17" ht="26.4" x14ac:dyDescent="0.25">
      <c r="A6" s="57" t="s">
        <v>95</v>
      </c>
      <c r="B6" s="58" t="s">
        <v>84</v>
      </c>
      <c r="C6" s="58" t="s">
        <v>65</v>
      </c>
      <c r="D6" s="58" t="s">
        <v>69</v>
      </c>
      <c r="E6" s="58">
        <v>1989</v>
      </c>
      <c r="F6" s="58">
        <v>2134</v>
      </c>
      <c r="G6" s="58" t="s">
        <v>66</v>
      </c>
      <c r="H6" s="58" t="s">
        <v>64</v>
      </c>
      <c r="I6" s="58">
        <v>1249</v>
      </c>
      <c r="J6" s="60" t="s">
        <v>92</v>
      </c>
      <c r="K6" s="58" t="s">
        <v>64</v>
      </c>
      <c r="L6" s="58">
        <v>1985</v>
      </c>
      <c r="M6" s="58">
        <v>2134</v>
      </c>
    </row>
    <row r="7" spans="1:17" ht="26.4" x14ac:dyDescent="0.25">
      <c r="A7" s="57" t="s">
        <v>96</v>
      </c>
      <c r="B7" s="61">
        <v>2185</v>
      </c>
      <c r="C7" s="58" t="s">
        <v>66</v>
      </c>
      <c r="D7" s="58" t="s">
        <v>68</v>
      </c>
      <c r="E7" s="58">
        <v>2170</v>
      </c>
      <c r="F7" s="58">
        <v>1249</v>
      </c>
      <c r="G7" s="62" t="s">
        <v>92</v>
      </c>
      <c r="H7" s="58" t="s">
        <v>68</v>
      </c>
      <c r="I7" s="58" t="s">
        <v>67</v>
      </c>
      <c r="J7" s="58" t="s">
        <v>85</v>
      </c>
      <c r="K7" s="59" t="s">
        <v>92</v>
      </c>
      <c r="L7" s="63"/>
      <c r="M7" s="63"/>
    </row>
    <row r="8" spans="1:17" x14ac:dyDescent="0.25">
      <c r="A8" s="57" t="s">
        <v>97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</row>
    <row r="9" spans="1:17" x14ac:dyDescent="0.25">
      <c r="A9" s="57" t="s">
        <v>98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</row>
    <row r="10" spans="1:17" x14ac:dyDescent="0.25">
      <c r="A10" s="57" t="s">
        <v>99</v>
      </c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</row>
    <row r="13" spans="1:17" ht="26.4" x14ac:dyDescent="0.25">
      <c r="B13" s="59" t="s">
        <v>91</v>
      </c>
      <c r="C13" t="s">
        <v>100</v>
      </c>
    </row>
    <row r="14" spans="1:17" ht="26.4" x14ac:dyDescent="0.25">
      <c r="B14" s="60" t="s">
        <v>92</v>
      </c>
      <c r="C14" t="s">
        <v>101</v>
      </c>
    </row>
    <row r="15" spans="1:17" x14ac:dyDescent="0.25">
      <c r="B15" s="64"/>
      <c r="C15" t="s">
        <v>102</v>
      </c>
    </row>
    <row r="16" spans="1:17" ht="26.4" x14ac:dyDescent="0.25">
      <c r="B16" s="62" t="s">
        <v>92</v>
      </c>
      <c r="C16" t="s">
        <v>103</v>
      </c>
      <c r="P16" t="s">
        <v>225</v>
      </c>
      <c r="Q16" t="s">
        <v>226</v>
      </c>
    </row>
    <row r="17" spans="12:17" x14ac:dyDescent="0.25">
      <c r="L17" s="17">
        <v>1985</v>
      </c>
      <c r="M17" s="58">
        <v>1985</v>
      </c>
      <c r="N17" t="s">
        <v>90</v>
      </c>
      <c r="O17" s="65">
        <v>1</v>
      </c>
      <c r="P17" s="72">
        <v>1</v>
      </c>
      <c r="Q17" s="78"/>
    </row>
    <row r="18" spans="12:17" x14ac:dyDescent="0.25">
      <c r="L18" s="17" t="s">
        <v>62</v>
      </c>
      <c r="M18" s="58" t="s">
        <v>62</v>
      </c>
      <c r="N18" t="s">
        <v>90</v>
      </c>
      <c r="O18" s="65">
        <v>2</v>
      </c>
      <c r="P18" s="72">
        <v>2</v>
      </c>
    </row>
    <row r="19" spans="12:17" x14ac:dyDescent="0.25">
      <c r="L19" s="17" t="s">
        <v>84</v>
      </c>
      <c r="M19" s="58" t="s">
        <v>84</v>
      </c>
      <c r="N19" t="s">
        <v>90</v>
      </c>
      <c r="O19" s="65">
        <v>3</v>
      </c>
      <c r="P19" s="72">
        <v>3</v>
      </c>
    </row>
    <row r="20" spans="12:17" x14ac:dyDescent="0.25">
      <c r="L20" s="17" t="s">
        <v>63</v>
      </c>
      <c r="M20" s="58" t="s">
        <v>63</v>
      </c>
      <c r="N20" t="s">
        <v>90</v>
      </c>
      <c r="O20" s="65">
        <v>4</v>
      </c>
      <c r="P20" s="72">
        <v>4</v>
      </c>
    </row>
    <row r="21" spans="12:17" x14ac:dyDescent="0.25">
      <c r="L21" s="17">
        <v>1985</v>
      </c>
      <c r="M21" s="58">
        <v>1985</v>
      </c>
      <c r="N21" t="s">
        <v>90</v>
      </c>
      <c r="O21" s="65">
        <v>5</v>
      </c>
      <c r="P21" s="72">
        <v>5</v>
      </c>
      <c r="Q21" s="78"/>
    </row>
    <row r="22" spans="12:17" ht="26.4" x14ac:dyDescent="0.25">
      <c r="L22" s="17">
        <v>636592</v>
      </c>
      <c r="M22" s="59" t="s">
        <v>91</v>
      </c>
      <c r="N22" t="s">
        <v>90</v>
      </c>
      <c r="O22" s="65">
        <v>6</v>
      </c>
      <c r="P22" s="72">
        <v>6</v>
      </c>
    </row>
    <row r="23" spans="12:17" ht="26.4" x14ac:dyDescent="0.25">
      <c r="L23" s="17">
        <v>636592</v>
      </c>
      <c r="M23" s="59" t="s">
        <v>91</v>
      </c>
      <c r="N23" t="s">
        <v>90</v>
      </c>
      <c r="O23" s="65">
        <v>7</v>
      </c>
      <c r="P23" s="72">
        <v>7</v>
      </c>
    </row>
    <row r="24" spans="12:17" x14ac:dyDescent="0.25">
      <c r="L24" s="17">
        <v>1249</v>
      </c>
      <c r="M24" s="58">
        <v>1249</v>
      </c>
      <c r="N24" t="s">
        <v>90</v>
      </c>
      <c r="O24" s="65">
        <v>8</v>
      </c>
      <c r="P24" s="72">
        <v>8</v>
      </c>
      <c r="Q24" s="78"/>
    </row>
    <row r="25" spans="12:17" x14ac:dyDescent="0.25">
      <c r="L25" s="17">
        <v>2170</v>
      </c>
      <c r="M25" s="58">
        <v>2170</v>
      </c>
      <c r="N25" t="s">
        <v>90</v>
      </c>
      <c r="O25" s="65">
        <v>9</v>
      </c>
      <c r="P25" s="72">
        <v>9</v>
      </c>
      <c r="Q25" s="78"/>
    </row>
    <row r="26" spans="12:17" ht="26.4" x14ac:dyDescent="0.25">
      <c r="L26" s="17">
        <v>636592</v>
      </c>
      <c r="M26" s="59" t="s">
        <v>91</v>
      </c>
      <c r="N26" t="s">
        <v>90</v>
      </c>
      <c r="O26" s="65">
        <v>10</v>
      </c>
      <c r="P26" s="72">
        <v>10</v>
      </c>
    </row>
    <row r="27" spans="12:17" ht="26.4" x14ac:dyDescent="0.25">
      <c r="L27" s="17">
        <v>636592</v>
      </c>
      <c r="M27" s="60" t="s">
        <v>92</v>
      </c>
      <c r="N27" t="s">
        <v>90</v>
      </c>
      <c r="O27" s="65">
        <v>11</v>
      </c>
      <c r="P27" s="72">
        <v>11</v>
      </c>
    </row>
    <row r="28" spans="12:17" x14ac:dyDescent="0.25">
      <c r="L28" s="17" t="s">
        <v>84</v>
      </c>
      <c r="M28" s="58" t="s">
        <v>84</v>
      </c>
      <c r="N28" t="s">
        <v>90</v>
      </c>
      <c r="O28" s="65">
        <v>12</v>
      </c>
      <c r="P28" s="72">
        <v>12</v>
      </c>
    </row>
    <row r="29" spans="12:17" x14ac:dyDescent="0.25">
      <c r="L29" s="17">
        <v>2185</v>
      </c>
      <c r="M29" s="58">
        <v>2185</v>
      </c>
      <c r="N29" t="s">
        <v>93</v>
      </c>
      <c r="O29" s="65">
        <v>1</v>
      </c>
      <c r="P29" s="72">
        <v>13</v>
      </c>
    </row>
    <row r="30" spans="12:17" ht="26.4" x14ac:dyDescent="0.25">
      <c r="L30" s="17">
        <v>636592</v>
      </c>
      <c r="M30" s="60" t="s">
        <v>92</v>
      </c>
      <c r="N30" t="s">
        <v>93</v>
      </c>
      <c r="O30" s="65">
        <v>2</v>
      </c>
      <c r="P30" s="72">
        <v>14</v>
      </c>
    </row>
    <row r="31" spans="12:17" x14ac:dyDescent="0.25">
      <c r="L31" s="17" t="s">
        <v>64</v>
      </c>
      <c r="M31" s="58" t="s">
        <v>64</v>
      </c>
      <c r="N31" t="s">
        <v>93</v>
      </c>
      <c r="O31" s="65">
        <v>3</v>
      </c>
      <c r="P31" s="72">
        <v>15</v>
      </c>
    </row>
    <row r="32" spans="12:17" x14ac:dyDescent="0.25">
      <c r="L32" s="17" t="s">
        <v>85</v>
      </c>
      <c r="M32" s="58" t="s">
        <v>85</v>
      </c>
      <c r="N32" t="s">
        <v>93</v>
      </c>
      <c r="O32" s="65">
        <v>4</v>
      </c>
      <c r="P32" s="72">
        <v>16</v>
      </c>
    </row>
    <row r="33" spans="12:16" x14ac:dyDescent="0.25">
      <c r="L33" s="17" t="s">
        <v>65</v>
      </c>
      <c r="M33" s="58" t="s">
        <v>65</v>
      </c>
      <c r="N33" t="s">
        <v>93</v>
      </c>
      <c r="O33" s="65">
        <v>5</v>
      </c>
      <c r="P33" s="72">
        <v>17</v>
      </c>
    </row>
    <row r="34" spans="12:16" x14ac:dyDescent="0.25">
      <c r="L34" s="17" t="s">
        <v>66</v>
      </c>
      <c r="M34" s="58" t="s">
        <v>66</v>
      </c>
      <c r="N34" t="s">
        <v>93</v>
      </c>
      <c r="O34" s="65">
        <v>6</v>
      </c>
      <c r="P34" s="72">
        <v>18</v>
      </c>
    </row>
    <row r="35" spans="12:16" x14ac:dyDescent="0.25">
      <c r="L35" s="17" t="s">
        <v>62</v>
      </c>
      <c r="M35" s="58" t="s">
        <v>62</v>
      </c>
      <c r="N35" t="s">
        <v>93</v>
      </c>
      <c r="O35" s="65">
        <v>7</v>
      </c>
      <c r="P35" s="72">
        <v>19</v>
      </c>
    </row>
    <row r="36" spans="12:16" ht="26.4" x14ac:dyDescent="0.25">
      <c r="L36" s="17">
        <v>636592</v>
      </c>
      <c r="M36" s="59" t="s">
        <v>92</v>
      </c>
      <c r="N36" t="s">
        <v>93</v>
      </c>
      <c r="O36" s="65">
        <v>8</v>
      </c>
      <c r="P36" s="72">
        <v>20</v>
      </c>
    </row>
    <row r="37" spans="12:16" x14ac:dyDescent="0.25">
      <c r="L37" s="17" t="s">
        <v>67</v>
      </c>
      <c r="M37" s="58" t="s">
        <v>67</v>
      </c>
      <c r="N37" t="s">
        <v>93</v>
      </c>
      <c r="O37" s="65">
        <v>9</v>
      </c>
      <c r="P37" s="72">
        <v>21</v>
      </c>
    </row>
    <row r="38" spans="12:16" x14ac:dyDescent="0.25">
      <c r="L38" s="17">
        <v>2185</v>
      </c>
      <c r="M38" s="58">
        <v>2185</v>
      </c>
      <c r="N38" t="s">
        <v>93</v>
      </c>
      <c r="O38" s="65">
        <v>10</v>
      </c>
      <c r="P38" s="72">
        <v>22</v>
      </c>
    </row>
    <row r="39" spans="12:16" x14ac:dyDescent="0.25">
      <c r="L39" s="17" t="s">
        <v>63</v>
      </c>
      <c r="M39" s="58" t="s">
        <v>63</v>
      </c>
      <c r="N39" t="s">
        <v>93</v>
      </c>
      <c r="O39" s="65">
        <v>11</v>
      </c>
      <c r="P39" s="72">
        <v>23</v>
      </c>
    </row>
    <row r="40" spans="12:16" x14ac:dyDescent="0.25">
      <c r="L40" s="17" t="s">
        <v>68</v>
      </c>
      <c r="M40" s="58" t="s">
        <v>68</v>
      </c>
      <c r="N40" t="s">
        <v>93</v>
      </c>
      <c r="O40" s="65">
        <v>12</v>
      </c>
      <c r="P40" s="72">
        <v>24</v>
      </c>
    </row>
    <row r="41" spans="12:16" x14ac:dyDescent="0.25">
      <c r="L41" s="17">
        <v>1989</v>
      </c>
      <c r="M41" s="58">
        <v>1989</v>
      </c>
      <c r="N41" t="s">
        <v>94</v>
      </c>
      <c r="O41" s="65">
        <v>1</v>
      </c>
      <c r="P41" s="72">
        <v>25</v>
      </c>
    </row>
    <row r="42" spans="12:16" x14ac:dyDescent="0.25">
      <c r="L42" s="17" t="s">
        <v>62</v>
      </c>
      <c r="M42" s="58" t="s">
        <v>62</v>
      </c>
      <c r="N42" t="s">
        <v>94</v>
      </c>
      <c r="O42" s="65">
        <v>2</v>
      </c>
      <c r="P42" s="72">
        <v>26</v>
      </c>
    </row>
    <row r="43" spans="12:16" x14ac:dyDescent="0.25">
      <c r="L43" s="17">
        <v>1989</v>
      </c>
      <c r="M43" s="58">
        <v>1989</v>
      </c>
      <c r="N43" t="s">
        <v>94</v>
      </c>
      <c r="O43" s="65">
        <v>3</v>
      </c>
      <c r="P43" s="72">
        <v>27</v>
      </c>
    </row>
    <row r="44" spans="12:16" ht="26.4" x14ac:dyDescent="0.25">
      <c r="L44" s="17">
        <v>636592</v>
      </c>
      <c r="M44" s="59" t="s">
        <v>92</v>
      </c>
      <c r="N44" t="s">
        <v>94</v>
      </c>
      <c r="O44" s="65">
        <v>4</v>
      </c>
      <c r="P44" s="72">
        <v>28</v>
      </c>
    </row>
    <row r="45" spans="12:16" x14ac:dyDescent="0.25">
      <c r="L45" s="17" t="s">
        <v>85</v>
      </c>
      <c r="M45" s="58" t="s">
        <v>85</v>
      </c>
      <c r="N45" t="s">
        <v>94</v>
      </c>
      <c r="O45" s="65">
        <v>5</v>
      </c>
      <c r="P45" s="72">
        <v>29</v>
      </c>
    </row>
    <row r="46" spans="12:16" x14ac:dyDescent="0.25">
      <c r="L46" s="17">
        <v>2170</v>
      </c>
      <c r="M46" s="58">
        <v>2170</v>
      </c>
      <c r="N46" t="s">
        <v>94</v>
      </c>
      <c r="O46" s="65">
        <v>6</v>
      </c>
      <c r="P46" s="72">
        <v>30</v>
      </c>
    </row>
    <row r="47" spans="12:16" x14ac:dyDescent="0.25">
      <c r="L47" s="17" t="s">
        <v>67</v>
      </c>
      <c r="M47" s="58" t="s">
        <v>67</v>
      </c>
      <c r="N47" t="s">
        <v>94</v>
      </c>
      <c r="O47" s="65">
        <v>7</v>
      </c>
      <c r="P47" s="72">
        <v>31</v>
      </c>
    </row>
    <row r="48" spans="12:16" x14ac:dyDescent="0.25">
      <c r="L48" s="17" t="s">
        <v>65</v>
      </c>
      <c r="M48" s="58" t="s">
        <v>65</v>
      </c>
      <c r="N48" t="s">
        <v>94</v>
      </c>
      <c r="O48" s="65">
        <v>8</v>
      </c>
      <c r="P48" s="72">
        <v>32</v>
      </c>
    </row>
    <row r="49" spans="12:16" x14ac:dyDescent="0.25">
      <c r="L49" s="17">
        <v>2134</v>
      </c>
      <c r="M49" s="58">
        <v>2134</v>
      </c>
      <c r="N49" t="s">
        <v>94</v>
      </c>
      <c r="O49" s="65">
        <v>9</v>
      </c>
      <c r="P49" s="72">
        <v>33</v>
      </c>
    </row>
    <row r="50" spans="12:16" x14ac:dyDescent="0.25">
      <c r="L50" s="17" t="s">
        <v>69</v>
      </c>
      <c r="M50" s="58" t="s">
        <v>69</v>
      </c>
      <c r="N50" t="s">
        <v>94</v>
      </c>
      <c r="O50" s="65">
        <v>10</v>
      </c>
      <c r="P50" s="72">
        <v>34</v>
      </c>
    </row>
    <row r="51" spans="12:16" x14ac:dyDescent="0.25">
      <c r="L51" s="17" t="s">
        <v>69</v>
      </c>
      <c r="M51" s="58" t="s">
        <v>69</v>
      </c>
      <c r="N51" t="s">
        <v>94</v>
      </c>
      <c r="O51" s="65">
        <v>11</v>
      </c>
      <c r="P51" s="72">
        <v>35</v>
      </c>
    </row>
    <row r="52" spans="12:16" x14ac:dyDescent="0.25">
      <c r="L52" s="17" t="s">
        <v>63</v>
      </c>
      <c r="M52" s="58" t="s">
        <v>63</v>
      </c>
      <c r="N52" t="s">
        <v>94</v>
      </c>
      <c r="O52" s="65">
        <v>12</v>
      </c>
      <c r="P52" s="72">
        <v>36</v>
      </c>
    </row>
    <row r="53" spans="12:16" x14ac:dyDescent="0.25">
      <c r="L53" s="17" t="s">
        <v>84</v>
      </c>
      <c r="M53" s="58" t="s">
        <v>84</v>
      </c>
      <c r="N53" t="s">
        <v>95</v>
      </c>
      <c r="O53" s="65">
        <v>1</v>
      </c>
      <c r="P53" s="72">
        <v>37</v>
      </c>
    </row>
    <row r="54" spans="12:16" x14ac:dyDescent="0.25">
      <c r="L54" s="17" t="s">
        <v>65</v>
      </c>
      <c r="M54" s="58" t="s">
        <v>65</v>
      </c>
      <c r="N54" t="s">
        <v>95</v>
      </c>
      <c r="O54" s="65">
        <v>2</v>
      </c>
      <c r="P54" s="72">
        <v>38</v>
      </c>
    </row>
    <row r="55" spans="12:16" x14ac:dyDescent="0.25">
      <c r="L55" s="17" t="s">
        <v>69</v>
      </c>
      <c r="M55" s="58" t="s">
        <v>69</v>
      </c>
      <c r="N55" t="s">
        <v>95</v>
      </c>
      <c r="O55" s="65">
        <v>3</v>
      </c>
      <c r="P55" s="72">
        <v>39</v>
      </c>
    </row>
    <row r="56" spans="12:16" x14ac:dyDescent="0.25">
      <c r="L56" s="17">
        <v>1989</v>
      </c>
      <c r="M56" s="58">
        <v>1989</v>
      </c>
      <c r="N56" t="s">
        <v>95</v>
      </c>
      <c r="O56" s="65">
        <v>4</v>
      </c>
      <c r="P56" s="72">
        <v>40</v>
      </c>
    </row>
    <row r="57" spans="12:16" x14ac:dyDescent="0.25">
      <c r="L57" s="17">
        <v>2134</v>
      </c>
      <c r="M57" s="58">
        <v>2134</v>
      </c>
      <c r="N57" t="s">
        <v>95</v>
      </c>
      <c r="O57" s="65">
        <v>5</v>
      </c>
      <c r="P57" s="72">
        <v>41</v>
      </c>
    </row>
    <row r="58" spans="12:16" x14ac:dyDescent="0.25">
      <c r="L58" s="17" t="s">
        <v>66</v>
      </c>
      <c r="M58" s="58" t="s">
        <v>66</v>
      </c>
      <c r="N58" t="s">
        <v>95</v>
      </c>
      <c r="O58" s="65">
        <v>6</v>
      </c>
      <c r="P58" s="72">
        <v>42</v>
      </c>
    </row>
    <row r="59" spans="12:16" x14ac:dyDescent="0.25">
      <c r="L59" s="17" t="s">
        <v>64</v>
      </c>
      <c r="M59" s="58" t="s">
        <v>64</v>
      </c>
      <c r="N59" t="s">
        <v>95</v>
      </c>
      <c r="O59" s="65">
        <v>7</v>
      </c>
      <c r="P59" s="72">
        <v>43</v>
      </c>
    </row>
    <row r="60" spans="12:16" x14ac:dyDescent="0.25">
      <c r="L60" s="17">
        <v>1249</v>
      </c>
      <c r="M60" s="58">
        <v>1249</v>
      </c>
      <c r="N60" t="s">
        <v>95</v>
      </c>
      <c r="O60" s="65">
        <v>8</v>
      </c>
      <c r="P60" s="72">
        <v>44</v>
      </c>
    </row>
    <row r="61" spans="12:16" ht="26.4" x14ac:dyDescent="0.25">
      <c r="L61" s="17">
        <v>636592</v>
      </c>
      <c r="M61" s="60" t="s">
        <v>92</v>
      </c>
      <c r="N61" t="s">
        <v>95</v>
      </c>
      <c r="O61" s="65">
        <v>9</v>
      </c>
      <c r="P61" s="72">
        <v>45</v>
      </c>
    </row>
    <row r="62" spans="12:16" x14ac:dyDescent="0.25">
      <c r="L62" s="17" t="s">
        <v>64</v>
      </c>
      <c r="M62" s="58" t="s">
        <v>64</v>
      </c>
      <c r="N62" t="s">
        <v>95</v>
      </c>
      <c r="O62" s="65">
        <v>10</v>
      </c>
      <c r="P62" s="72">
        <v>46</v>
      </c>
    </row>
    <row r="63" spans="12:16" x14ac:dyDescent="0.25">
      <c r="L63" s="17">
        <v>1985</v>
      </c>
      <c r="M63" s="58">
        <v>1985</v>
      </c>
      <c r="N63" t="s">
        <v>95</v>
      </c>
      <c r="O63" s="65">
        <v>11</v>
      </c>
      <c r="P63" s="72">
        <v>47</v>
      </c>
    </row>
    <row r="64" spans="12:16" x14ac:dyDescent="0.25">
      <c r="L64" s="17">
        <v>2134</v>
      </c>
      <c r="M64" s="58">
        <v>2134</v>
      </c>
      <c r="N64" t="s">
        <v>95</v>
      </c>
      <c r="O64" s="65">
        <v>12</v>
      </c>
      <c r="P64" s="72">
        <v>48</v>
      </c>
    </row>
    <row r="65" spans="12:17" x14ac:dyDescent="0.25">
      <c r="L65" s="68" t="s">
        <v>86</v>
      </c>
      <c r="M65" s="61">
        <v>2185</v>
      </c>
      <c r="N65" t="s">
        <v>96</v>
      </c>
      <c r="O65" s="65">
        <v>1</v>
      </c>
      <c r="P65" s="72"/>
      <c r="Q65" t="s">
        <v>102</v>
      </c>
    </row>
    <row r="66" spans="12:17" x14ac:dyDescent="0.25">
      <c r="L66" s="17" t="s">
        <v>66</v>
      </c>
      <c r="M66" s="58" t="s">
        <v>66</v>
      </c>
      <c r="N66" t="s">
        <v>96</v>
      </c>
      <c r="O66" s="65">
        <v>2</v>
      </c>
      <c r="P66" s="72">
        <v>49</v>
      </c>
    </row>
    <row r="67" spans="12:17" x14ac:dyDescent="0.25">
      <c r="L67" s="17" t="s">
        <v>68</v>
      </c>
      <c r="M67" s="58" t="s">
        <v>68</v>
      </c>
      <c r="N67" t="s">
        <v>96</v>
      </c>
      <c r="O67" s="65">
        <v>3</v>
      </c>
      <c r="P67" s="72">
        <v>50</v>
      </c>
    </row>
    <row r="68" spans="12:17" x14ac:dyDescent="0.25">
      <c r="L68" s="17">
        <v>2170</v>
      </c>
      <c r="M68" s="58">
        <v>2170</v>
      </c>
      <c r="N68" t="s">
        <v>96</v>
      </c>
      <c r="O68" s="65">
        <v>4</v>
      </c>
      <c r="P68" s="72">
        <v>51</v>
      </c>
    </row>
    <row r="69" spans="12:17" x14ac:dyDescent="0.25">
      <c r="L69" s="17">
        <v>1249</v>
      </c>
      <c r="M69" s="58">
        <v>1249</v>
      </c>
      <c r="N69" t="s">
        <v>96</v>
      </c>
      <c r="O69" s="65">
        <v>5</v>
      </c>
      <c r="P69" s="72">
        <v>52</v>
      </c>
    </row>
    <row r="70" spans="12:17" ht="26.4" x14ac:dyDescent="0.25">
      <c r="L70" s="68" t="s">
        <v>86</v>
      </c>
      <c r="M70" s="62" t="s">
        <v>92</v>
      </c>
      <c r="N70" t="s">
        <v>96</v>
      </c>
      <c r="O70" s="65">
        <v>6</v>
      </c>
      <c r="P70" s="72"/>
      <c r="Q70" t="s">
        <v>105</v>
      </c>
    </row>
    <row r="71" spans="12:17" x14ac:dyDescent="0.25">
      <c r="L71" s="17" t="s">
        <v>68</v>
      </c>
      <c r="M71" s="58" t="s">
        <v>68</v>
      </c>
      <c r="N71" t="s">
        <v>96</v>
      </c>
      <c r="O71" s="65">
        <v>7</v>
      </c>
      <c r="P71" s="72">
        <v>53</v>
      </c>
    </row>
    <row r="72" spans="12:17" x14ac:dyDescent="0.25">
      <c r="L72" s="17" t="s">
        <v>67</v>
      </c>
      <c r="M72" s="58" t="s">
        <v>67</v>
      </c>
      <c r="N72" t="s">
        <v>96</v>
      </c>
      <c r="O72" s="65">
        <v>8</v>
      </c>
      <c r="P72" s="72">
        <v>54</v>
      </c>
    </row>
    <row r="73" spans="12:17" x14ac:dyDescent="0.25">
      <c r="L73" s="17" t="s">
        <v>85</v>
      </c>
      <c r="M73" s="58" t="s">
        <v>85</v>
      </c>
      <c r="N73" t="s">
        <v>96</v>
      </c>
      <c r="O73" s="65">
        <v>9</v>
      </c>
      <c r="P73" s="72">
        <v>55</v>
      </c>
    </row>
    <row r="74" spans="12:17" ht="26.4" x14ac:dyDescent="0.25">
      <c r="L74" s="17">
        <v>636592</v>
      </c>
      <c r="M74" s="59" t="s">
        <v>92</v>
      </c>
      <c r="N74" t="s">
        <v>96</v>
      </c>
      <c r="O74" s="65">
        <v>10</v>
      </c>
      <c r="P74" s="72">
        <v>56</v>
      </c>
    </row>
    <row r="75" spans="12:17" x14ac:dyDescent="0.25">
      <c r="L75" s="17" t="s">
        <v>68</v>
      </c>
      <c r="M75" s="69" t="s">
        <v>104</v>
      </c>
      <c r="O75" s="65"/>
      <c r="Q75" s="69" t="s">
        <v>104</v>
      </c>
    </row>
    <row r="76" spans="12:17" x14ac:dyDescent="0.25">
      <c r="L76" s="17" t="s">
        <v>67</v>
      </c>
      <c r="M76" s="69" t="s">
        <v>104</v>
      </c>
      <c r="O76" s="65"/>
      <c r="Q76" s="69" t="s">
        <v>104</v>
      </c>
    </row>
    <row r="77" spans="12:17" x14ac:dyDescent="0.25">
      <c r="L77" s="17" t="s">
        <v>85</v>
      </c>
      <c r="M77" s="69" t="s">
        <v>104</v>
      </c>
      <c r="Q77" s="69" t="s">
        <v>104</v>
      </c>
    </row>
    <row r="78" spans="12:17" x14ac:dyDescent="0.25">
      <c r="L78" s="17">
        <v>636592</v>
      </c>
      <c r="M78" s="69" t="s">
        <v>104</v>
      </c>
      <c r="Q78" s="69" t="s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opLeftCell="A31" workbookViewId="0">
      <selection activeCell="I1" sqref="I1:N1048576"/>
    </sheetView>
  </sheetViews>
  <sheetFormatPr defaultColWidth="11.5546875" defaultRowHeight="13.2" x14ac:dyDescent="0.25"/>
  <cols>
    <col min="1" max="1" width="16.109375" customWidth="1"/>
    <col min="10" max="10" width="11.6640625" style="71" bestFit="1" customWidth="1"/>
    <col min="11" max="11" width="11.77734375" style="71" customWidth="1"/>
    <col min="12" max="12" width="10" style="71" bestFit="1" customWidth="1"/>
    <col min="13" max="13" width="10" style="71" customWidth="1"/>
    <col min="14" max="14" width="11" style="71" customWidth="1"/>
    <col min="15" max="15" width="9.109375" style="71" customWidth="1"/>
    <col min="16" max="16" width="12.109375" style="71" bestFit="1" customWidth="1"/>
  </cols>
  <sheetData>
    <row r="1" spans="1:18" ht="41.4" thickTop="1" thickBot="1" x14ac:dyDescent="0.35">
      <c r="A1" t="s">
        <v>201</v>
      </c>
      <c r="B1" s="8" t="s">
        <v>70</v>
      </c>
      <c r="C1" s="8" t="s">
        <v>11</v>
      </c>
      <c r="D1" s="8" t="s">
        <v>26</v>
      </c>
      <c r="E1" s="9" t="s">
        <v>20</v>
      </c>
      <c r="F1" s="9" t="s">
        <v>21</v>
      </c>
      <c r="G1" s="10" t="s">
        <v>2</v>
      </c>
      <c r="H1" s="9" t="s">
        <v>6</v>
      </c>
      <c r="I1" s="31" t="s">
        <v>0</v>
      </c>
      <c r="J1" s="73" t="s">
        <v>162</v>
      </c>
      <c r="K1" s="75" t="s">
        <v>200</v>
      </c>
      <c r="L1" s="73" t="s">
        <v>70</v>
      </c>
      <c r="M1" s="73" t="s">
        <v>163</v>
      </c>
      <c r="N1" s="73" t="s">
        <v>164</v>
      </c>
      <c r="O1" s="73" t="s">
        <v>165</v>
      </c>
      <c r="P1" s="71" t="s">
        <v>166</v>
      </c>
    </row>
    <row r="2" spans="1:18" ht="13.8" thickTop="1" x14ac:dyDescent="0.25">
      <c r="A2" s="17" t="s">
        <v>66</v>
      </c>
      <c r="B2" s="70" t="s">
        <v>73</v>
      </c>
      <c r="C2" t="s">
        <v>88</v>
      </c>
      <c r="D2" s="70" t="s">
        <v>27</v>
      </c>
      <c r="E2">
        <v>61.4</v>
      </c>
      <c r="F2">
        <v>8.1433224755700326</v>
      </c>
      <c r="G2">
        <v>500</v>
      </c>
      <c r="H2" t="s">
        <v>87</v>
      </c>
      <c r="I2" t="s">
        <v>145</v>
      </c>
      <c r="J2" s="71" t="s">
        <v>185</v>
      </c>
      <c r="K2" s="71">
        <v>624</v>
      </c>
      <c r="L2" s="71" t="s">
        <v>72</v>
      </c>
      <c r="M2" s="71" t="s">
        <v>186</v>
      </c>
      <c r="N2" s="71" t="s">
        <v>169</v>
      </c>
      <c r="O2" s="72" t="s">
        <v>172</v>
      </c>
      <c r="P2" s="71">
        <v>2</v>
      </c>
    </row>
    <row r="3" spans="1:18" ht="15" customHeight="1" x14ac:dyDescent="0.25">
      <c r="A3" s="17">
        <v>2185</v>
      </c>
      <c r="B3" s="70" t="s">
        <v>72</v>
      </c>
      <c r="C3" t="s">
        <v>88</v>
      </c>
      <c r="D3" s="70" t="s">
        <v>27</v>
      </c>
      <c r="E3">
        <v>18.100000000000001</v>
      </c>
      <c r="F3">
        <v>27.624309392265189</v>
      </c>
      <c r="G3">
        <v>499.99999999999994</v>
      </c>
      <c r="H3" t="s">
        <v>87</v>
      </c>
      <c r="I3" t="s">
        <v>109</v>
      </c>
      <c r="J3" s="71" t="s">
        <v>185</v>
      </c>
      <c r="K3" s="71">
        <v>624</v>
      </c>
      <c r="L3" s="71" t="s">
        <v>72</v>
      </c>
      <c r="M3" s="71" t="s">
        <v>186</v>
      </c>
      <c r="N3" s="71" t="s">
        <v>169</v>
      </c>
      <c r="O3" s="72" t="s">
        <v>172</v>
      </c>
      <c r="P3" s="71">
        <v>3</v>
      </c>
    </row>
    <row r="4" spans="1:18" x14ac:dyDescent="0.25">
      <c r="A4" s="17">
        <v>2185</v>
      </c>
      <c r="B4" s="70" t="s">
        <v>72</v>
      </c>
      <c r="C4" t="s">
        <v>88</v>
      </c>
      <c r="D4" s="70" t="s">
        <v>27</v>
      </c>
      <c r="E4">
        <v>18.100000000000001</v>
      </c>
      <c r="F4">
        <v>27.624309392265189</v>
      </c>
      <c r="G4">
        <v>499.99999999999994</v>
      </c>
      <c r="H4" t="s">
        <v>87</v>
      </c>
      <c r="I4" t="s">
        <v>118</v>
      </c>
      <c r="J4" s="71" t="s">
        <v>185</v>
      </c>
      <c r="K4" s="71">
        <v>624</v>
      </c>
      <c r="L4" s="71" t="s">
        <v>72</v>
      </c>
      <c r="M4" s="71" t="s">
        <v>186</v>
      </c>
      <c r="N4" s="71" t="s">
        <v>169</v>
      </c>
      <c r="O4" s="72" t="s">
        <v>172</v>
      </c>
      <c r="P4" s="71">
        <v>1</v>
      </c>
      <c r="Q4" s="72" t="s">
        <v>203</v>
      </c>
      <c r="R4">
        <v>3</v>
      </c>
    </row>
    <row r="5" spans="1:18" ht="15" customHeight="1" x14ac:dyDescent="0.25">
      <c r="A5" s="17" t="s">
        <v>68</v>
      </c>
      <c r="B5" s="70" t="s">
        <v>77</v>
      </c>
      <c r="C5" t="s">
        <v>88</v>
      </c>
      <c r="D5" s="70" t="s">
        <v>27</v>
      </c>
      <c r="E5">
        <v>33.799999999999997</v>
      </c>
      <c r="F5">
        <v>14.792899408284025</v>
      </c>
      <c r="G5">
        <v>500</v>
      </c>
      <c r="H5" t="s">
        <v>87</v>
      </c>
      <c r="I5" t="s">
        <v>149</v>
      </c>
      <c r="J5" s="71" t="s">
        <v>173</v>
      </c>
      <c r="K5" s="71">
        <v>1249</v>
      </c>
      <c r="L5" s="71" t="s">
        <v>71</v>
      </c>
      <c r="M5" s="71" t="s">
        <v>181</v>
      </c>
      <c r="N5" s="71" t="s">
        <v>169</v>
      </c>
      <c r="O5" s="72" t="s">
        <v>172</v>
      </c>
      <c r="P5" s="71">
        <v>12</v>
      </c>
      <c r="Q5" s="72" t="s">
        <v>173</v>
      </c>
      <c r="R5">
        <v>2</v>
      </c>
    </row>
    <row r="6" spans="1:18" x14ac:dyDescent="0.25">
      <c r="A6" s="17">
        <v>1249</v>
      </c>
      <c r="B6" s="70" t="s">
        <v>71</v>
      </c>
      <c r="C6" t="s">
        <v>88</v>
      </c>
      <c r="D6" s="70" t="s">
        <v>27</v>
      </c>
      <c r="E6">
        <v>36.799999999999997</v>
      </c>
      <c r="F6">
        <v>13.586956521739131</v>
      </c>
      <c r="G6">
        <v>500</v>
      </c>
      <c r="H6" t="s">
        <v>87</v>
      </c>
      <c r="I6" t="s">
        <v>160</v>
      </c>
      <c r="J6" s="71" t="s">
        <v>173</v>
      </c>
      <c r="K6" s="71">
        <v>1249</v>
      </c>
      <c r="L6" s="71" t="s">
        <v>71</v>
      </c>
      <c r="M6" s="71" t="s">
        <v>181</v>
      </c>
      <c r="N6" s="71" t="s">
        <v>169</v>
      </c>
      <c r="O6" s="72" t="s">
        <v>172</v>
      </c>
      <c r="P6" s="71">
        <v>11</v>
      </c>
      <c r="Q6" s="72" t="s">
        <v>170</v>
      </c>
      <c r="R6" s="72" t="s">
        <v>204</v>
      </c>
    </row>
    <row r="7" spans="1:18" x14ac:dyDescent="0.25">
      <c r="A7" s="17">
        <v>1249</v>
      </c>
      <c r="B7" s="71" t="s">
        <v>71</v>
      </c>
      <c r="C7" t="s">
        <v>88</v>
      </c>
      <c r="D7" s="71" t="s">
        <v>27</v>
      </c>
      <c r="E7">
        <v>36.799999999999997</v>
      </c>
      <c r="F7">
        <v>13.586956521739131</v>
      </c>
      <c r="G7">
        <v>500</v>
      </c>
      <c r="H7" t="s">
        <v>87</v>
      </c>
      <c r="I7" t="s">
        <v>140</v>
      </c>
      <c r="J7" s="71" t="s">
        <v>173</v>
      </c>
      <c r="K7" s="71">
        <v>1249</v>
      </c>
      <c r="L7" s="71" t="s">
        <v>71</v>
      </c>
      <c r="M7" s="71" t="s">
        <v>181</v>
      </c>
      <c r="N7" s="71" t="s">
        <v>169</v>
      </c>
      <c r="O7" s="71" t="s">
        <v>172</v>
      </c>
      <c r="P7" s="71">
        <v>10</v>
      </c>
    </row>
    <row r="8" spans="1:18" x14ac:dyDescent="0.25">
      <c r="A8" s="17">
        <v>1985</v>
      </c>
      <c r="B8" s="71" t="s">
        <v>71</v>
      </c>
      <c r="C8" t="s">
        <v>88</v>
      </c>
      <c r="D8" s="70" t="s">
        <v>27</v>
      </c>
      <c r="E8">
        <v>71.5</v>
      </c>
      <c r="F8">
        <v>6.9930069930069934</v>
      </c>
      <c r="G8">
        <v>500</v>
      </c>
      <c r="H8" t="s">
        <v>87</v>
      </c>
      <c r="I8" t="s">
        <v>153</v>
      </c>
      <c r="J8" s="71" t="s">
        <v>167</v>
      </c>
      <c r="K8" s="71">
        <v>1985</v>
      </c>
      <c r="L8" s="71" t="s">
        <v>71</v>
      </c>
      <c r="M8" s="71" t="s">
        <v>168</v>
      </c>
      <c r="N8" s="71" t="s">
        <v>169</v>
      </c>
      <c r="O8" s="71">
        <v>1</v>
      </c>
      <c r="P8" s="71">
        <v>34</v>
      </c>
    </row>
    <row r="9" spans="1:18" x14ac:dyDescent="0.25">
      <c r="A9" s="17">
        <v>1985</v>
      </c>
      <c r="B9" s="70" t="s">
        <v>71</v>
      </c>
      <c r="C9" t="s">
        <v>88</v>
      </c>
      <c r="D9" s="70" t="s">
        <v>27</v>
      </c>
      <c r="E9">
        <v>71.5</v>
      </c>
      <c r="F9">
        <v>6.9930069930069934</v>
      </c>
      <c r="G9">
        <v>500</v>
      </c>
      <c r="H9" t="s">
        <v>87</v>
      </c>
      <c r="I9" t="s">
        <v>157</v>
      </c>
      <c r="J9" s="71" t="s">
        <v>167</v>
      </c>
      <c r="K9" s="71">
        <v>1985</v>
      </c>
      <c r="L9" s="71" t="s">
        <v>71</v>
      </c>
      <c r="M9" s="71" t="s">
        <v>168</v>
      </c>
      <c r="N9" s="71" t="s">
        <v>169</v>
      </c>
      <c r="O9" s="71">
        <v>1</v>
      </c>
      <c r="P9" s="71">
        <v>36</v>
      </c>
    </row>
    <row r="10" spans="1:18" x14ac:dyDescent="0.25">
      <c r="A10" s="17">
        <v>1985</v>
      </c>
      <c r="B10" s="71" t="s">
        <v>71</v>
      </c>
      <c r="C10" t="s">
        <v>88</v>
      </c>
      <c r="D10" s="70" t="s">
        <v>27</v>
      </c>
      <c r="E10">
        <v>71.5</v>
      </c>
      <c r="F10">
        <v>6.9930069930069934</v>
      </c>
      <c r="G10">
        <v>500</v>
      </c>
      <c r="H10" t="s">
        <v>87</v>
      </c>
      <c r="I10" t="s">
        <v>143</v>
      </c>
      <c r="J10" s="71" t="s">
        <v>167</v>
      </c>
      <c r="K10" s="71">
        <v>1985</v>
      </c>
      <c r="L10" s="71" t="s">
        <v>71</v>
      </c>
      <c r="M10" s="71" t="s">
        <v>168</v>
      </c>
      <c r="N10" s="71" t="s">
        <v>169</v>
      </c>
      <c r="O10" s="71">
        <v>1</v>
      </c>
      <c r="P10" s="71">
        <v>35</v>
      </c>
    </row>
    <row r="11" spans="1:18" x14ac:dyDescent="0.25">
      <c r="A11" s="17">
        <v>1989</v>
      </c>
      <c r="B11" s="71" t="s">
        <v>75</v>
      </c>
      <c r="C11" t="s">
        <v>88</v>
      </c>
      <c r="D11" s="70" t="s">
        <v>27</v>
      </c>
      <c r="E11">
        <v>43.8</v>
      </c>
      <c r="F11">
        <v>11.415525114155251</v>
      </c>
      <c r="G11">
        <v>499.99999999999994</v>
      </c>
      <c r="H11" t="s">
        <v>87</v>
      </c>
      <c r="I11" t="s">
        <v>121</v>
      </c>
      <c r="J11" s="55" t="s">
        <v>196</v>
      </c>
      <c r="K11" s="71">
        <v>1989</v>
      </c>
      <c r="L11" s="71" t="s">
        <v>75</v>
      </c>
      <c r="M11" s="71" t="s">
        <v>187</v>
      </c>
      <c r="N11" s="71" t="s">
        <v>169</v>
      </c>
      <c r="O11" s="71">
        <v>1</v>
      </c>
      <c r="P11" s="71">
        <v>44</v>
      </c>
    </row>
    <row r="12" spans="1:18" x14ac:dyDescent="0.25">
      <c r="A12" s="17">
        <v>1989</v>
      </c>
      <c r="B12" s="70" t="s">
        <v>75</v>
      </c>
      <c r="C12" t="s">
        <v>88</v>
      </c>
      <c r="D12" s="70" t="s">
        <v>27</v>
      </c>
      <c r="E12">
        <v>43.8</v>
      </c>
      <c r="F12">
        <v>11.415525114155251</v>
      </c>
      <c r="G12">
        <v>499.99999999999994</v>
      </c>
      <c r="H12" t="s">
        <v>87</v>
      </c>
      <c r="I12" t="s">
        <v>123</v>
      </c>
      <c r="J12" s="55" t="s">
        <v>196</v>
      </c>
      <c r="K12" s="71">
        <v>1989</v>
      </c>
      <c r="L12" s="71" t="s">
        <v>75</v>
      </c>
      <c r="M12" s="71" t="s">
        <v>187</v>
      </c>
      <c r="N12" s="71" t="s">
        <v>169</v>
      </c>
      <c r="O12" s="71">
        <v>1</v>
      </c>
      <c r="P12" s="71">
        <v>45</v>
      </c>
    </row>
    <row r="13" spans="1:18" x14ac:dyDescent="0.25">
      <c r="A13" s="17">
        <v>1989</v>
      </c>
      <c r="B13" s="70" t="s">
        <v>75</v>
      </c>
      <c r="C13" t="s">
        <v>88</v>
      </c>
      <c r="D13" s="70" t="s">
        <v>27</v>
      </c>
      <c r="E13">
        <v>43.8</v>
      </c>
      <c r="F13">
        <v>11.415525114155251</v>
      </c>
      <c r="G13">
        <v>499.99999999999994</v>
      </c>
      <c r="H13" t="s">
        <v>87</v>
      </c>
      <c r="I13" t="s">
        <v>136</v>
      </c>
      <c r="J13" s="55" t="s">
        <v>196</v>
      </c>
      <c r="K13" s="71">
        <v>1989</v>
      </c>
      <c r="L13" s="71" t="s">
        <v>75</v>
      </c>
      <c r="M13" s="71" t="s">
        <v>187</v>
      </c>
      <c r="N13" s="71" t="s">
        <v>169</v>
      </c>
      <c r="O13" s="71">
        <v>1</v>
      </c>
      <c r="P13" s="71">
        <v>43</v>
      </c>
    </row>
    <row r="14" spans="1:18" ht="12" customHeight="1" x14ac:dyDescent="0.25">
      <c r="A14" s="17">
        <v>2134</v>
      </c>
      <c r="B14" s="70" t="s">
        <v>73</v>
      </c>
      <c r="C14" t="s">
        <v>88</v>
      </c>
      <c r="D14" s="70" t="s">
        <v>27</v>
      </c>
      <c r="E14">
        <v>33.9</v>
      </c>
      <c r="F14">
        <v>14.749262536873157</v>
      </c>
      <c r="G14">
        <v>500</v>
      </c>
      <c r="H14" t="s">
        <v>87</v>
      </c>
      <c r="I14" t="s">
        <v>129</v>
      </c>
      <c r="J14" s="71" t="s">
        <v>197</v>
      </c>
      <c r="K14" s="71">
        <v>2134</v>
      </c>
      <c r="L14" s="71" t="s">
        <v>73</v>
      </c>
      <c r="M14" s="71" t="s">
        <v>191</v>
      </c>
      <c r="N14" s="71" t="s">
        <v>169</v>
      </c>
      <c r="O14" s="71">
        <v>1</v>
      </c>
      <c r="P14" s="71">
        <v>41</v>
      </c>
    </row>
    <row r="15" spans="1:18" ht="12" customHeight="1" x14ac:dyDescent="0.25">
      <c r="A15" s="17">
        <v>2134</v>
      </c>
      <c r="B15" s="70" t="s">
        <v>73</v>
      </c>
      <c r="C15" t="s">
        <v>88</v>
      </c>
      <c r="D15" s="70" t="s">
        <v>27</v>
      </c>
      <c r="E15">
        <v>33.9</v>
      </c>
      <c r="F15">
        <v>14.749262536873157</v>
      </c>
      <c r="G15">
        <v>500</v>
      </c>
      <c r="H15" t="s">
        <v>87</v>
      </c>
      <c r="I15" t="s">
        <v>137</v>
      </c>
      <c r="J15" s="71" t="s">
        <v>197</v>
      </c>
      <c r="K15" s="71">
        <v>2134</v>
      </c>
      <c r="L15" s="71" t="s">
        <v>73</v>
      </c>
      <c r="M15" s="71" t="s">
        <v>191</v>
      </c>
      <c r="N15" s="71" t="s">
        <v>169</v>
      </c>
      <c r="O15" s="71">
        <v>1</v>
      </c>
      <c r="P15" s="71">
        <v>40</v>
      </c>
    </row>
    <row r="16" spans="1:18" ht="12" customHeight="1" x14ac:dyDescent="0.25">
      <c r="A16" s="17">
        <v>2134</v>
      </c>
      <c r="B16" s="70" t="s">
        <v>73</v>
      </c>
      <c r="C16" t="s">
        <v>88</v>
      </c>
      <c r="D16" s="70" t="s">
        <v>27</v>
      </c>
      <c r="E16">
        <v>33.9</v>
      </c>
      <c r="F16">
        <v>14.749262536873157</v>
      </c>
      <c r="G16">
        <v>500</v>
      </c>
      <c r="H16" t="s">
        <v>87</v>
      </c>
      <c r="I16" t="s">
        <v>144</v>
      </c>
      <c r="J16" s="71" t="s">
        <v>197</v>
      </c>
      <c r="K16" s="71">
        <v>2134</v>
      </c>
      <c r="L16" s="71" t="s">
        <v>73</v>
      </c>
      <c r="M16" s="71" t="s">
        <v>191</v>
      </c>
      <c r="N16" s="71" t="s">
        <v>169</v>
      </c>
      <c r="O16" s="71">
        <v>1</v>
      </c>
      <c r="P16" s="71">
        <v>42</v>
      </c>
    </row>
    <row r="17" spans="1:16" ht="12" customHeight="1" x14ac:dyDescent="0.25">
      <c r="A17" s="17">
        <v>2170</v>
      </c>
      <c r="B17" s="70" t="s">
        <v>74</v>
      </c>
      <c r="C17" t="s">
        <v>88</v>
      </c>
      <c r="D17" s="70" t="s">
        <v>27</v>
      </c>
      <c r="E17">
        <v>51.6</v>
      </c>
      <c r="F17">
        <v>9.6899224806201545</v>
      </c>
      <c r="G17">
        <v>500</v>
      </c>
      <c r="H17" t="s">
        <v>87</v>
      </c>
      <c r="I17" t="s">
        <v>161</v>
      </c>
      <c r="J17" s="71" t="s">
        <v>182</v>
      </c>
      <c r="K17" s="71">
        <v>2170</v>
      </c>
      <c r="L17" s="71" t="s">
        <v>74</v>
      </c>
      <c r="M17" s="71" t="s">
        <v>183</v>
      </c>
      <c r="N17" s="71" t="s">
        <v>169</v>
      </c>
      <c r="O17" s="71">
        <v>1</v>
      </c>
      <c r="P17" s="71">
        <v>39</v>
      </c>
    </row>
    <row r="18" spans="1:16" ht="15" customHeight="1" x14ac:dyDescent="0.25">
      <c r="A18" s="17">
        <v>2170</v>
      </c>
      <c r="B18" s="70" t="s">
        <v>74</v>
      </c>
      <c r="C18" t="s">
        <v>88</v>
      </c>
      <c r="D18" s="70" t="s">
        <v>27</v>
      </c>
      <c r="E18">
        <v>51.6</v>
      </c>
      <c r="F18">
        <v>9.6899224806201545</v>
      </c>
      <c r="G18">
        <v>500</v>
      </c>
      <c r="H18" t="s">
        <v>87</v>
      </c>
      <c r="I18" t="s">
        <v>126</v>
      </c>
      <c r="J18" s="71" t="s">
        <v>182</v>
      </c>
      <c r="K18" s="71">
        <v>2170</v>
      </c>
      <c r="L18" s="71" t="s">
        <v>74</v>
      </c>
      <c r="M18" s="71" t="s">
        <v>183</v>
      </c>
      <c r="N18" s="71" t="s">
        <v>169</v>
      </c>
      <c r="O18" s="71">
        <v>1</v>
      </c>
      <c r="P18" s="71">
        <v>37</v>
      </c>
    </row>
    <row r="19" spans="1:16" ht="12" customHeight="1" x14ac:dyDescent="0.25">
      <c r="A19" s="17">
        <v>1249</v>
      </c>
      <c r="B19" s="70" t="s">
        <v>71</v>
      </c>
      <c r="C19" t="s">
        <v>88</v>
      </c>
      <c r="D19" s="70" t="s">
        <v>27</v>
      </c>
      <c r="E19">
        <v>36.799999999999997</v>
      </c>
      <c r="F19">
        <v>13.586956521739131</v>
      </c>
      <c r="G19">
        <v>500</v>
      </c>
      <c r="H19" t="s">
        <v>87</v>
      </c>
      <c r="I19" t="s">
        <v>148</v>
      </c>
      <c r="J19" s="71" t="s">
        <v>182</v>
      </c>
      <c r="K19" s="71">
        <v>2170</v>
      </c>
      <c r="L19" s="71" t="s">
        <v>74</v>
      </c>
      <c r="M19" s="71" t="s">
        <v>183</v>
      </c>
      <c r="N19" s="71" t="s">
        <v>169</v>
      </c>
      <c r="O19" s="71">
        <v>1</v>
      </c>
      <c r="P19" s="71">
        <v>38</v>
      </c>
    </row>
    <row r="20" spans="1:16" ht="15" customHeight="1" x14ac:dyDescent="0.25">
      <c r="A20" s="17" t="s">
        <v>67</v>
      </c>
      <c r="B20" s="70" t="s">
        <v>72</v>
      </c>
      <c r="C20" t="s">
        <v>88</v>
      </c>
      <c r="D20" s="70" t="s">
        <v>27</v>
      </c>
      <c r="E20">
        <v>44.8</v>
      </c>
      <c r="F20">
        <v>11.160714285714286</v>
      </c>
      <c r="G20">
        <v>500</v>
      </c>
      <c r="H20" t="s">
        <v>87</v>
      </c>
      <c r="I20" t="s">
        <v>150</v>
      </c>
      <c r="J20" s="55" t="s">
        <v>176</v>
      </c>
      <c r="K20" s="71">
        <v>636592</v>
      </c>
      <c r="L20" s="55" t="s">
        <v>76</v>
      </c>
      <c r="M20" s="71" t="s">
        <v>178</v>
      </c>
      <c r="N20" s="55" t="s">
        <v>169</v>
      </c>
      <c r="O20" s="55" t="s">
        <v>180</v>
      </c>
      <c r="P20" s="71">
        <v>53</v>
      </c>
    </row>
    <row r="21" spans="1:16" ht="12" customHeight="1" x14ac:dyDescent="0.25">
      <c r="A21" s="17">
        <v>636592</v>
      </c>
      <c r="B21" s="55" t="s">
        <v>76</v>
      </c>
      <c r="C21" t="s">
        <v>88</v>
      </c>
      <c r="D21" s="70" t="s">
        <v>27</v>
      </c>
      <c r="E21">
        <v>20</v>
      </c>
      <c r="F21">
        <v>5</v>
      </c>
      <c r="G21">
        <v>100</v>
      </c>
      <c r="H21" t="s">
        <v>87</v>
      </c>
      <c r="I21" t="s">
        <v>158</v>
      </c>
      <c r="J21" s="55" t="s">
        <v>176</v>
      </c>
      <c r="K21" s="71">
        <v>636592</v>
      </c>
      <c r="L21" s="55" t="s">
        <v>177</v>
      </c>
      <c r="M21" s="71" t="s">
        <v>178</v>
      </c>
      <c r="N21" s="55" t="s">
        <v>179</v>
      </c>
      <c r="O21" s="55" t="s">
        <v>180</v>
      </c>
      <c r="P21" s="71">
        <v>55</v>
      </c>
    </row>
    <row r="22" spans="1:16" ht="12" customHeight="1" x14ac:dyDescent="0.25">
      <c r="A22" s="17">
        <v>636592</v>
      </c>
      <c r="B22" s="55" t="s">
        <v>76</v>
      </c>
      <c r="C22" t="s">
        <v>88</v>
      </c>
      <c r="D22" s="70" t="s">
        <v>27</v>
      </c>
      <c r="E22">
        <v>20</v>
      </c>
      <c r="F22">
        <v>5</v>
      </c>
      <c r="G22">
        <v>100</v>
      </c>
      <c r="H22" t="s">
        <v>87</v>
      </c>
      <c r="I22" t="s">
        <v>159</v>
      </c>
      <c r="J22" s="55" t="s">
        <v>176</v>
      </c>
      <c r="K22" s="71">
        <v>636592</v>
      </c>
      <c r="L22" s="55" t="s">
        <v>177</v>
      </c>
      <c r="M22" s="71" t="s">
        <v>178</v>
      </c>
      <c r="N22" s="55" t="s">
        <v>179</v>
      </c>
      <c r="O22" s="55" t="s">
        <v>180</v>
      </c>
      <c r="P22" s="71">
        <v>57</v>
      </c>
    </row>
    <row r="23" spans="1:16" ht="12" customHeight="1" x14ac:dyDescent="0.25">
      <c r="A23" s="17">
        <v>636592</v>
      </c>
      <c r="B23" s="55" t="s">
        <v>76</v>
      </c>
      <c r="C23" t="s">
        <v>88</v>
      </c>
      <c r="D23" s="70" t="s">
        <v>27</v>
      </c>
      <c r="E23">
        <v>20</v>
      </c>
      <c r="F23">
        <v>5</v>
      </c>
      <c r="G23">
        <v>100</v>
      </c>
      <c r="H23" t="s">
        <v>87</v>
      </c>
      <c r="I23" t="s">
        <v>106</v>
      </c>
      <c r="J23" s="55" t="s">
        <v>176</v>
      </c>
      <c r="K23" s="71">
        <v>636592</v>
      </c>
      <c r="L23" s="55" t="s">
        <v>177</v>
      </c>
      <c r="M23" s="71" t="s">
        <v>178</v>
      </c>
      <c r="N23" s="55" t="s">
        <v>179</v>
      </c>
      <c r="O23" s="55" t="s">
        <v>180</v>
      </c>
      <c r="P23" s="71">
        <v>56</v>
      </c>
    </row>
    <row r="24" spans="1:16" ht="15" customHeight="1" x14ac:dyDescent="0.25">
      <c r="A24" s="17">
        <v>636592</v>
      </c>
      <c r="B24" s="71" t="s">
        <v>76</v>
      </c>
      <c r="C24" t="s">
        <v>88</v>
      </c>
      <c r="D24" s="70" t="s">
        <v>27</v>
      </c>
      <c r="E24">
        <v>100</v>
      </c>
      <c r="F24">
        <v>5</v>
      </c>
      <c r="G24">
        <v>500</v>
      </c>
      <c r="H24" t="s">
        <v>87</v>
      </c>
      <c r="I24" t="s">
        <v>107</v>
      </c>
      <c r="J24" s="71" t="s">
        <v>176</v>
      </c>
      <c r="K24" s="71">
        <v>636592</v>
      </c>
      <c r="L24" s="71" t="s">
        <v>184</v>
      </c>
      <c r="M24" s="71" t="s">
        <v>178</v>
      </c>
      <c r="N24" s="71" t="s">
        <v>169</v>
      </c>
      <c r="O24" s="71">
        <v>1</v>
      </c>
      <c r="P24" s="71">
        <v>51</v>
      </c>
    </row>
    <row r="25" spans="1:16" ht="12" customHeight="1" x14ac:dyDescent="0.25">
      <c r="A25" s="17">
        <v>636592</v>
      </c>
      <c r="B25" s="71" t="s">
        <v>76</v>
      </c>
      <c r="C25" t="s">
        <v>88</v>
      </c>
      <c r="D25" s="70" t="s">
        <v>27</v>
      </c>
      <c r="E25">
        <v>100</v>
      </c>
      <c r="F25">
        <v>5</v>
      </c>
      <c r="G25">
        <v>500</v>
      </c>
      <c r="H25" t="s">
        <v>87</v>
      </c>
      <c r="I25" t="s">
        <v>110</v>
      </c>
      <c r="J25" s="71" t="s">
        <v>176</v>
      </c>
      <c r="K25" s="71">
        <v>636592</v>
      </c>
      <c r="L25" s="71" t="s">
        <v>184</v>
      </c>
      <c r="M25" s="71" t="s">
        <v>178</v>
      </c>
      <c r="N25" s="71" t="s">
        <v>169</v>
      </c>
      <c r="O25" s="71">
        <v>1</v>
      </c>
      <c r="P25" s="71">
        <v>50</v>
      </c>
    </row>
    <row r="26" spans="1:16" ht="12" customHeight="1" x14ac:dyDescent="0.25">
      <c r="A26" s="17">
        <v>636592</v>
      </c>
      <c r="B26" s="55" t="s">
        <v>76</v>
      </c>
      <c r="C26" t="s">
        <v>88</v>
      </c>
      <c r="D26" s="70" t="s">
        <v>27</v>
      </c>
      <c r="E26">
        <v>100</v>
      </c>
      <c r="F26">
        <v>5</v>
      </c>
      <c r="G26">
        <v>500</v>
      </c>
      <c r="H26" t="s">
        <v>87</v>
      </c>
      <c r="I26" t="s">
        <v>116</v>
      </c>
      <c r="J26" s="55" t="s">
        <v>176</v>
      </c>
      <c r="K26" s="71">
        <v>636592</v>
      </c>
      <c r="L26" s="55" t="s">
        <v>76</v>
      </c>
      <c r="M26" s="71" t="s">
        <v>178</v>
      </c>
      <c r="N26" s="55" t="s">
        <v>169</v>
      </c>
      <c r="O26" s="55" t="s">
        <v>180</v>
      </c>
      <c r="P26" s="71">
        <v>54</v>
      </c>
    </row>
    <row r="27" spans="1:16" ht="15" customHeight="1" x14ac:dyDescent="0.25">
      <c r="A27" s="17">
        <v>636592</v>
      </c>
      <c r="B27" s="55" t="s">
        <v>76</v>
      </c>
      <c r="C27" t="s">
        <v>88</v>
      </c>
      <c r="D27" s="70" t="s">
        <v>27</v>
      </c>
      <c r="E27">
        <v>100</v>
      </c>
      <c r="F27">
        <v>5</v>
      </c>
      <c r="G27">
        <v>500</v>
      </c>
      <c r="H27" t="s">
        <v>87</v>
      </c>
      <c r="I27" t="s">
        <v>124</v>
      </c>
      <c r="J27" s="55" t="s">
        <v>176</v>
      </c>
      <c r="K27" s="71">
        <v>636592</v>
      </c>
      <c r="L27" s="55" t="s">
        <v>76</v>
      </c>
      <c r="M27" s="71" t="s">
        <v>178</v>
      </c>
      <c r="N27" s="55" t="s">
        <v>169</v>
      </c>
      <c r="O27" s="55" t="s">
        <v>180</v>
      </c>
      <c r="P27" s="71">
        <v>52</v>
      </c>
    </row>
    <row r="28" spans="1:16" ht="12" customHeight="1" x14ac:dyDescent="0.25">
      <c r="A28" s="17">
        <v>636592</v>
      </c>
      <c r="B28" s="70" t="s">
        <v>76</v>
      </c>
      <c r="C28" t="s">
        <v>88</v>
      </c>
      <c r="D28" s="70" t="s">
        <v>27</v>
      </c>
      <c r="E28">
        <v>100</v>
      </c>
      <c r="F28">
        <v>5</v>
      </c>
      <c r="G28">
        <v>500</v>
      </c>
      <c r="H28" t="s">
        <v>87</v>
      </c>
      <c r="I28" t="s">
        <v>141</v>
      </c>
      <c r="J28" s="71" t="s">
        <v>176</v>
      </c>
      <c r="K28" s="71">
        <v>636592</v>
      </c>
      <c r="L28" s="71" t="s">
        <v>184</v>
      </c>
      <c r="M28" s="71" t="s">
        <v>178</v>
      </c>
      <c r="N28" s="71" t="s">
        <v>169</v>
      </c>
      <c r="O28" s="71">
        <v>1</v>
      </c>
      <c r="P28" s="71">
        <v>49</v>
      </c>
    </row>
    <row r="29" spans="1:16" x14ac:dyDescent="0.25">
      <c r="A29" s="17" t="s">
        <v>68</v>
      </c>
      <c r="B29" s="71" t="s">
        <v>77</v>
      </c>
      <c r="C29" t="s">
        <v>88</v>
      </c>
      <c r="D29" s="70" t="s">
        <v>27</v>
      </c>
      <c r="E29">
        <v>33.799999999999997</v>
      </c>
      <c r="F29">
        <v>14.792899408284025</v>
      </c>
      <c r="G29">
        <v>500</v>
      </c>
      <c r="H29" t="s">
        <v>87</v>
      </c>
      <c r="I29" t="s">
        <v>146</v>
      </c>
      <c r="J29" s="71" t="s">
        <v>173</v>
      </c>
      <c r="K29" s="71" t="s">
        <v>66</v>
      </c>
      <c r="L29" s="71" t="s">
        <v>73</v>
      </c>
      <c r="M29" s="71" t="s">
        <v>191</v>
      </c>
      <c r="N29" s="71" t="s">
        <v>169</v>
      </c>
      <c r="O29" s="71" t="s">
        <v>172</v>
      </c>
      <c r="P29" s="71">
        <v>14</v>
      </c>
    </row>
    <row r="30" spans="1:16" x14ac:dyDescent="0.25">
      <c r="A30" s="17" t="s">
        <v>66</v>
      </c>
      <c r="B30" s="71" t="s">
        <v>73</v>
      </c>
      <c r="C30" t="s">
        <v>88</v>
      </c>
      <c r="D30" s="70" t="s">
        <v>27</v>
      </c>
      <c r="E30">
        <v>61.4</v>
      </c>
      <c r="F30">
        <v>8.1433224755700326</v>
      </c>
      <c r="G30">
        <v>500</v>
      </c>
      <c r="H30" t="s">
        <v>87</v>
      </c>
      <c r="I30" t="s">
        <v>114</v>
      </c>
      <c r="J30" s="71" t="s">
        <v>173</v>
      </c>
      <c r="K30" s="71" t="s">
        <v>66</v>
      </c>
      <c r="L30" s="71" t="s">
        <v>73</v>
      </c>
      <c r="M30" s="71" t="s">
        <v>191</v>
      </c>
      <c r="N30" s="71" t="s">
        <v>169</v>
      </c>
      <c r="O30" s="71" t="s">
        <v>172</v>
      </c>
      <c r="P30" s="71">
        <v>13</v>
      </c>
    </row>
    <row r="31" spans="1:16" x14ac:dyDescent="0.25">
      <c r="A31" s="17" t="s">
        <v>66</v>
      </c>
      <c r="B31" s="70" t="s">
        <v>73</v>
      </c>
      <c r="C31" t="s">
        <v>88</v>
      </c>
      <c r="D31" s="70" t="s">
        <v>27</v>
      </c>
      <c r="E31">
        <v>61.4</v>
      </c>
      <c r="F31">
        <v>8.1433224755700326</v>
      </c>
      <c r="G31">
        <v>500</v>
      </c>
      <c r="H31" t="s">
        <v>87</v>
      </c>
      <c r="I31" t="s">
        <v>138</v>
      </c>
      <c r="J31" s="71" t="s">
        <v>173</v>
      </c>
      <c r="K31" s="71" t="s">
        <v>66</v>
      </c>
      <c r="L31" s="71" t="s">
        <v>73</v>
      </c>
      <c r="M31" s="71" t="s">
        <v>191</v>
      </c>
      <c r="N31" s="71" t="s">
        <v>169</v>
      </c>
      <c r="O31" s="71" t="s">
        <v>172</v>
      </c>
      <c r="P31" s="71">
        <v>15</v>
      </c>
    </row>
    <row r="32" spans="1:16" ht="12" customHeight="1" x14ac:dyDescent="0.3">
      <c r="A32" s="17" t="s">
        <v>62</v>
      </c>
      <c r="B32" s="71" t="s">
        <v>71</v>
      </c>
      <c r="C32" t="s">
        <v>88</v>
      </c>
      <c r="D32" s="70" t="s">
        <v>27</v>
      </c>
      <c r="E32">
        <v>51.8</v>
      </c>
      <c r="F32">
        <v>9.6525096525096536</v>
      </c>
      <c r="G32">
        <v>500.00000000000006</v>
      </c>
      <c r="H32" t="s">
        <v>87</v>
      </c>
      <c r="I32" t="s">
        <v>154</v>
      </c>
      <c r="J32" s="74" t="s">
        <v>170</v>
      </c>
      <c r="K32" s="71" t="s">
        <v>62</v>
      </c>
      <c r="L32" s="71" t="s">
        <v>71</v>
      </c>
      <c r="M32" s="71" t="s">
        <v>171</v>
      </c>
      <c r="N32" s="71" t="s">
        <v>169</v>
      </c>
      <c r="O32" s="71" t="s">
        <v>172</v>
      </c>
      <c r="P32" s="71">
        <v>22</v>
      </c>
    </row>
    <row r="33" spans="1:16" ht="15" customHeight="1" x14ac:dyDescent="0.3">
      <c r="A33" s="17" t="s">
        <v>62</v>
      </c>
      <c r="B33" s="71" t="s">
        <v>71</v>
      </c>
      <c r="C33" t="s">
        <v>88</v>
      </c>
      <c r="D33" s="70" t="s">
        <v>27</v>
      </c>
      <c r="E33">
        <v>51.8</v>
      </c>
      <c r="F33">
        <v>9.6525096525096536</v>
      </c>
      <c r="G33">
        <v>500.00000000000006</v>
      </c>
      <c r="H33" t="s">
        <v>87</v>
      </c>
      <c r="I33" t="s">
        <v>115</v>
      </c>
      <c r="J33" s="74" t="s">
        <v>170</v>
      </c>
      <c r="K33" s="71" t="s">
        <v>62</v>
      </c>
      <c r="L33" s="71" t="s">
        <v>71</v>
      </c>
      <c r="M33" s="71" t="s">
        <v>171</v>
      </c>
      <c r="N33" s="71" t="s">
        <v>169</v>
      </c>
      <c r="O33" s="71" t="s">
        <v>172</v>
      </c>
      <c r="P33" s="71">
        <v>23</v>
      </c>
    </row>
    <row r="34" spans="1:16" ht="12" customHeight="1" x14ac:dyDescent="0.3">
      <c r="A34" s="17" t="s">
        <v>62</v>
      </c>
      <c r="B34" s="71" t="s">
        <v>71</v>
      </c>
      <c r="C34" t="s">
        <v>88</v>
      </c>
      <c r="D34" s="70" t="s">
        <v>27</v>
      </c>
      <c r="E34">
        <v>51.8</v>
      </c>
      <c r="F34">
        <v>9.6525096525096536</v>
      </c>
      <c r="G34">
        <v>500.00000000000006</v>
      </c>
      <c r="H34" t="s">
        <v>87</v>
      </c>
      <c r="I34" t="s">
        <v>122</v>
      </c>
      <c r="J34" s="74" t="s">
        <v>170</v>
      </c>
      <c r="K34" s="71" t="s">
        <v>62</v>
      </c>
      <c r="L34" s="71" t="s">
        <v>71</v>
      </c>
      <c r="M34" s="71" t="s">
        <v>171</v>
      </c>
      <c r="N34" s="71" t="s">
        <v>169</v>
      </c>
      <c r="O34" s="71" t="s">
        <v>172</v>
      </c>
      <c r="P34" s="71">
        <v>24</v>
      </c>
    </row>
    <row r="35" spans="1:16" ht="15" customHeight="1" x14ac:dyDescent="0.3">
      <c r="A35" s="17" t="s">
        <v>69</v>
      </c>
      <c r="B35" s="71" t="s">
        <v>75</v>
      </c>
      <c r="C35" t="s">
        <v>88</v>
      </c>
      <c r="D35" s="70" t="s">
        <v>27</v>
      </c>
      <c r="E35">
        <v>41.3</v>
      </c>
      <c r="F35">
        <v>12.106537530266344</v>
      </c>
      <c r="G35">
        <v>500</v>
      </c>
      <c r="H35" t="s">
        <v>87</v>
      </c>
      <c r="I35" t="s">
        <v>130</v>
      </c>
      <c r="J35" s="74" t="s">
        <v>170</v>
      </c>
      <c r="K35" s="71" t="s">
        <v>69</v>
      </c>
      <c r="L35" s="71" t="s">
        <v>75</v>
      </c>
      <c r="M35" s="71" t="s">
        <v>198</v>
      </c>
      <c r="N35" s="71" t="s">
        <v>169</v>
      </c>
      <c r="O35" s="71" t="s">
        <v>172</v>
      </c>
      <c r="P35" s="71">
        <v>29</v>
      </c>
    </row>
    <row r="36" spans="1:16" ht="15" customHeight="1" x14ac:dyDescent="0.3">
      <c r="A36" s="17" t="s">
        <v>69</v>
      </c>
      <c r="B36" s="70" t="s">
        <v>75</v>
      </c>
      <c r="C36" t="s">
        <v>88</v>
      </c>
      <c r="D36" s="70" t="s">
        <v>27</v>
      </c>
      <c r="E36">
        <v>41.3</v>
      </c>
      <c r="F36">
        <v>12.106537530266344</v>
      </c>
      <c r="G36">
        <v>500</v>
      </c>
      <c r="H36" t="s">
        <v>87</v>
      </c>
      <c r="I36" t="s">
        <v>131</v>
      </c>
      <c r="J36" s="74" t="s">
        <v>170</v>
      </c>
      <c r="K36" s="71" t="s">
        <v>69</v>
      </c>
      <c r="L36" s="71" t="s">
        <v>75</v>
      </c>
      <c r="M36" s="71" t="s">
        <v>198</v>
      </c>
      <c r="N36" s="71" t="s">
        <v>169</v>
      </c>
      <c r="O36" s="71" t="s">
        <v>172</v>
      </c>
      <c r="P36" s="71">
        <v>30</v>
      </c>
    </row>
    <row r="37" spans="1:16" ht="15" customHeight="1" x14ac:dyDescent="0.3">
      <c r="A37" s="17" t="s">
        <v>69</v>
      </c>
      <c r="B37" s="71" t="s">
        <v>75</v>
      </c>
      <c r="C37" t="s">
        <v>88</v>
      </c>
      <c r="D37" s="70" t="s">
        <v>27</v>
      </c>
      <c r="E37">
        <v>41.3</v>
      </c>
      <c r="F37">
        <v>12.106537530266344</v>
      </c>
      <c r="G37">
        <v>500</v>
      </c>
      <c r="H37" t="s">
        <v>87</v>
      </c>
      <c r="I37" t="s">
        <v>135</v>
      </c>
      <c r="J37" s="74" t="s">
        <v>170</v>
      </c>
      <c r="K37" s="71" t="s">
        <v>69</v>
      </c>
      <c r="L37" s="71" t="s">
        <v>75</v>
      </c>
      <c r="M37" s="71" t="s">
        <v>198</v>
      </c>
      <c r="N37" s="71" t="s">
        <v>169</v>
      </c>
      <c r="O37" s="71" t="s">
        <v>172</v>
      </c>
      <c r="P37" s="71">
        <v>28</v>
      </c>
    </row>
    <row r="38" spans="1:16" ht="12" customHeight="1" x14ac:dyDescent="0.3">
      <c r="A38" s="17" t="s">
        <v>65</v>
      </c>
      <c r="B38" s="71" t="s">
        <v>72</v>
      </c>
      <c r="C38" t="s">
        <v>88</v>
      </c>
      <c r="D38" s="70" t="s">
        <v>27</v>
      </c>
      <c r="E38">
        <v>67</v>
      </c>
      <c r="F38">
        <v>7.4626865671641793</v>
      </c>
      <c r="G38">
        <v>500</v>
      </c>
      <c r="H38" t="s">
        <v>87</v>
      </c>
      <c r="I38" t="s">
        <v>113</v>
      </c>
      <c r="J38" s="74" t="s">
        <v>170</v>
      </c>
      <c r="K38" s="71" t="s">
        <v>65</v>
      </c>
      <c r="L38" s="71" t="s">
        <v>72</v>
      </c>
      <c r="M38" s="71" t="s">
        <v>190</v>
      </c>
      <c r="N38" s="71" t="s">
        <v>169</v>
      </c>
      <c r="O38" s="71" t="s">
        <v>172</v>
      </c>
      <c r="P38" s="71">
        <v>21</v>
      </c>
    </row>
    <row r="39" spans="1:16" ht="15" customHeight="1" x14ac:dyDescent="0.3">
      <c r="A39" s="17" t="s">
        <v>65</v>
      </c>
      <c r="B39" s="71" t="s">
        <v>72</v>
      </c>
      <c r="C39" t="s">
        <v>88</v>
      </c>
      <c r="D39" s="70" t="s">
        <v>27</v>
      </c>
      <c r="E39">
        <v>67</v>
      </c>
      <c r="F39">
        <v>7.4626865671641793</v>
      </c>
      <c r="G39">
        <v>500</v>
      </c>
      <c r="H39" t="s">
        <v>87</v>
      </c>
      <c r="I39" t="s">
        <v>128</v>
      </c>
      <c r="J39" s="74" t="s">
        <v>170</v>
      </c>
      <c r="K39" s="71" t="s">
        <v>65</v>
      </c>
      <c r="L39" s="71" t="s">
        <v>72</v>
      </c>
      <c r="M39" s="71" t="s">
        <v>190</v>
      </c>
      <c r="N39" s="71" t="s">
        <v>169</v>
      </c>
      <c r="O39" s="71" t="s">
        <v>172</v>
      </c>
      <c r="P39" s="71">
        <v>19</v>
      </c>
    </row>
    <row r="40" spans="1:16" ht="15" customHeight="1" x14ac:dyDescent="0.3">
      <c r="A40" s="17" t="s">
        <v>65</v>
      </c>
      <c r="B40" s="71" t="s">
        <v>72</v>
      </c>
      <c r="C40" t="s">
        <v>88</v>
      </c>
      <c r="D40" s="70" t="s">
        <v>27</v>
      </c>
      <c r="E40">
        <v>67</v>
      </c>
      <c r="F40">
        <v>7.4626865671641793</v>
      </c>
      <c r="G40">
        <v>500</v>
      </c>
      <c r="H40" t="s">
        <v>87</v>
      </c>
      <c r="I40" t="s">
        <v>134</v>
      </c>
      <c r="J40" s="74" t="s">
        <v>170</v>
      </c>
      <c r="K40" s="71" t="s">
        <v>65</v>
      </c>
      <c r="L40" s="71" t="s">
        <v>72</v>
      </c>
      <c r="M40" s="71" t="s">
        <v>190</v>
      </c>
      <c r="N40" s="71" t="s">
        <v>169</v>
      </c>
      <c r="O40" s="71" t="s">
        <v>172</v>
      </c>
      <c r="P40" s="71">
        <v>20</v>
      </c>
    </row>
    <row r="41" spans="1:16" ht="12" customHeight="1" x14ac:dyDescent="0.25">
      <c r="A41" s="17" t="s">
        <v>84</v>
      </c>
      <c r="B41" s="70" t="s">
        <v>72</v>
      </c>
      <c r="C41" t="s">
        <v>88</v>
      </c>
      <c r="D41" s="70" t="s">
        <v>27</v>
      </c>
      <c r="E41">
        <v>104.6</v>
      </c>
      <c r="F41">
        <v>4.7801147227533463</v>
      </c>
      <c r="G41">
        <v>500</v>
      </c>
      <c r="H41" t="s">
        <v>87</v>
      </c>
      <c r="I41" t="s">
        <v>155</v>
      </c>
      <c r="J41" s="71" t="s">
        <v>173</v>
      </c>
      <c r="K41" s="71" t="s">
        <v>202</v>
      </c>
      <c r="L41" s="71" t="s">
        <v>72</v>
      </c>
      <c r="M41" s="71" t="s">
        <v>174</v>
      </c>
      <c r="N41" s="71" t="s">
        <v>169</v>
      </c>
      <c r="O41" s="71" t="s">
        <v>172</v>
      </c>
      <c r="P41" s="71">
        <v>8</v>
      </c>
    </row>
    <row r="42" spans="1:16" ht="12" customHeight="1" x14ac:dyDescent="0.25">
      <c r="A42" s="17" t="s">
        <v>84</v>
      </c>
      <c r="B42" s="70" t="s">
        <v>72</v>
      </c>
      <c r="C42" t="s">
        <v>88</v>
      </c>
      <c r="D42" s="70" t="s">
        <v>27</v>
      </c>
      <c r="E42">
        <v>104.6</v>
      </c>
      <c r="F42">
        <v>4.7801147227533463</v>
      </c>
      <c r="G42">
        <v>500</v>
      </c>
      <c r="H42" t="s">
        <v>87</v>
      </c>
      <c r="I42" t="s">
        <v>108</v>
      </c>
      <c r="J42" s="71" t="s">
        <v>173</v>
      </c>
      <c r="K42" s="71" t="s">
        <v>202</v>
      </c>
      <c r="L42" s="71" t="s">
        <v>72</v>
      </c>
      <c r="M42" s="71" t="s">
        <v>174</v>
      </c>
      <c r="N42" s="71" t="s">
        <v>169</v>
      </c>
      <c r="O42" s="71" t="s">
        <v>172</v>
      </c>
      <c r="P42" s="71">
        <v>9</v>
      </c>
    </row>
    <row r="43" spans="1:16" ht="12" customHeight="1" x14ac:dyDescent="0.25">
      <c r="A43" s="17" t="s">
        <v>84</v>
      </c>
      <c r="B43" s="70" t="s">
        <v>72</v>
      </c>
      <c r="C43" t="s">
        <v>88</v>
      </c>
      <c r="D43" s="70" t="s">
        <v>27</v>
      </c>
      <c r="E43">
        <v>104.6</v>
      </c>
      <c r="F43">
        <v>4.7801147227533463</v>
      </c>
      <c r="G43">
        <v>500</v>
      </c>
      <c r="H43" t="s">
        <v>87</v>
      </c>
      <c r="I43" t="s">
        <v>133</v>
      </c>
      <c r="J43" s="71" t="s">
        <v>173</v>
      </c>
      <c r="K43" s="71" t="s">
        <v>202</v>
      </c>
      <c r="L43" s="71" t="s">
        <v>72</v>
      </c>
      <c r="M43" s="71" t="s">
        <v>174</v>
      </c>
      <c r="N43" s="71" t="s">
        <v>169</v>
      </c>
      <c r="O43" s="71" t="s">
        <v>172</v>
      </c>
      <c r="P43" s="71">
        <v>7</v>
      </c>
    </row>
    <row r="44" spans="1:16" ht="12" customHeight="1" x14ac:dyDescent="0.3">
      <c r="A44" s="17" t="s">
        <v>63</v>
      </c>
      <c r="B44" s="70" t="s">
        <v>73</v>
      </c>
      <c r="C44" t="s">
        <v>88</v>
      </c>
      <c r="D44" s="70" t="s">
        <v>27</v>
      </c>
      <c r="E44">
        <v>59.2</v>
      </c>
      <c r="F44">
        <v>8.4459459459459456</v>
      </c>
      <c r="G44">
        <v>500</v>
      </c>
      <c r="H44" t="s">
        <v>87</v>
      </c>
      <c r="I44" t="s">
        <v>156</v>
      </c>
      <c r="J44" s="74" t="s">
        <v>170</v>
      </c>
      <c r="K44" s="71" t="s">
        <v>63</v>
      </c>
      <c r="L44" s="71" t="s">
        <v>73</v>
      </c>
      <c r="M44" s="71" t="s">
        <v>175</v>
      </c>
      <c r="N44" s="71" t="s">
        <v>169</v>
      </c>
      <c r="O44" s="71" t="s">
        <v>172</v>
      </c>
      <c r="P44" s="71">
        <v>25</v>
      </c>
    </row>
    <row r="45" spans="1:16" ht="12" customHeight="1" x14ac:dyDescent="0.3">
      <c r="A45" s="17" t="s">
        <v>63</v>
      </c>
      <c r="B45" s="70" t="s">
        <v>73</v>
      </c>
      <c r="C45" t="s">
        <v>88</v>
      </c>
      <c r="D45" s="70" t="s">
        <v>27</v>
      </c>
      <c r="E45">
        <v>59.2</v>
      </c>
      <c r="F45">
        <v>8.4459459459459456</v>
      </c>
      <c r="G45">
        <v>500</v>
      </c>
      <c r="H45" t="s">
        <v>87</v>
      </c>
      <c r="I45" t="s">
        <v>119</v>
      </c>
      <c r="J45" s="74" t="s">
        <v>170</v>
      </c>
      <c r="K45" s="71" t="s">
        <v>63</v>
      </c>
      <c r="L45" s="71" t="s">
        <v>73</v>
      </c>
      <c r="M45" s="71" t="s">
        <v>175</v>
      </c>
      <c r="N45" s="71" t="s">
        <v>169</v>
      </c>
      <c r="O45" s="71" t="s">
        <v>172</v>
      </c>
      <c r="P45" s="71">
        <v>27</v>
      </c>
    </row>
    <row r="46" spans="1:16" ht="12" customHeight="1" x14ac:dyDescent="0.3">
      <c r="A46" s="17" t="s">
        <v>63</v>
      </c>
      <c r="B46" s="70" t="s">
        <v>73</v>
      </c>
      <c r="C46" t="s">
        <v>88</v>
      </c>
      <c r="D46" s="70" t="s">
        <v>27</v>
      </c>
      <c r="E46">
        <v>59.2</v>
      </c>
      <c r="F46">
        <v>8.4459459459459456</v>
      </c>
      <c r="G46">
        <v>500</v>
      </c>
      <c r="H46" t="s">
        <v>87</v>
      </c>
      <c r="I46" t="s">
        <v>132</v>
      </c>
      <c r="J46" s="74" t="s">
        <v>170</v>
      </c>
      <c r="K46" s="71" t="s">
        <v>63</v>
      </c>
      <c r="L46" s="71" t="s">
        <v>73</v>
      </c>
      <c r="M46" s="71" t="s">
        <v>175</v>
      </c>
      <c r="N46" s="71" t="s">
        <v>169</v>
      </c>
      <c r="O46" s="71" t="s">
        <v>172</v>
      </c>
      <c r="P46" s="71">
        <v>26</v>
      </c>
    </row>
    <row r="47" spans="1:16" x14ac:dyDescent="0.25">
      <c r="A47" s="17" t="s">
        <v>85</v>
      </c>
      <c r="B47" s="70" t="s">
        <v>73</v>
      </c>
      <c r="C47" t="s">
        <v>88</v>
      </c>
      <c r="D47" s="70" t="s">
        <v>27</v>
      </c>
      <c r="E47">
        <v>26.1</v>
      </c>
      <c r="F47">
        <v>19.157088122605362</v>
      </c>
      <c r="G47">
        <v>500</v>
      </c>
      <c r="H47" t="s">
        <v>87</v>
      </c>
      <c r="I47" t="s">
        <v>151</v>
      </c>
      <c r="J47" s="71" t="s">
        <v>194</v>
      </c>
      <c r="K47" s="71" t="s">
        <v>68</v>
      </c>
      <c r="L47" s="71" t="s">
        <v>77</v>
      </c>
      <c r="M47" s="71" t="s">
        <v>195</v>
      </c>
      <c r="N47" s="71" t="s">
        <v>169</v>
      </c>
      <c r="O47" s="71">
        <v>1</v>
      </c>
      <c r="P47" s="71">
        <v>46</v>
      </c>
    </row>
    <row r="48" spans="1:16" x14ac:dyDescent="0.25">
      <c r="A48" s="17" t="s">
        <v>68</v>
      </c>
      <c r="B48" s="70" t="s">
        <v>77</v>
      </c>
      <c r="C48" t="s">
        <v>88</v>
      </c>
      <c r="D48" s="70" t="s">
        <v>27</v>
      </c>
      <c r="E48">
        <v>33.799999999999997</v>
      </c>
      <c r="F48">
        <v>14.792899408284025</v>
      </c>
      <c r="G48">
        <v>500</v>
      </c>
      <c r="H48" t="s">
        <v>87</v>
      </c>
      <c r="I48" t="s">
        <v>120</v>
      </c>
      <c r="J48" s="71" t="s">
        <v>194</v>
      </c>
      <c r="K48" s="71" t="s">
        <v>68</v>
      </c>
      <c r="L48" s="71" t="s">
        <v>77</v>
      </c>
      <c r="M48" s="71" t="s">
        <v>195</v>
      </c>
      <c r="N48" s="71" t="s">
        <v>169</v>
      </c>
      <c r="O48" s="71">
        <v>1</v>
      </c>
      <c r="P48" s="71">
        <v>48</v>
      </c>
    </row>
    <row r="49" spans="1:16" x14ac:dyDescent="0.25">
      <c r="A49" s="17">
        <v>2170</v>
      </c>
      <c r="B49" s="70" t="s">
        <v>74</v>
      </c>
      <c r="C49" t="s">
        <v>88</v>
      </c>
      <c r="D49" s="70" t="s">
        <v>27</v>
      </c>
      <c r="E49">
        <v>51.6</v>
      </c>
      <c r="F49">
        <v>9.6899224806201545</v>
      </c>
      <c r="G49">
        <v>500</v>
      </c>
      <c r="H49" t="s">
        <v>87</v>
      </c>
      <c r="I49" t="s">
        <v>147</v>
      </c>
      <c r="J49" s="71" t="s">
        <v>194</v>
      </c>
      <c r="K49" s="71" t="s">
        <v>68</v>
      </c>
      <c r="L49" s="71" t="s">
        <v>77</v>
      </c>
      <c r="M49" s="71" t="s">
        <v>195</v>
      </c>
      <c r="N49" s="71" t="s">
        <v>169</v>
      </c>
      <c r="O49" s="71">
        <v>1</v>
      </c>
      <c r="P49" s="71">
        <v>47</v>
      </c>
    </row>
    <row r="50" spans="1:16" x14ac:dyDescent="0.25">
      <c r="A50" s="17" t="s">
        <v>67</v>
      </c>
      <c r="B50" s="70" t="s">
        <v>72</v>
      </c>
      <c r="C50" t="s">
        <v>88</v>
      </c>
      <c r="D50" s="70" t="s">
        <v>27</v>
      </c>
      <c r="E50">
        <v>44.8</v>
      </c>
      <c r="F50">
        <v>11.160714285714286</v>
      </c>
      <c r="G50">
        <v>500</v>
      </c>
      <c r="H50" t="s">
        <v>87</v>
      </c>
      <c r="I50" t="s">
        <v>117</v>
      </c>
      <c r="J50" s="71" t="s">
        <v>192</v>
      </c>
      <c r="K50" s="71" t="s">
        <v>67</v>
      </c>
      <c r="L50" s="71" t="s">
        <v>72</v>
      </c>
      <c r="M50" s="71" t="s">
        <v>193</v>
      </c>
      <c r="N50" s="71" t="s">
        <v>169</v>
      </c>
      <c r="O50" s="71">
        <v>1</v>
      </c>
      <c r="P50" s="71">
        <v>32</v>
      </c>
    </row>
    <row r="51" spans="1:16" x14ac:dyDescent="0.25">
      <c r="A51" s="17" t="s">
        <v>67</v>
      </c>
      <c r="B51" s="70" t="s">
        <v>72</v>
      </c>
      <c r="C51" t="s">
        <v>88</v>
      </c>
      <c r="D51" s="70" t="s">
        <v>27</v>
      </c>
      <c r="E51">
        <v>44.8</v>
      </c>
      <c r="F51">
        <v>11.160714285714286</v>
      </c>
      <c r="G51">
        <v>500</v>
      </c>
      <c r="H51" t="s">
        <v>87</v>
      </c>
      <c r="I51" t="s">
        <v>127</v>
      </c>
      <c r="J51" s="71" t="s">
        <v>192</v>
      </c>
      <c r="K51" s="71" t="s">
        <v>67</v>
      </c>
      <c r="L51" s="71" t="s">
        <v>72</v>
      </c>
      <c r="M51" s="71" t="s">
        <v>193</v>
      </c>
      <c r="N51" s="71" t="s">
        <v>169</v>
      </c>
      <c r="O51" s="71">
        <v>1</v>
      </c>
      <c r="P51" s="71">
        <v>33</v>
      </c>
    </row>
    <row r="52" spans="1:16" x14ac:dyDescent="0.25">
      <c r="A52" s="17">
        <v>636592</v>
      </c>
      <c r="B52" t="s">
        <v>76</v>
      </c>
      <c r="C52" t="s">
        <v>88</v>
      </c>
      <c r="D52" s="70" t="s">
        <v>27</v>
      </c>
      <c r="E52">
        <v>100</v>
      </c>
      <c r="F52">
        <v>5</v>
      </c>
      <c r="G52">
        <v>500</v>
      </c>
      <c r="H52" t="s">
        <v>87</v>
      </c>
      <c r="I52" t="s">
        <v>152</v>
      </c>
      <c r="J52" s="71" t="s">
        <v>192</v>
      </c>
      <c r="K52" s="71" t="s">
        <v>67</v>
      </c>
      <c r="L52" s="71" t="s">
        <v>72</v>
      </c>
      <c r="M52" s="71" t="s">
        <v>193</v>
      </c>
      <c r="N52" s="71" t="s">
        <v>169</v>
      </c>
      <c r="O52" s="71">
        <v>1</v>
      </c>
      <c r="P52" s="71">
        <v>31</v>
      </c>
    </row>
    <row r="53" spans="1:16" x14ac:dyDescent="0.25">
      <c r="A53" s="17" t="s">
        <v>85</v>
      </c>
      <c r="B53" s="70" t="s">
        <v>73</v>
      </c>
      <c r="C53" t="s">
        <v>88</v>
      </c>
      <c r="D53" s="70" t="s">
        <v>27</v>
      </c>
      <c r="E53">
        <v>26.1</v>
      </c>
      <c r="F53">
        <v>19.157088122605362</v>
      </c>
      <c r="G53">
        <v>500</v>
      </c>
      <c r="H53" t="s">
        <v>87</v>
      </c>
      <c r="I53" t="s">
        <v>112</v>
      </c>
      <c r="J53" s="71" t="s">
        <v>185</v>
      </c>
      <c r="K53" s="71" t="s">
        <v>188</v>
      </c>
      <c r="L53" s="71" t="s">
        <v>73</v>
      </c>
      <c r="M53" s="71" t="s">
        <v>189</v>
      </c>
      <c r="N53" s="71" t="s">
        <v>169</v>
      </c>
      <c r="O53" s="71" t="s">
        <v>172</v>
      </c>
      <c r="P53" s="71">
        <v>4</v>
      </c>
    </row>
    <row r="54" spans="1:16" x14ac:dyDescent="0.25">
      <c r="A54" s="17" t="s">
        <v>85</v>
      </c>
      <c r="B54" s="70" t="s">
        <v>73</v>
      </c>
      <c r="C54" t="s">
        <v>88</v>
      </c>
      <c r="D54" s="70" t="s">
        <v>27</v>
      </c>
      <c r="E54">
        <v>26.1</v>
      </c>
      <c r="F54">
        <v>19.157088122605362</v>
      </c>
      <c r="G54">
        <v>500</v>
      </c>
      <c r="H54" t="s">
        <v>87</v>
      </c>
      <c r="I54" t="s">
        <v>125</v>
      </c>
      <c r="J54" s="71" t="s">
        <v>185</v>
      </c>
      <c r="K54" s="71" t="s">
        <v>188</v>
      </c>
      <c r="L54" s="71" t="s">
        <v>73</v>
      </c>
      <c r="M54" s="71" t="s">
        <v>189</v>
      </c>
      <c r="N54" s="71" t="s">
        <v>169</v>
      </c>
      <c r="O54" s="71" t="s">
        <v>172</v>
      </c>
      <c r="P54" s="71">
        <v>6</v>
      </c>
    </row>
    <row r="55" spans="1:16" x14ac:dyDescent="0.25">
      <c r="J55" s="71" t="s">
        <v>185</v>
      </c>
      <c r="K55" s="71" t="s">
        <v>188</v>
      </c>
      <c r="L55" s="71" t="s">
        <v>73</v>
      </c>
      <c r="M55" s="71" t="s">
        <v>189</v>
      </c>
      <c r="N55" s="71" t="s">
        <v>169</v>
      </c>
      <c r="O55" s="71" t="s">
        <v>172</v>
      </c>
      <c r="P55" s="71">
        <v>5</v>
      </c>
    </row>
    <row r="56" spans="1:16" x14ac:dyDescent="0.25">
      <c r="A56" s="17" t="s">
        <v>64</v>
      </c>
      <c r="B56" s="70" t="s">
        <v>75</v>
      </c>
      <c r="C56" t="s">
        <v>88</v>
      </c>
      <c r="D56" s="70" t="s">
        <v>27</v>
      </c>
      <c r="E56">
        <v>88.8</v>
      </c>
      <c r="F56">
        <v>5.6306306306306304</v>
      </c>
      <c r="G56">
        <v>499.99999999999994</v>
      </c>
      <c r="H56" t="s">
        <v>87</v>
      </c>
      <c r="I56" t="s">
        <v>111</v>
      </c>
      <c r="J56" s="71" t="s">
        <v>173</v>
      </c>
      <c r="K56" s="71" t="s">
        <v>64</v>
      </c>
      <c r="L56" s="71" t="s">
        <v>75</v>
      </c>
      <c r="M56" s="71" t="s">
        <v>187</v>
      </c>
      <c r="N56" s="71" t="s">
        <v>169</v>
      </c>
      <c r="O56" s="71" t="s">
        <v>172</v>
      </c>
      <c r="P56" s="71">
        <v>18</v>
      </c>
    </row>
    <row r="57" spans="1:16" x14ac:dyDescent="0.25">
      <c r="A57" s="17" t="s">
        <v>64</v>
      </c>
      <c r="B57" s="71" t="s">
        <v>75</v>
      </c>
      <c r="C57" t="s">
        <v>88</v>
      </c>
      <c r="D57" s="70" t="s">
        <v>27</v>
      </c>
      <c r="E57">
        <v>88.8</v>
      </c>
      <c r="F57">
        <v>5.6306306306306304</v>
      </c>
      <c r="G57">
        <v>499.99999999999994</v>
      </c>
      <c r="H57" t="s">
        <v>87</v>
      </c>
      <c r="I57" t="s">
        <v>139</v>
      </c>
      <c r="J57" s="71" t="s">
        <v>173</v>
      </c>
      <c r="K57" s="71" t="s">
        <v>64</v>
      </c>
      <c r="L57" s="71" t="s">
        <v>75</v>
      </c>
      <c r="M57" s="71" t="s">
        <v>199</v>
      </c>
      <c r="N57" s="71" t="s">
        <v>169</v>
      </c>
      <c r="O57" s="71" t="s">
        <v>172</v>
      </c>
      <c r="P57" s="71">
        <v>16</v>
      </c>
    </row>
    <row r="58" spans="1:16" x14ac:dyDescent="0.25">
      <c r="A58" s="17" t="s">
        <v>64</v>
      </c>
      <c r="B58" s="71" t="s">
        <v>75</v>
      </c>
      <c r="C58" t="s">
        <v>88</v>
      </c>
      <c r="D58" s="71" t="s">
        <v>27</v>
      </c>
      <c r="E58">
        <v>88.8</v>
      </c>
      <c r="F58">
        <v>5.6306306306306304</v>
      </c>
      <c r="G58">
        <v>499.99999999999994</v>
      </c>
      <c r="H58" t="s">
        <v>87</v>
      </c>
      <c r="I58" t="s">
        <v>142</v>
      </c>
      <c r="J58" s="71" t="s">
        <v>173</v>
      </c>
      <c r="K58" s="71" t="s">
        <v>64</v>
      </c>
      <c r="L58" s="71" t="s">
        <v>75</v>
      </c>
      <c r="M58" s="71" t="s">
        <v>199</v>
      </c>
      <c r="N58" s="71" t="s">
        <v>169</v>
      </c>
      <c r="O58" s="71" t="s">
        <v>172</v>
      </c>
      <c r="P58" s="71">
        <v>17</v>
      </c>
    </row>
  </sheetData>
  <sortState ref="A2:P58">
    <sortCondition ref="K1"/>
  </sortState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workbookViewId="0">
      <selection sqref="A1:H1048576"/>
    </sheetView>
  </sheetViews>
  <sheetFormatPr defaultRowHeight="13.2" x14ac:dyDescent="0.25"/>
  <cols>
    <col min="1" max="1" width="11.6640625" style="72" customWidth="1"/>
    <col min="2" max="2" width="11.77734375" style="72" customWidth="1"/>
    <col min="3" max="4" width="10" style="72" customWidth="1"/>
    <col min="5" max="5" width="11" style="72" customWidth="1"/>
    <col min="6" max="6" width="9.109375" style="72" customWidth="1"/>
    <col min="7" max="7" width="12.109375" style="72" customWidth="1"/>
  </cols>
  <sheetData>
    <row r="1" spans="1:14" ht="15.6" x14ac:dyDescent="0.3">
      <c r="A1" s="73" t="s">
        <v>162</v>
      </c>
      <c r="B1" s="75" t="s">
        <v>200</v>
      </c>
      <c r="C1" s="73" t="s">
        <v>70</v>
      </c>
      <c r="D1" s="73" t="s">
        <v>163</v>
      </c>
      <c r="E1" s="73" t="s">
        <v>164</v>
      </c>
      <c r="F1" s="73" t="s">
        <v>165</v>
      </c>
      <c r="G1" s="72" t="s">
        <v>166</v>
      </c>
      <c r="H1" s="73" t="s">
        <v>230</v>
      </c>
    </row>
    <row r="2" spans="1:14" x14ac:dyDescent="0.25">
      <c r="A2" s="72" t="s">
        <v>185</v>
      </c>
      <c r="B2" s="72">
        <v>624</v>
      </c>
      <c r="C2" s="72" t="s">
        <v>72</v>
      </c>
      <c r="D2" s="72" t="s">
        <v>186</v>
      </c>
      <c r="E2" s="72" t="s">
        <v>169</v>
      </c>
      <c r="F2" s="72">
        <v>3</v>
      </c>
      <c r="G2" s="72">
        <v>2</v>
      </c>
      <c r="H2">
        <v>1</v>
      </c>
    </row>
    <row r="3" spans="1:14" x14ac:dyDescent="0.25">
      <c r="A3" s="72" t="s">
        <v>185</v>
      </c>
      <c r="B3" s="72">
        <v>624</v>
      </c>
      <c r="C3" s="72" t="s">
        <v>72</v>
      </c>
      <c r="D3" s="72" t="s">
        <v>186</v>
      </c>
      <c r="E3" s="72" t="s">
        <v>169</v>
      </c>
      <c r="F3" s="72">
        <v>3</v>
      </c>
      <c r="G3" s="72">
        <v>3</v>
      </c>
      <c r="H3">
        <v>2</v>
      </c>
    </row>
    <row r="4" spans="1:14" x14ac:dyDescent="0.25">
      <c r="A4" s="72" t="s">
        <v>185</v>
      </c>
      <c r="B4" s="72">
        <v>624</v>
      </c>
      <c r="C4" s="72" t="s">
        <v>72</v>
      </c>
      <c r="D4" s="72" t="s">
        <v>186</v>
      </c>
      <c r="E4" s="72" t="s">
        <v>169</v>
      </c>
      <c r="F4" s="72">
        <v>3</v>
      </c>
      <c r="G4" s="72">
        <v>1</v>
      </c>
      <c r="H4">
        <v>3</v>
      </c>
    </row>
    <row r="5" spans="1:14" x14ac:dyDescent="0.25">
      <c r="A5" s="72" t="s">
        <v>173</v>
      </c>
      <c r="B5" s="72">
        <v>1249</v>
      </c>
      <c r="C5" s="72" t="s">
        <v>71</v>
      </c>
      <c r="D5" s="72" t="s">
        <v>181</v>
      </c>
      <c r="E5" s="72" t="s">
        <v>169</v>
      </c>
      <c r="F5" s="72">
        <v>2</v>
      </c>
      <c r="G5" s="72">
        <v>12</v>
      </c>
      <c r="H5">
        <v>4</v>
      </c>
    </row>
    <row r="6" spans="1:14" x14ac:dyDescent="0.25">
      <c r="A6" s="72" t="s">
        <v>173</v>
      </c>
      <c r="B6" s="72">
        <v>1249</v>
      </c>
      <c r="C6" s="72" t="s">
        <v>71</v>
      </c>
      <c r="D6" s="72" t="s">
        <v>181</v>
      </c>
      <c r="E6" s="72" t="s">
        <v>169</v>
      </c>
      <c r="F6" s="72">
        <v>2</v>
      </c>
      <c r="G6" s="72">
        <v>11</v>
      </c>
      <c r="H6">
        <v>5</v>
      </c>
    </row>
    <row r="7" spans="1:14" x14ac:dyDescent="0.25">
      <c r="A7" s="72" t="s">
        <v>173</v>
      </c>
      <c r="B7" s="72">
        <v>1249</v>
      </c>
      <c r="C7" s="72" t="s">
        <v>71</v>
      </c>
      <c r="D7" s="72" t="s">
        <v>181</v>
      </c>
      <c r="E7" s="72" t="s">
        <v>169</v>
      </c>
      <c r="F7" s="72">
        <v>2</v>
      </c>
      <c r="G7" s="72">
        <v>10</v>
      </c>
      <c r="H7">
        <v>6</v>
      </c>
    </row>
    <row r="8" spans="1:14" x14ac:dyDescent="0.25">
      <c r="A8" s="72" t="s">
        <v>167</v>
      </c>
      <c r="B8" s="72">
        <v>1985</v>
      </c>
      <c r="C8" s="72" t="s">
        <v>71</v>
      </c>
      <c r="D8" s="72" t="s">
        <v>168</v>
      </c>
      <c r="E8" s="72" t="s">
        <v>169</v>
      </c>
      <c r="F8" s="72">
        <v>1</v>
      </c>
      <c r="G8" s="72">
        <v>34</v>
      </c>
      <c r="H8">
        <v>7</v>
      </c>
      <c r="M8" s="72" t="s">
        <v>203</v>
      </c>
      <c r="N8">
        <v>3</v>
      </c>
    </row>
    <row r="9" spans="1:14" x14ac:dyDescent="0.25">
      <c r="A9" s="72" t="s">
        <v>167</v>
      </c>
      <c r="B9" s="72">
        <v>1985</v>
      </c>
      <c r="C9" s="72" t="s">
        <v>71</v>
      </c>
      <c r="D9" s="72" t="s">
        <v>168</v>
      </c>
      <c r="E9" s="72" t="s">
        <v>169</v>
      </c>
      <c r="F9" s="72">
        <v>1</v>
      </c>
      <c r="G9" s="72">
        <v>36</v>
      </c>
      <c r="H9">
        <v>8</v>
      </c>
      <c r="M9" s="72" t="s">
        <v>173</v>
      </c>
      <c r="N9">
        <v>2</v>
      </c>
    </row>
    <row r="10" spans="1:14" x14ac:dyDescent="0.25">
      <c r="A10" s="72" t="s">
        <v>167</v>
      </c>
      <c r="B10" s="72">
        <v>1985</v>
      </c>
      <c r="C10" s="72" t="s">
        <v>71</v>
      </c>
      <c r="D10" s="72" t="s">
        <v>168</v>
      </c>
      <c r="E10" s="72" t="s">
        <v>169</v>
      </c>
      <c r="F10" s="72">
        <v>1</v>
      </c>
      <c r="G10" s="72">
        <v>35</v>
      </c>
      <c r="H10">
        <v>9</v>
      </c>
      <c r="M10" s="72" t="s">
        <v>170</v>
      </c>
      <c r="N10" s="72" t="s">
        <v>204</v>
      </c>
    </row>
    <row r="11" spans="1:14" x14ac:dyDescent="0.25">
      <c r="A11" s="55" t="s">
        <v>196</v>
      </c>
      <c r="B11" s="72">
        <v>1989</v>
      </c>
      <c r="C11" s="72" t="s">
        <v>75</v>
      </c>
      <c r="D11" s="72" t="s">
        <v>187</v>
      </c>
      <c r="E11" s="72" t="s">
        <v>169</v>
      </c>
      <c r="F11" s="72">
        <v>1</v>
      </c>
      <c r="G11" s="72">
        <v>44</v>
      </c>
      <c r="H11">
        <v>10</v>
      </c>
    </row>
    <row r="12" spans="1:14" x14ac:dyDescent="0.25">
      <c r="A12" s="55" t="s">
        <v>196</v>
      </c>
      <c r="B12" s="72">
        <v>1989</v>
      </c>
      <c r="C12" s="72" t="s">
        <v>75</v>
      </c>
      <c r="D12" s="72" t="s">
        <v>187</v>
      </c>
      <c r="E12" s="72" t="s">
        <v>169</v>
      </c>
      <c r="F12" s="72">
        <v>1</v>
      </c>
      <c r="G12" s="72">
        <v>45</v>
      </c>
      <c r="H12">
        <v>11</v>
      </c>
    </row>
    <row r="13" spans="1:14" x14ac:dyDescent="0.25">
      <c r="A13" s="55" t="s">
        <v>196</v>
      </c>
      <c r="B13" s="72">
        <v>1989</v>
      </c>
      <c r="C13" s="72" t="s">
        <v>75</v>
      </c>
      <c r="D13" s="72" t="s">
        <v>187</v>
      </c>
      <c r="E13" s="72" t="s">
        <v>169</v>
      </c>
      <c r="F13" s="72">
        <v>1</v>
      </c>
      <c r="G13" s="72">
        <v>43</v>
      </c>
      <c r="H13">
        <v>12</v>
      </c>
    </row>
    <row r="14" spans="1:14" x14ac:dyDescent="0.25">
      <c r="A14" s="72" t="s">
        <v>197</v>
      </c>
      <c r="B14" s="72">
        <v>2134</v>
      </c>
      <c r="C14" s="72" t="s">
        <v>73</v>
      </c>
      <c r="D14" s="72" t="s">
        <v>191</v>
      </c>
      <c r="E14" s="72" t="s">
        <v>169</v>
      </c>
      <c r="F14" s="72">
        <v>1</v>
      </c>
      <c r="G14" s="72">
        <v>41</v>
      </c>
      <c r="H14">
        <v>13</v>
      </c>
      <c r="M14" t="s">
        <v>219</v>
      </c>
    </row>
    <row r="15" spans="1:14" x14ac:dyDescent="0.25">
      <c r="A15" s="72" t="s">
        <v>197</v>
      </c>
      <c r="B15" s="72">
        <v>2134</v>
      </c>
      <c r="C15" s="72" t="s">
        <v>73</v>
      </c>
      <c r="D15" s="72" t="s">
        <v>191</v>
      </c>
      <c r="E15" s="72" t="s">
        <v>169</v>
      </c>
      <c r="F15" s="72">
        <v>1</v>
      </c>
      <c r="G15" s="72">
        <v>40</v>
      </c>
      <c r="H15">
        <v>14</v>
      </c>
      <c r="M15" s="76" t="s">
        <v>220</v>
      </c>
    </row>
    <row r="16" spans="1:14" x14ac:dyDescent="0.25">
      <c r="A16" s="72" t="s">
        <v>197</v>
      </c>
      <c r="B16" s="72">
        <v>2134</v>
      </c>
      <c r="C16" s="72" t="s">
        <v>73</v>
      </c>
      <c r="D16" s="72" t="s">
        <v>191</v>
      </c>
      <c r="E16" s="72" t="s">
        <v>169</v>
      </c>
      <c r="F16" s="72">
        <v>1</v>
      </c>
      <c r="G16" s="72">
        <v>42</v>
      </c>
      <c r="H16">
        <v>15</v>
      </c>
    </row>
    <row r="17" spans="1:8" x14ac:dyDescent="0.25">
      <c r="A17" s="72" t="s">
        <v>182</v>
      </c>
      <c r="B17" s="72">
        <v>2170</v>
      </c>
      <c r="C17" s="72" t="s">
        <v>74</v>
      </c>
      <c r="D17" s="72" t="s">
        <v>183</v>
      </c>
      <c r="E17" s="72" t="s">
        <v>169</v>
      </c>
      <c r="F17" s="72">
        <v>1</v>
      </c>
      <c r="G17" s="72">
        <v>39</v>
      </c>
      <c r="H17">
        <v>16</v>
      </c>
    </row>
    <row r="18" spans="1:8" x14ac:dyDescent="0.25">
      <c r="A18" s="72" t="s">
        <v>182</v>
      </c>
      <c r="B18" s="72">
        <v>2170</v>
      </c>
      <c r="C18" s="72" t="s">
        <v>74</v>
      </c>
      <c r="D18" s="72" t="s">
        <v>183</v>
      </c>
      <c r="E18" s="72" t="s">
        <v>169</v>
      </c>
      <c r="F18" s="72">
        <v>1</v>
      </c>
      <c r="G18" s="72">
        <v>37</v>
      </c>
      <c r="H18">
        <v>17</v>
      </c>
    </row>
    <row r="19" spans="1:8" x14ac:dyDescent="0.25">
      <c r="A19" s="72" t="s">
        <v>182</v>
      </c>
      <c r="B19" s="72">
        <v>2170</v>
      </c>
      <c r="C19" s="72" t="s">
        <v>74</v>
      </c>
      <c r="D19" s="72" t="s">
        <v>183</v>
      </c>
      <c r="E19" s="72" t="s">
        <v>169</v>
      </c>
      <c r="F19" s="72">
        <v>1</v>
      </c>
      <c r="G19" s="72">
        <v>38</v>
      </c>
      <c r="H19">
        <v>18</v>
      </c>
    </row>
    <row r="20" spans="1:8" x14ac:dyDescent="0.25">
      <c r="A20" s="55" t="s">
        <v>176</v>
      </c>
      <c r="B20" s="72">
        <v>636592</v>
      </c>
      <c r="C20" s="55" t="s">
        <v>76</v>
      </c>
      <c r="D20" s="72" t="s">
        <v>178</v>
      </c>
      <c r="E20" s="55" t="s">
        <v>169</v>
      </c>
      <c r="F20" s="55">
        <v>5</v>
      </c>
      <c r="G20" s="72">
        <v>53</v>
      </c>
      <c r="H20">
        <v>19</v>
      </c>
    </row>
    <row r="21" spans="1:8" x14ac:dyDescent="0.25">
      <c r="A21" s="55" t="s">
        <v>176</v>
      </c>
      <c r="B21" s="72">
        <v>636592</v>
      </c>
      <c r="C21" s="55" t="s">
        <v>177</v>
      </c>
      <c r="D21" s="72" t="s">
        <v>178</v>
      </c>
      <c r="E21" s="55" t="s">
        <v>179</v>
      </c>
      <c r="F21" s="55">
        <v>5</v>
      </c>
      <c r="G21" s="72">
        <v>55</v>
      </c>
      <c r="H21">
        <v>20</v>
      </c>
    </row>
    <row r="22" spans="1:8" x14ac:dyDescent="0.25">
      <c r="A22" s="55" t="s">
        <v>176</v>
      </c>
      <c r="B22" s="72">
        <v>636592</v>
      </c>
      <c r="C22" s="55" t="s">
        <v>177</v>
      </c>
      <c r="D22" s="72" t="s">
        <v>178</v>
      </c>
      <c r="E22" s="55" t="s">
        <v>179</v>
      </c>
      <c r="F22" s="55">
        <v>5</v>
      </c>
      <c r="G22" s="72">
        <v>57</v>
      </c>
      <c r="H22">
        <v>21</v>
      </c>
    </row>
    <row r="23" spans="1:8" x14ac:dyDescent="0.25">
      <c r="A23" s="55" t="s">
        <v>176</v>
      </c>
      <c r="B23" s="72">
        <v>636592</v>
      </c>
      <c r="C23" s="55" t="s">
        <v>177</v>
      </c>
      <c r="D23" s="72" t="s">
        <v>178</v>
      </c>
      <c r="E23" s="55" t="s">
        <v>179</v>
      </c>
      <c r="F23" s="55">
        <v>5</v>
      </c>
      <c r="G23" s="72">
        <v>56</v>
      </c>
      <c r="H23">
        <v>22</v>
      </c>
    </row>
    <row r="24" spans="1:8" x14ac:dyDescent="0.25">
      <c r="A24" s="72" t="s">
        <v>176</v>
      </c>
      <c r="B24" s="72">
        <v>636592</v>
      </c>
      <c r="C24" s="72" t="s">
        <v>184</v>
      </c>
      <c r="D24" s="72" t="s">
        <v>178</v>
      </c>
      <c r="E24" s="72" t="s">
        <v>169</v>
      </c>
      <c r="F24" s="72">
        <v>1</v>
      </c>
      <c r="G24" s="72">
        <v>51</v>
      </c>
      <c r="H24">
        <v>23</v>
      </c>
    </row>
    <row r="25" spans="1:8" x14ac:dyDescent="0.25">
      <c r="A25" s="72" t="s">
        <v>176</v>
      </c>
      <c r="B25" s="72">
        <v>636592</v>
      </c>
      <c r="C25" s="72" t="s">
        <v>184</v>
      </c>
      <c r="D25" s="72" t="s">
        <v>178</v>
      </c>
      <c r="E25" s="72" t="s">
        <v>169</v>
      </c>
      <c r="F25" s="72">
        <v>1</v>
      </c>
      <c r="G25" s="72">
        <v>50</v>
      </c>
      <c r="H25">
        <v>24</v>
      </c>
    </row>
    <row r="26" spans="1:8" x14ac:dyDescent="0.25">
      <c r="A26" s="55" t="s">
        <v>176</v>
      </c>
      <c r="B26" s="72">
        <v>636592</v>
      </c>
      <c r="C26" s="55" t="s">
        <v>76</v>
      </c>
      <c r="D26" s="72" t="s">
        <v>178</v>
      </c>
      <c r="E26" s="55" t="s">
        <v>169</v>
      </c>
      <c r="F26" s="55">
        <v>5</v>
      </c>
      <c r="G26" s="72">
        <v>54</v>
      </c>
      <c r="H26">
        <v>25</v>
      </c>
    </row>
    <row r="27" spans="1:8" x14ac:dyDescent="0.25">
      <c r="A27" s="55" t="s">
        <v>176</v>
      </c>
      <c r="B27" s="72">
        <v>636592</v>
      </c>
      <c r="C27" s="55" t="s">
        <v>76</v>
      </c>
      <c r="D27" s="72" t="s">
        <v>178</v>
      </c>
      <c r="E27" s="55" t="s">
        <v>169</v>
      </c>
      <c r="F27" s="55">
        <v>5</v>
      </c>
      <c r="G27" s="72">
        <v>52</v>
      </c>
      <c r="H27">
        <v>26</v>
      </c>
    </row>
    <row r="28" spans="1:8" x14ac:dyDescent="0.25">
      <c r="A28" s="72" t="s">
        <v>176</v>
      </c>
      <c r="B28" s="72">
        <v>636592</v>
      </c>
      <c r="C28" s="72" t="s">
        <v>184</v>
      </c>
      <c r="D28" s="72" t="s">
        <v>178</v>
      </c>
      <c r="E28" s="72" t="s">
        <v>169</v>
      </c>
      <c r="F28" s="72">
        <v>1</v>
      </c>
      <c r="G28" s="72">
        <v>49</v>
      </c>
      <c r="H28">
        <v>27</v>
      </c>
    </row>
    <row r="29" spans="1:8" x14ac:dyDescent="0.25">
      <c r="A29" s="72" t="s">
        <v>173</v>
      </c>
      <c r="B29" s="72" t="s">
        <v>66</v>
      </c>
      <c r="C29" s="72" t="s">
        <v>73</v>
      </c>
      <c r="D29" s="72" t="s">
        <v>191</v>
      </c>
      <c r="E29" s="72" t="s">
        <v>169</v>
      </c>
      <c r="F29" s="72">
        <v>2</v>
      </c>
      <c r="G29" s="72">
        <v>14</v>
      </c>
      <c r="H29">
        <v>28</v>
      </c>
    </row>
    <row r="30" spans="1:8" x14ac:dyDescent="0.25">
      <c r="A30" s="72" t="s">
        <v>173</v>
      </c>
      <c r="B30" s="72" t="s">
        <v>66</v>
      </c>
      <c r="C30" s="72" t="s">
        <v>73</v>
      </c>
      <c r="D30" s="72" t="s">
        <v>191</v>
      </c>
      <c r="E30" s="72" t="s">
        <v>169</v>
      </c>
      <c r="F30" s="72">
        <v>2</v>
      </c>
      <c r="G30" s="72">
        <v>13</v>
      </c>
      <c r="H30">
        <v>29</v>
      </c>
    </row>
    <row r="31" spans="1:8" x14ac:dyDescent="0.25">
      <c r="A31" s="72" t="s">
        <v>173</v>
      </c>
      <c r="B31" s="72" t="s">
        <v>66</v>
      </c>
      <c r="C31" s="72" t="s">
        <v>73</v>
      </c>
      <c r="D31" s="72" t="s">
        <v>191</v>
      </c>
      <c r="E31" s="72" t="s">
        <v>169</v>
      </c>
      <c r="F31" s="72">
        <v>2</v>
      </c>
      <c r="G31" s="72">
        <v>15</v>
      </c>
      <c r="H31">
        <v>30</v>
      </c>
    </row>
    <row r="32" spans="1:8" ht="15.6" x14ac:dyDescent="0.3">
      <c r="A32" s="74" t="s">
        <v>170</v>
      </c>
      <c r="B32" s="72" t="s">
        <v>62</v>
      </c>
      <c r="C32" s="72" t="s">
        <v>71</v>
      </c>
      <c r="D32" s="72" t="s">
        <v>171</v>
      </c>
      <c r="E32" s="72" t="s">
        <v>169</v>
      </c>
      <c r="F32" s="72">
        <v>1</v>
      </c>
      <c r="G32" s="72">
        <v>22</v>
      </c>
      <c r="H32">
        <v>31</v>
      </c>
    </row>
    <row r="33" spans="1:8" ht="15.6" x14ac:dyDescent="0.3">
      <c r="A33" s="74" t="s">
        <v>170</v>
      </c>
      <c r="B33" s="72" t="s">
        <v>62</v>
      </c>
      <c r="C33" s="72" t="s">
        <v>71</v>
      </c>
      <c r="D33" s="72" t="s">
        <v>171</v>
      </c>
      <c r="E33" s="72" t="s">
        <v>169</v>
      </c>
      <c r="F33" s="72">
        <v>1</v>
      </c>
      <c r="G33" s="72">
        <v>23</v>
      </c>
      <c r="H33">
        <v>32</v>
      </c>
    </row>
    <row r="34" spans="1:8" ht="15.6" x14ac:dyDescent="0.3">
      <c r="A34" s="74" t="s">
        <v>170</v>
      </c>
      <c r="B34" s="72" t="s">
        <v>62</v>
      </c>
      <c r="C34" s="72" t="s">
        <v>71</v>
      </c>
      <c r="D34" s="72" t="s">
        <v>171</v>
      </c>
      <c r="E34" s="72" t="s">
        <v>169</v>
      </c>
      <c r="F34" s="72">
        <v>1</v>
      </c>
      <c r="G34" s="72">
        <v>24</v>
      </c>
      <c r="H34">
        <v>33</v>
      </c>
    </row>
    <row r="35" spans="1:8" ht="15.6" x14ac:dyDescent="0.3">
      <c r="A35" s="74" t="s">
        <v>170</v>
      </c>
      <c r="B35" s="72" t="s">
        <v>69</v>
      </c>
      <c r="C35" s="72" t="s">
        <v>75</v>
      </c>
      <c r="D35" s="72" t="s">
        <v>198</v>
      </c>
      <c r="E35" s="72" t="s">
        <v>169</v>
      </c>
      <c r="F35" s="72">
        <v>1</v>
      </c>
      <c r="G35" s="72">
        <v>29</v>
      </c>
      <c r="H35">
        <v>34</v>
      </c>
    </row>
    <row r="36" spans="1:8" ht="15.6" x14ac:dyDescent="0.3">
      <c r="A36" s="74" t="s">
        <v>170</v>
      </c>
      <c r="B36" s="72" t="s">
        <v>69</v>
      </c>
      <c r="C36" s="72" t="s">
        <v>75</v>
      </c>
      <c r="D36" s="72" t="s">
        <v>198</v>
      </c>
      <c r="E36" s="72" t="s">
        <v>169</v>
      </c>
      <c r="F36" s="72">
        <v>1</v>
      </c>
      <c r="G36" s="72">
        <v>30</v>
      </c>
      <c r="H36">
        <v>35</v>
      </c>
    </row>
    <row r="37" spans="1:8" ht="15.6" x14ac:dyDescent="0.3">
      <c r="A37" s="74" t="s">
        <v>170</v>
      </c>
      <c r="B37" s="72" t="s">
        <v>69</v>
      </c>
      <c r="C37" s="72" t="s">
        <v>75</v>
      </c>
      <c r="D37" s="72" t="s">
        <v>198</v>
      </c>
      <c r="E37" s="72" t="s">
        <v>169</v>
      </c>
      <c r="F37" s="72">
        <v>1</v>
      </c>
      <c r="G37" s="72">
        <v>28</v>
      </c>
      <c r="H37">
        <v>36</v>
      </c>
    </row>
    <row r="38" spans="1:8" ht="15.6" x14ac:dyDescent="0.3">
      <c r="A38" s="74" t="s">
        <v>170</v>
      </c>
      <c r="B38" s="72" t="s">
        <v>65</v>
      </c>
      <c r="C38" s="72" t="s">
        <v>72</v>
      </c>
      <c r="D38" s="72" t="s">
        <v>190</v>
      </c>
      <c r="E38" s="72" t="s">
        <v>169</v>
      </c>
      <c r="F38" s="72">
        <v>1</v>
      </c>
      <c r="G38" s="72">
        <v>21</v>
      </c>
      <c r="H38">
        <v>37</v>
      </c>
    </row>
    <row r="39" spans="1:8" ht="15.6" x14ac:dyDescent="0.3">
      <c r="A39" s="74" t="s">
        <v>170</v>
      </c>
      <c r="B39" s="72" t="s">
        <v>65</v>
      </c>
      <c r="C39" s="72" t="s">
        <v>72</v>
      </c>
      <c r="D39" s="72" t="s">
        <v>190</v>
      </c>
      <c r="E39" s="72" t="s">
        <v>169</v>
      </c>
      <c r="F39" s="72">
        <v>1</v>
      </c>
      <c r="G39" s="72">
        <v>19</v>
      </c>
      <c r="H39">
        <v>38</v>
      </c>
    </row>
    <row r="40" spans="1:8" ht="15.6" x14ac:dyDescent="0.3">
      <c r="A40" s="74" t="s">
        <v>170</v>
      </c>
      <c r="B40" s="72" t="s">
        <v>65</v>
      </c>
      <c r="C40" s="72" t="s">
        <v>72</v>
      </c>
      <c r="D40" s="72" t="s">
        <v>190</v>
      </c>
      <c r="E40" s="72" t="s">
        <v>169</v>
      </c>
      <c r="F40" s="72">
        <v>1</v>
      </c>
      <c r="G40" s="72">
        <v>20</v>
      </c>
      <c r="H40">
        <v>39</v>
      </c>
    </row>
    <row r="41" spans="1:8" x14ac:dyDescent="0.25">
      <c r="A41" s="72" t="s">
        <v>173</v>
      </c>
      <c r="B41" s="72" t="s">
        <v>202</v>
      </c>
      <c r="C41" s="72" t="s">
        <v>72</v>
      </c>
      <c r="D41" s="72" t="s">
        <v>174</v>
      </c>
      <c r="E41" s="72" t="s">
        <v>169</v>
      </c>
      <c r="F41" s="72">
        <v>2</v>
      </c>
      <c r="G41" s="72">
        <v>8</v>
      </c>
      <c r="H41">
        <v>40</v>
      </c>
    </row>
    <row r="42" spans="1:8" x14ac:dyDescent="0.25">
      <c r="A42" s="72" t="s">
        <v>173</v>
      </c>
      <c r="B42" s="72" t="s">
        <v>202</v>
      </c>
      <c r="C42" s="72" t="s">
        <v>72</v>
      </c>
      <c r="D42" s="72" t="s">
        <v>174</v>
      </c>
      <c r="E42" s="72" t="s">
        <v>169</v>
      </c>
      <c r="F42" s="72">
        <v>2</v>
      </c>
      <c r="G42" s="72">
        <v>9</v>
      </c>
      <c r="H42">
        <v>41</v>
      </c>
    </row>
    <row r="43" spans="1:8" x14ac:dyDescent="0.25">
      <c r="A43" s="72" t="s">
        <v>173</v>
      </c>
      <c r="B43" s="72" t="s">
        <v>202</v>
      </c>
      <c r="C43" s="72" t="s">
        <v>72</v>
      </c>
      <c r="D43" s="72" t="s">
        <v>174</v>
      </c>
      <c r="E43" s="72" t="s">
        <v>169</v>
      </c>
      <c r="F43" s="72">
        <v>2</v>
      </c>
      <c r="G43" s="72">
        <v>7</v>
      </c>
      <c r="H43">
        <v>42</v>
      </c>
    </row>
    <row r="44" spans="1:8" ht="15.6" x14ac:dyDescent="0.3">
      <c r="A44" s="74" t="s">
        <v>170</v>
      </c>
      <c r="B44" s="72" t="s">
        <v>63</v>
      </c>
      <c r="C44" s="72" t="s">
        <v>73</v>
      </c>
      <c r="D44" s="72" t="s">
        <v>175</v>
      </c>
      <c r="E44" s="72" t="s">
        <v>169</v>
      </c>
      <c r="F44" s="72">
        <v>1</v>
      </c>
      <c r="G44" s="72">
        <v>25</v>
      </c>
      <c r="H44">
        <v>43</v>
      </c>
    </row>
    <row r="45" spans="1:8" ht="15.6" x14ac:dyDescent="0.3">
      <c r="A45" s="74" t="s">
        <v>170</v>
      </c>
      <c r="B45" s="72" t="s">
        <v>63</v>
      </c>
      <c r="C45" s="72" t="s">
        <v>73</v>
      </c>
      <c r="D45" s="72" t="s">
        <v>175</v>
      </c>
      <c r="E45" s="72" t="s">
        <v>169</v>
      </c>
      <c r="F45" s="72">
        <v>1</v>
      </c>
      <c r="G45" s="72">
        <v>27</v>
      </c>
      <c r="H45">
        <v>44</v>
      </c>
    </row>
    <row r="46" spans="1:8" ht="15.6" x14ac:dyDescent="0.3">
      <c r="A46" s="74" t="s">
        <v>170</v>
      </c>
      <c r="B46" s="72" t="s">
        <v>63</v>
      </c>
      <c r="C46" s="72" t="s">
        <v>73</v>
      </c>
      <c r="D46" s="72" t="s">
        <v>175</v>
      </c>
      <c r="E46" s="72" t="s">
        <v>169</v>
      </c>
      <c r="F46" s="72">
        <v>1</v>
      </c>
      <c r="G46" s="72">
        <v>26</v>
      </c>
      <c r="H46">
        <v>45</v>
      </c>
    </row>
    <row r="47" spans="1:8" x14ac:dyDescent="0.25">
      <c r="A47" s="72" t="s">
        <v>194</v>
      </c>
      <c r="B47" s="72" t="s">
        <v>68</v>
      </c>
      <c r="C47" s="72" t="s">
        <v>77</v>
      </c>
      <c r="D47" s="72" t="s">
        <v>195</v>
      </c>
      <c r="E47" s="72" t="s">
        <v>169</v>
      </c>
      <c r="F47" s="72">
        <v>1</v>
      </c>
      <c r="G47" s="72">
        <v>46</v>
      </c>
      <c r="H47">
        <v>46</v>
      </c>
    </row>
    <row r="48" spans="1:8" x14ac:dyDescent="0.25">
      <c r="A48" s="72" t="s">
        <v>194</v>
      </c>
      <c r="B48" s="72" t="s">
        <v>68</v>
      </c>
      <c r="C48" s="72" t="s">
        <v>77</v>
      </c>
      <c r="D48" s="72" t="s">
        <v>195</v>
      </c>
      <c r="E48" s="72" t="s">
        <v>169</v>
      </c>
      <c r="F48" s="72">
        <v>1</v>
      </c>
      <c r="G48" s="72">
        <v>48</v>
      </c>
      <c r="H48">
        <v>47</v>
      </c>
    </row>
    <row r="49" spans="1:8" x14ac:dyDescent="0.25">
      <c r="A49" s="72" t="s">
        <v>194</v>
      </c>
      <c r="B49" s="72" t="s">
        <v>68</v>
      </c>
      <c r="C49" s="72" t="s">
        <v>77</v>
      </c>
      <c r="D49" s="72" t="s">
        <v>195</v>
      </c>
      <c r="E49" s="72" t="s">
        <v>169</v>
      </c>
      <c r="F49" s="72">
        <v>1</v>
      </c>
      <c r="G49" s="72">
        <v>47</v>
      </c>
      <c r="H49">
        <v>48</v>
      </c>
    </row>
    <row r="50" spans="1:8" x14ac:dyDescent="0.25">
      <c r="A50" s="72" t="s">
        <v>192</v>
      </c>
      <c r="B50" s="72" t="s">
        <v>67</v>
      </c>
      <c r="C50" s="72" t="s">
        <v>72</v>
      </c>
      <c r="D50" s="72" t="s">
        <v>193</v>
      </c>
      <c r="E50" s="72" t="s">
        <v>169</v>
      </c>
      <c r="F50" s="72">
        <v>1</v>
      </c>
      <c r="G50" s="72">
        <v>32</v>
      </c>
      <c r="H50">
        <v>49</v>
      </c>
    </row>
    <row r="51" spans="1:8" x14ac:dyDescent="0.25">
      <c r="A51" s="72" t="s">
        <v>192</v>
      </c>
      <c r="B51" s="72" t="s">
        <v>67</v>
      </c>
      <c r="C51" s="72" t="s">
        <v>72</v>
      </c>
      <c r="D51" s="72" t="s">
        <v>193</v>
      </c>
      <c r="E51" s="72" t="s">
        <v>169</v>
      </c>
      <c r="F51" s="72">
        <v>1</v>
      </c>
      <c r="G51" s="72">
        <v>33</v>
      </c>
      <c r="H51">
        <v>50</v>
      </c>
    </row>
    <row r="52" spans="1:8" x14ac:dyDescent="0.25">
      <c r="A52" s="72" t="s">
        <v>192</v>
      </c>
      <c r="B52" s="72" t="s">
        <v>67</v>
      </c>
      <c r="C52" s="72" t="s">
        <v>72</v>
      </c>
      <c r="D52" s="72" t="s">
        <v>193</v>
      </c>
      <c r="E52" s="72" t="s">
        <v>169</v>
      </c>
      <c r="F52" s="72">
        <v>1</v>
      </c>
      <c r="G52" s="72">
        <v>31</v>
      </c>
      <c r="H52">
        <v>51</v>
      </c>
    </row>
    <row r="53" spans="1:8" x14ac:dyDescent="0.25">
      <c r="A53" s="72" t="s">
        <v>185</v>
      </c>
      <c r="B53" s="72" t="s">
        <v>188</v>
      </c>
      <c r="C53" s="72" t="s">
        <v>73</v>
      </c>
      <c r="D53" s="72" t="s">
        <v>189</v>
      </c>
      <c r="E53" s="72" t="s">
        <v>169</v>
      </c>
      <c r="F53" s="72">
        <v>2</v>
      </c>
      <c r="G53" s="72">
        <v>4</v>
      </c>
      <c r="H53">
        <v>52</v>
      </c>
    </row>
    <row r="54" spans="1:8" x14ac:dyDescent="0.25">
      <c r="A54" s="72" t="s">
        <v>185</v>
      </c>
      <c r="B54" s="72" t="s">
        <v>188</v>
      </c>
      <c r="C54" s="72" t="s">
        <v>73</v>
      </c>
      <c r="D54" s="72" t="s">
        <v>189</v>
      </c>
      <c r="E54" s="72" t="s">
        <v>169</v>
      </c>
      <c r="F54" s="72">
        <v>2</v>
      </c>
      <c r="G54" s="72">
        <v>6</v>
      </c>
      <c r="H54">
        <v>53</v>
      </c>
    </row>
    <row r="55" spans="1:8" x14ac:dyDescent="0.25">
      <c r="A55" s="72" t="s">
        <v>185</v>
      </c>
      <c r="B55" s="72" t="s">
        <v>188</v>
      </c>
      <c r="C55" s="72" t="s">
        <v>73</v>
      </c>
      <c r="D55" s="72" t="s">
        <v>189</v>
      </c>
      <c r="E55" s="72" t="s">
        <v>169</v>
      </c>
      <c r="F55" s="72">
        <v>2</v>
      </c>
      <c r="G55" s="72">
        <v>5</v>
      </c>
      <c r="H55">
        <v>54</v>
      </c>
    </row>
    <row r="56" spans="1:8" x14ac:dyDescent="0.25">
      <c r="A56" s="72" t="s">
        <v>173</v>
      </c>
      <c r="B56" s="72" t="s">
        <v>64</v>
      </c>
      <c r="C56" s="72" t="s">
        <v>75</v>
      </c>
      <c r="D56" s="72" t="s">
        <v>187</v>
      </c>
      <c r="E56" s="72" t="s">
        <v>169</v>
      </c>
      <c r="F56" s="72">
        <v>2</v>
      </c>
      <c r="G56" s="72">
        <v>18</v>
      </c>
      <c r="H56">
        <v>55</v>
      </c>
    </row>
    <row r="57" spans="1:8" x14ac:dyDescent="0.25">
      <c r="A57" s="72" t="s">
        <v>173</v>
      </c>
      <c r="B57" s="72" t="s">
        <v>64</v>
      </c>
      <c r="C57" s="72" t="s">
        <v>75</v>
      </c>
      <c r="D57" s="72" t="s">
        <v>199</v>
      </c>
      <c r="E57" s="72" t="s">
        <v>169</v>
      </c>
      <c r="F57" s="72">
        <v>2</v>
      </c>
      <c r="G57" s="72">
        <v>16</v>
      </c>
      <c r="H57">
        <v>56</v>
      </c>
    </row>
    <row r="58" spans="1:8" x14ac:dyDescent="0.25">
      <c r="A58" s="72" t="s">
        <v>173</v>
      </c>
      <c r="B58" s="72" t="s">
        <v>64</v>
      </c>
      <c r="C58" s="72" t="s">
        <v>75</v>
      </c>
      <c r="D58" s="72" t="s">
        <v>199</v>
      </c>
      <c r="E58" s="72" t="s">
        <v>169</v>
      </c>
      <c r="F58" s="72">
        <v>2</v>
      </c>
      <c r="G58" s="72">
        <v>17</v>
      </c>
      <c r="H58">
        <v>57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abSelected="1" topLeftCell="H25" zoomScale="70" zoomScaleNormal="70" workbookViewId="0">
      <selection activeCell="S56" sqref="S56"/>
    </sheetView>
  </sheetViews>
  <sheetFormatPr defaultRowHeight="13.2" x14ac:dyDescent="0.25"/>
  <cols>
    <col min="2" max="2" width="11" customWidth="1"/>
    <col min="11" max="11" width="13.6640625" customWidth="1"/>
    <col min="16" max="16" width="9.109375" style="79" customWidth="1"/>
    <col min="18" max="18" width="9.109375" style="77" customWidth="1"/>
    <col min="19" max="19" width="9.109375" style="79" customWidth="1"/>
  </cols>
  <sheetData>
    <row r="1" spans="1:20" s="15" customFormat="1" ht="28.8" thickTop="1" thickBot="1" x14ac:dyDescent="0.35">
      <c r="A1" s="67" t="s">
        <v>205</v>
      </c>
      <c r="B1" s="8" t="s">
        <v>206</v>
      </c>
      <c r="C1" s="8" t="s">
        <v>207</v>
      </c>
      <c r="D1" s="8" t="s">
        <v>26</v>
      </c>
      <c r="E1" s="9" t="s">
        <v>208</v>
      </c>
      <c r="F1" s="9" t="s">
        <v>209</v>
      </c>
      <c r="G1" s="10" t="s">
        <v>210</v>
      </c>
      <c r="H1" s="9" t="s">
        <v>216</v>
      </c>
      <c r="I1" s="31" t="s">
        <v>0</v>
      </c>
      <c r="J1" s="15" t="s">
        <v>211</v>
      </c>
      <c r="K1" s="73" t="s">
        <v>215</v>
      </c>
      <c r="L1" s="75" t="s">
        <v>200</v>
      </c>
      <c r="M1" s="73" t="s">
        <v>212</v>
      </c>
      <c r="N1" s="73" t="s">
        <v>213</v>
      </c>
      <c r="O1" s="73" t="s">
        <v>214</v>
      </c>
      <c r="P1" s="73" t="s">
        <v>221</v>
      </c>
      <c r="Q1" s="15" t="s">
        <v>222</v>
      </c>
      <c r="R1" s="15" t="s">
        <v>231</v>
      </c>
      <c r="S1" s="15" t="s">
        <v>223</v>
      </c>
      <c r="T1" s="15" t="s">
        <v>224</v>
      </c>
    </row>
    <row r="2" spans="1:20" ht="13.8" thickTop="1" x14ac:dyDescent="0.25">
      <c r="A2" s="17">
        <v>1985</v>
      </c>
      <c r="B2" s="72" t="s">
        <v>71</v>
      </c>
      <c r="C2" t="s">
        <v>88</v>
      </c>
      <c r="D2" s="72" t="s">
        <v>27</v>
      </c>
      <c r="E2">
        <v>71.5</v>
      </c>
      <c r="F2">
        <v>6.9930069930069934</v>
      </c>
      <c r="G2">
        <v>500</v>
      </c>
      <c r="H2" t="s">
        <v>87</v>
      </c>
      <c r="I2" t="s">
        <v>153</v>
      </c>
      <c r="J2">
        <v>1</v>
      </c>
      <c r="K2" s="72" t="s">
        <v>167</v>
      </c>
      <c r="L2" s="72">
        <v>1985</v>
      </c>
      <c r="M2" s="72" t="s">
        <v>71</v>
      </c>
      <c r="N2" s="72" t="s">
        <v>168</v>
      </c>
      <c r="O2" s="72" t="s">
        <v>169</v>
      </c>
      <c r="P2" s="79">
        <v>1</v>
      </c>
      <c r="Q2">
        <v>0</v>
      </c>
      <c r="R2" s="77">
        <f>Q2+P2</f>
        <v>1</v>
      </c>
      <c r="S2" s="79">
        <f>R2</f>
        <v>1</v>
      </c>
      <c r="T2">
        <v>8.8000000000000007</v>
      </c>
    </row>
    <row r="3" spans="1:20" ht="15.6" x14ac:dyDescent="0.3">
      <c r="A3" s="17" t="s">
        <v>62</v>
      </c>
      <c r="B3" s="72" t="s">
        <v>71</v>
      </c>
      <c r="C3" t="s">
        <v>88</v>
      </c>
      <c r="D3" s="72" t="s">
        <v>27</v>
      </c>
      <c r="E3">
        <v>51.8</v>
      </c>
      <c r="F3">
        <v>9.6525096525096536</v>
      </c>
      <c r="G3">
        <v>500.00000000000006</v>
      </c>
      <c r="H3" t="s">
        <v>87</v>
      </c>
      <c r="I3" t="s">
        <v>154</v>
      </c>
      <c r="J3">
        <v>2</v>
      </c>
      <c r="K3" s="74" t="s">
        <v>170</v>
      </c>
      <c r="L3" s="72" t="s">
        <v>62</v>
      </c>
      <c r="M3" s="72" t="s">
        <v>71</v>
      </c>
      <c r="N3" s="72" t="s">
        <v>171</v>
      </c>
      <c r="O3" s="72" t="s">
        <v>169</v>
      </c>
      <c r="P3" s="79">
        <v>1</v>
      </c>
      <c r="Q3">
        <v>0</v>
      </c>
      <c r="R3" s="79">
        <f t="shared" ref="R3:R57" si="0">Q3+P3</f>
        <v>1</v>
      </c>
      <c r="S3" s="79">
        <f t="shared" ref="S3:S57" si="1">R3</f>
        <v>1</v>
      </c>
      <c r="T3">
        <v>8.5</v>
      </c>
    </row>
    <row r="4" spans="1:20" x14ac:dyDescent="0.25">
      <c r="A4" s="17" t="s">
        <v>84</v>
      </c>
      <c r="B4" s="72" t="s">
        <v>72</v>
      </c>
      <c r="C4" t="s">
        <v>88</v>
      </c>
      <c r="D4" s="72" t="s">
        <v>27</v>
      </c>
      <c r="E4">
        <v>104.6</v>
      </c>
      <c r="F4">
        <v>4.7801147227533463</v>
      </c>
      <c r="G4">
        <v>500</v>
      </c>
      <c r="H4" t="s">
        <v>87</v>
      </c>
      <c r="I4" t="s">
        <v>155</v>
      </c>
      <c r="J4">
        <v>3</v>
      </c>
      <c r="K4" s="72" t="s">
        <v>217</v>
      </c>
      <c r="L4" s="17" t="s">
        <v>84</v>
      </c>
      <c r="M4" s="72" t="s">
        <v>72</v>
      </c>
      <c r="N4" s="72" t="s">
        <v>218</v>
      </c>
      <c r="O4" s="72" t="s">
        <v>169</v>
      </c>
      <c r="P4" s="79">
        <v>2</v>
      </c>
      <c r="Q4">
        <v>1</v>
      </c>
      <c r="R4" s="79">
        <f t="shared" si="0"/>
        <v>3</v>
      </c>
      <c r="S4" s="79">
        <v>1</v>
      </c>
      <c r="T4">
        <v>8.3000000000000007</v>
      </c>
    </row>
    <row r="5" spans="1:20" ht="15.6" x14ac:dyDescent="0.3">
      <c r="A5" s="17" t="s">
        <v>63</v>
      </c>
      <c r="B5" s="72" t="s">
        <v>73</v>
      </c>
      <c r="C5" t="s">
        <v>88</v>
      </c>
      <c r="D5" s="72" t="s">
        <v>27</v>
      </c>
      <c r="E5">
        <v>59.2</v>
      </c>
      <c r="F5">
        <v>8.4459459459459456</v>
      </c>
      <c r="G5">
        <v>500</v>
      </c>
      <c r="H5" t="s">
        <v>87</v>
      </c>
      <c r="I5" t="s">
        <v>156</v>
      </c>
      <c r="J5">
        <v>4</v>
      </c>
      <c r="K5" s="74" t="s">
        <v>170</v>
      </c>
      <c r="L5" s="72" t="s">
        <v>63</v>
      </c>
      <c r="M5" s="72" t="s">
        <v>73</v>
      </c>
      <c r="N5" s="72" t="s">
        <v>175</v>
      </c>
      <c r="O5" s="72" t="s">
        <v>169</v>
      </c>
      <c r="P5" s="79">
        <v>1</v>
      </c>
      <c r="Q5">
        <v>0</v>
      </c>
      <c r="R5" s="79">
        <f t="shared" si="0"/>
        <v>1</v>
      </c>
      <c r="S5" s="79">
        <f t="shared" si="1"/>
        <v>1</v>
      </c>
      <c r="T5">
        <v>8.6999999999999993</v>
      </c>
    </row>
    <row r="6" spans="1:20" x14ac:dyDescent="0.25">
      <c r="A6" s="17">
        <v>1985</v>
      </c>
      <c r="B6" s="72" t="s">
        <v>71</v>
      </c>
      <c r="C6" t="s">
        <v>88</v>
      </c>
      <c r="D6" s="72" t="s">
        <v>27</v>
      </c>
      <c r="E6">
        <v>71.5</v>
      </c>
      <c r="F6">
        <v>6.9930069930069934</v>
      </c>
      <c r="G6">
        <v>500</v>
      </c>
      <c r="H6" t="s">
        <v>87</v>
      </c>
      <c r="I6" t="s">
        <v>157</v>
      </c>
      <c r="J6">
        <v>5</v>
      </c>
      <c r="K6" s="72" t="s">
        <v>167</v>
      </c>
      <c r="L6" s="72">
        <v>1985</v>
      </c>
      <c r="M6" s="72" t="s">
        <v>71</v>
      </c>
      <c r="N6" s="72" t="s">
        <v>168</v>
      </c>
      <c r="O6" s="72" t="s">
        <v>169</v>
      </c>
      <c r="P6" s="79">
        <v>1</v>
      </c>
      <c r="Q6">
        <v>0</v>
      </c>
      <c r="R6" s="79">
        <f t="shared" si="0"/>
        <v>1</v>
      </c>
      <c r="S6" s="79">
        <f t="shared" si="1"/>
        <v>1</v>
      </c>
      <c r="T6">
        <v>8.9</v>
      </c>
    </row>
    <row r="7" spans="1:20" x14ac:dyDescent="0.25">
      <c r="A7" s="17" t="s">
        <v>227</v>
      </c>
      <c r="B7" s="55" t="s">
        <v>76</v>
      </c>
      <c r="C7" t="s">
        <v>88</v>
      </c>
      <c r="D7" s="72" t="s">
        <v>27</v>
      </c>
      <c r="E7">
        <v>20</v>
      </c>
      <c r="F7">
        <v>5</v>
      </c>
      <c r="G7">
        <v>100</v>
      </c>
      <c r="H7" t="s">
        <v>87</v>
      </c>
      <c r="I7" t="s">
        <v>158</v>
      </c>
      <c r="J7">
        <v>6</v>
      </c>
      <c r="K7" s="55" t="s">
        <v>176</v>
      </c>
      <c r="L7" s="17">
        <v>636592</v>
      </c>
      <c r="M7" s="55" t="s">
        <v>76</v>
      </c>
      <c r="N7" s="72" t="s">
        <v>178</v>
      </c>
      <c r="O7" s="55" t="s">
        <v>179</v>
      </c>
      <c r="P7" s="55">
        <v>5</v>
      </c>
      <c r="Q7">
        <v>0</v>
      </c>
      <c r="R7" s="79">
        <f t="shared" si="0"/>
        <v>5</v>
      </c>
      <c r="S7" s="79">
        <f t="shared" si="1"/>
        <v>5</v>
      </c>
      <c r="T7">
        <v>7.3</v>
      </c>
    </row>
    <row r="8" spans="1:20" x14ac:dyDescent="0.25">
      <c r="A8" s="17" t="s">
        <v>227</v>
      </c>
      <c r="B8" s="55" t="s">
        <v>76</v>
      </c>
      <c r="C8" t="s">
        <v>88</v>
      </c>
      <c r="D8" s="72" t="s">
        <v>27</v>
      </c>
      <c r="E8">
        <v>20</v>
      </c>
      <c r="F8">
        <v>5</v>
      </c>
      <c r="G8">
        <v>100</v>
      </c>
      <c r="H8" t="s">
        <v>87</v>
      </c>
      <c r="I8" t="s">
        <v>159</v>
      </c>
      <c r="J8">
        <v>7</v>
      </c>
      <c r="K8" s="55" t="s">
        <v>176</v>
      </c>
      <c r="L8" s="17">
        <v>636592</v>
      </c>
      <c r="M8" s="55" t="s">
        <v>76</v>
      </c>
      <c r="N8" s="72" t="s">
        <v>178</v>
      </c>
      <c r="O8" s="55" t="s">
        <v>179</v>
      </c>
      <c r="P8" s="55">
        <v>5</v>
      </c>
      <c r="Q8">
        <v>0</v>
      </c>
      <c r="R8" s="79">
        <f t="shared" si="0"/>
        <v>5</v>
      </c>
      <c r="S8" s="79">
        <f t="shared" si="1"/>
        <v>5</v>
      </c>
      <c r="T8">
        <v>7.5</v>
      </c>
    </row>
    <row r="9" spans="1:20" x14ac:dyDescent="0.25">
      <c r="A9" s="17">
        <v>1249</v>
      </c>
      <c r="B9" s="72" t="s">
        <v>71</v>
      </c>
      <c r="C9" t="s">
        <v>88</v>
      </c>
      <c r="D9" s="72" t="s">
        <v>27</v>
      </c>
      <c r="E9">
        <v>36.799999999999997</v>
      </c>
      <c r="F9">
        <v>13.586956521739131</v>
      </c>
      <c r="G9">
        <v>500</v>
      </c>
      <c r="H9" t="s">
        <v>87</v>
      </c>
      <c r="I9" t="s">
        <v>160</v>
      </c>
      <c r="J9">
        <v>8</v>
      </c>
      <c r="K9" s="72" t="s">
        <v>173</v>
      </c>
      <c r="L9" s="72">
        <v>1249</v>
      </c>
      <c r="M9" s="72" t="s">
        <v>71</v>
      </c>
      <c r="N9" s="72" t="s">
        <v>181</v>
      </c>
      <c r="O9" s="72" t="s">
        <v>169</v>
      </c>
      <c r="P9" s="79">
        <v>2</v>
      </c>
      <c r="Q9">
        <v>0</v>
      </c>
      <c r="R9" s="79">
        <f t="shared" si="0"/>
        <v>2</v>
      </c>
      <c r="S9" s="79">
        <f t="shared" si="1"/>
        <v>2</v>
      </c>
      <c r="T9">
        <v>8.5</v>
      </c>
    </row>
    <row r="10" spans="1:20" x14ac:dyDescent="0.25">
      <c r="A10" s="17">
        <v>2170</v>
      </c>
      <c r="B10" s="72" t="s">
        <v>74</v>
      </c>
      <c r="C10" t="s">
        <v>88</v>
      </c>
      <c r="D10" s="72" t="s">
        <v>27</v>
      </c>
      <c r="E10">
        <v>51.6</v>
      </c>
      <c r="F10">
        <v>9.6899224806201545</v>
      </c>
      <c r="G10">
        <v>500</v>
      </c>
      <c r="H10" t="s">
        <v>87</v>
      </c>
      <c r="I10" t="s">
        <v>161</v>
      </c>
      <c r="J10">
        <v>9</v>
      </c>
      <c r="K10" s="72" t="s">
        <v>182</v>
      </c>
      <c r="L10" s="72">
        <v>2170</v>
      </c>
      <c r="M10" s="72" t="s">
        <v>74</v>
      </c>
      <c r="N10" s="72" t="s">
        <v>183</v>
      </c>
      <c r="O10" s="72" t="s">
        <v>169</v>
      </c>
      <c r="P10" s="79">
        <v>1</v>
      </c>
      <c r="Q10">
        <v>0</v>
      </c>
      <c r="R10" s="79">
        <f t="shared" si="0"/>
        <v>1</v>
      </c>
      <c r="S10" s="79">
        <f t="shared" si="1"/>
        <v>1</v>
      </c>
      <c r="T10">
        <v>8.3000000000000007</v>
      </c>
    </row>
    <row r="11" spans="1:20" x14ac:dyDescent="0.25">
      <c r="A11" s="17" t="s">
        <v>227</v>
      </c>
      <c r="B11" s="55" t="s">
        <v>76</v>
      </c>
      <c r="C11" t="s">
        <v>88</v>
      </c>
      <c r="D11" s="72" t="s">
        <v>27</v>
      </c>
      <c r="E11">
        <v>20</v>
      </c>
      <c r="F11">
        <v>5</v>
      </c>
      <c r="G11">
        <v>100</v>
      </c>
      <c r="H11" t="s">
        <v>87</v>
      </c>
      <c r="I11" t="s">
        <v>106</v>
      </c>
      <c r="J11">
        <v>10</v>
      </c>
      <c r="K11" s="55" t="s">
        <v>176</v>
      </c>
      <c r="L11" s="17">
        <v>636592</v>
      </c>
      <c r="M11" s="55" t="s">
        <v>76</v>
      </c>
      <c r="N11" s="72" t="s">
        <v>178</v>
      </c>
      <c r="O11" s="55" t="s">
        <v>179</v>
      </c>
      <c r="P11" s="55">
        <v>5</v>
      </c>
      <c r="Q11">
        <v>0</v>
      </c>
      <c r="R11" s="79">
        <f t="shared" si="0"/>
        <v>5</v>
      </c>
      <c r="S11" s="79">
        <f t="shared" si="1"/>
        <v>5</v>
      </c>
      <c r="T11">
        <v>7.4</v>
      </c>
    </row>
    <row r="12" spans="1:20" x14ac:dyDescent="0.25">
      <c r="A12" s="17" t="s">
        <v>229</v>
      </c>
      <c r="B12" s="72" t="s">
        <v>76</v>
      </c>
      <c r="C12" t="s">
        <v>88</v>
      </c>
      <c r="D12" s="72" t="s">
        <v>27</v>
      </c>
      <c r="E12">
        <v>100</v>
      </c>
      <c r="F12">
        <v>5</v>
      </c>
      <c r="G12">
        <v>500</v>
      </c>
      <c r="H12" t="s">
        <v>87</v>
      </c>
      <c r="I12" t="s">
        <v>107</v>
      </c>
      <c r="J12">
        <v>11</v>
      </c>
      <c r="K12" s="55" t="s">
        <v>176</v>
      </c>
      <c r="L12" s="17">
        <v>636592</v>
      </c>
      <c r="M12" s="72" t="s">
        <v>76</v>
      </c>
      <c r="N12" s="72" t="s">
        <v>178</v>
      </c>
      <c r="O12" s="55" t="s">
        <v>169</v>
      </c>
      <c r="P12" s="79">
        <v>1</v>
      </c>
      <c r="Q12">
        <v>0</v>
      </c>
      <c r="R12" s="79">
        <f t="shared" si="0"/>
        <v>1</v>
      </c>
      <c r="S12" s="79">
        <f t="shared" si="1"/>
        <v>1</v>
      </c>
      <c r="T12">
        <v>7.1</v>
      </c>
    </row>
    <row r="13" spans="1:20" x14ac:dyDescent="0.25">
      <c r="A13" s="17" t="s">
        <v>84</v>
      </c>
      <c r="B13" s="72" t="s">
        <v>72</v>
      </c>
      <c r="C13" t="s">
        <v>88</v>
      </c>
      <c r="D13" s="72" t="s">
        <v>27</v>
      </c>
      <c r="E13">
        <v>104.6</v>
      </c>
      <c r="F13">
        <v>4.7801147227533463</v>
      </c>
      <c r="G13">
        <v>500</v>
      </c>
      <c r="H13" t="s">
        <v>87</v>
      </c>
      <c r="I13" t="s">
        <v>108</v>
      </c>
      <c r="J13">
        <v>12</v>
      </c>
      <c r="K13" s="72" t="s">
        <v>217</v>
      </c>
      <c r="L13" s="17" t="s">
        <v>84</v>
      </c>
      <c r="M13" s="72" t="s">
        <v>72</v>
      </c>
      <c r="N13" s="72" t="s">
        <v>218</v>
      </c>
      <c r="O13" s="72" t="s">
        <v>169</v>
      </c>
      <c r="P13" s="79">
        <v>2</v>
      </c>
      <c r="Q13">
        <v>1</v>
      </c>
      <c r="R13" s="79">
        <f t="shared" si="0"/>
        <v>3</v>
      </c>
      <c r="S13" s="79">
        <v>1</v>
      </c>
      <c r="T13">
        <v>7.9</v>
      </c>
    </row>
    <row r="14" spans="1:20" x14ac:dyDescent="0.25">
      <c r="A14" s="17">
        <v>2185</v>
      </c>
      <c r="B14" s="72" t="s">
        <v>72</v>
      </c>
      <c r="C14" t="s">
        <v>88</v>
      </c>
      <c r="D14" s="72" t="s">
        <v>27</v>
      </c>
      <c r="E14">
        <v>18.100000000000001</v>
      </c>
      <c r="F14">
        <v>27.624309392265189</v>
      </c>
      <c r="G14">
        <v>499.99999999999994</v>
      </c>
      <c r="H14" t="s">
        <v>87</v>
      </c>
      <c r="I14" t="s">
        <v>109</v>
      </c>
      <c r="J14">
        <v>13</v>
      </c>
      <c r="K14" s="72" t="s">
        <v>217</v>
      </c>
      <c r="L14" s="17">
        <v>2185</v>
      </c>
      <c r="M14" s="72" t="s">
        <v>72</v>
      </c>
      <c r="N14" s="72" t="s">
        <v>218</v>
      </c>
      <c r="O14" s="72" t="s">
        <v>169</v>
      </c>
      <c r="P14" s="79">
        <v>3</v>
      </c>
      <c r="Q14">
        <v>0</v>
      </c>
      <c r="R14" s="79">
        <f t="shared" si="0"/>
        <v>3</v>
      </c>
      <c r="S14" s="79">
        <v>1</v>
      </c>
      <c r="T14">
        <v>8.6</v>
      </c>
    </row>
    <row r="15" spans="1:20" x14ac:dyDescent="0.25">
      <c r="A15" s="17" t="s">
        <v>229</v>
      </c>
      <c r="B15" s="72" t="s">
        <v>76</v>
      </c>
      <c r="C15" t="s">
        <v>88</v>
      </c>
      <c r="D15" s="72" t="s">
        <v>27</v>
      </c>
      <c r="E15">
        <v>100</v>
      </c>
      <c r="F15">
        <v>5</v>
      </c>
      <c r="G15">
        <v>500</v>
      </c>
      <c r="H15" t="s">
        <v>87</v>
      </c>
      <c r="I15" t="s">
        <v>110</v>
      </c>
      <c r="J15">
        <v>14</v>
      </c>
      <c r="K15" s="72" t="s">
        <v>176</v>
      </c>
      <c r="L15" s="17">
        <v>636592</v>
      </c>
      <c r="M15" s="72" t="s">
        <v>76</v>
      </c>
      <c r="N15" s="72" t="s">
        <v>178</v>
      </c>
      <c r="O15" s="72" t="s">
        <v>169</v>
      </c>
      <c r="P15" s="79">
        <v>1</v>
      </c>
      <c r="Q15">
        <v>0</v>
      </c>
      <c r="R15" s="79">
        <f t="shared" si="0"/>
        <v>1</v>
      </c>
      <c r="S15" s="79">
        <f t="shared" si="1"/>
        <v>1</v>
      </c>
      <c r="T15">
        <v>7</v>
      </c>
    </row>
    <row r="16" spans="1:20" x14ac:dyDescent="0.25">
      <c r="A16" s="17" t="s">
        <v>64</v>
      </c>
      <c r="B16" s="72" t="s">
        <v>75</v>
      </c>
      <c r="C16" t="s">
        <v>88</v>
      </c>
      <c r="D16" s="72" t="s">
        <v>27</v>
      </c>
      <c r="E16">
        <v>88.8</v>
      </c>
      <c r="F16">
        <v>5.6306306306306304</v>
      </c>
      <c r="G16">
        <v>499.99999999999994</v>
      </c>
      <c r="H16" t="s">
        <v>87</v>
      </c>
      <c r="I16" t="s">
        <v>111</v>
      </c>
      <c r="J16">
        <v>15</v>
      </c>
      <c r="K16" s="72" t="s">
        <v>173</v>
      </c>
      <c r="L16" s="72" t="s">
        <v>64</v>
      </c>
      <c r="M16" s="72" t="s">
        <v>75</v>
      </c>
      <c r="N16" s="72" t="s">
        <v>187</v>
      </c>
      <c r="O16" s="72" t="s">
        <v>169</v>
      </c>
      <c r="P16" s="79">
        <v>2</v>
      </c>
      <c r="Q16">
        <v>0</v>
      </c>
      <c r="R16" s="79">
        <f t="shared" si="0"/>
        <v>2</v>
      </c>
      <c r="S16" s="79">
        <f t="shared" si="1"/>
        <v>2</v>
      </c>
      <c r="T16">
        <v>9</v>
      </c>
    </row>
    <row r="17" spans="1:20" x14ac:dyDescent="0.25">
      <c r="A17" s="17" t="s">
        <v>85</v>
      </c>
      <c r="B17" s="72" t="s">
        <v>73</v>
      </c>
      <c r="C17" t="s">
        <v>88</v>
      </c>
      <c r="D17" s="72" t="s">
        <v>27</v>
      </c>
      <c r="E17">
        <v>26.1</v>
      </c>
      <c r="F17">
        <v>19.157088122605362</v>
      </c>
      <c r="G17">
        <v>500</v>
      </c>
      <c r="H17" t="s">
        <v>87</v>
      </c>
      <c r="I17" t="s">
        <v>112</v>
      </c>
      <c r="J17">
        <v>16</v>
      </c>
      <c r="K17" s="72" t="s">
        <v>217</v>
      </c>
      <c r="L17" s="17" t="s">
        <v>85</v>
      </c>
      <c r="M17" s="72" t="s">
        <v>73</v>
      </c>
      <c r="N17" s="72" t="s">
        <v>218</v>
      </c>
      <c r="O17" s="72" t="s">
        <v>169</v>
      </c>
      <c r="P17" s="79">
        <v>2</v>
      </c>
      <c r="Q17">
        <v>0</v>
      </c>
      <c r="R17" s="79">
        <f t="shared" si="0"/>
        <v>2</v>
      </c>
      <c r="S17" s="79">
        <v>1</v>
      </c>
      <c r="T17">
        <v>8.9</v>
      </c>
    </row>
    <row r="18" spans="1:20" ht="15.6" x14ac:dyDescent="0.3">
      <c r="A18" s="17" t="s">
        <v>65</v>
      </c>
      <c r="B18" s="72" t="s">
        <v>72</v>
      </c>
      <c r="C18" t="s">
        <v>88</v>
      </c>
      <c r="D18" s="72" t="s">
        <v>27</v>
      </c>
      <c r="E18">
        <v>67</v>
      </c>
      <c r="F18">
        <v>7.4626865671641793</v>
      </c>
      <c r="G18">
        <v>500</v>
      </c>
      <c r="H18" t="s">
        <v>87</v>
      </c>
      <c r="I18" t="s">
        <v>113</v>
      </c>
      <c r="J18">
        <v>17</v>
      </c>
      <c r="K18" s="74" t="s">
        <v>170</v>
      </c>
      <c r="L18" s="72" t="s">
        <v>65</v>
      </c>
      <c r="M18" s="72" t="s">
        <v>72</v>
      </c>
      <c r="N18" s="72" t="s">
        <v>190</v>
      </c>
      <c r="O18" s="72" t="s">
        <v>169</v>
      </c>
      <c r="P18" s="79">
        <v>1</v>
      </c>
      <c r="Q18">
        <v>0</v>
      </c>
      <c r="R18" s="79">
        <f t="shared" si="0"/>
        <v>1</v>
      </c>
      <c r="S18" s="79">
        <f t="shared" si="1"/>
        <v>1</v>
      </c>
      <c r="T18">
        <v>9.1999999999999993</v>
      </c>
    </row>
    <row r="19" spans="1:20" x14ac:dyDescent="0.25">
      <c r="A19" s="17" t="s">
        <v>66</v>
      </c>
      <c r="B19" s="72" t="s">
        <v>73</v>
      </c>
      <c r="C19" t="s">
        <v>88</v>
      </c>
      <c r="D19" s="72" t="s">
        <v>27</v>
      </c>
      <c r="E19">
        <v>61.4</v>
      </c>
      <c r="F19">
        <v>8.1433224755700326</v>
      </c>
      <c r="G19">
        <v>500</v>
      </c>
      <c r="H19" t="s">
        <v>87</v>
      </c>
      <c r="I19" t="s">
        <v>114</v>
      </c>
      <c r="J19">
        <v>18</v>
      </c>
      <c r="K19" s="72" t="s">
        <v>173</v>
      </c>
      <c r="L19" s="72" t="s">
        <v>66</v>
      </c>
      <c r="M19" s="72" t="s">
        <v>73</v>
      </c>
      <c r="N19" s="72" t="s">
        <v>191</v>
      </c>
      <c r="O19" s="72" t="s">
        <v>169</v>
      </c>
      <c r="P19" s="79">
        <v>2</v>
      </c>
      <c r="Q19">
        <v>0</v>
      </c>
      <c r="R19" s="79">
        <f t="shared" si="0"/>
        <v>2</v>
      </c>
      <c r="S19" s="79">
        <f t="shared" si="1"/>
        <v>2</v>
      </c>
      <c r="T19">
        <v>9.1</v>
      </c>
    </row>
    <row r="20" spans="1:20" ht="15.6" x14ac:dyDescent="0.3">
      <c r="A20" s="17" t="s">
        <v>62</v>
      </c>
      <c r="B20" s="72" t="s">
        <v>71</v>
      </c>
      <c r="C20" t="s">
        <v>88</v>
      </c>
      <c r="D20" s="72" t="s">
        <v>27</v>
      </c>
      <c r="E20">
        <v>51.8</v>
      </c>
      <c r="F20">
        <v>9.6525096525096536</v>
      </c>
      <c r="G20">
        <v>500.00000000000006</v>
      </c>
      <c r="H20" t="s">
        <v>87</v>
      </c>
      <c r="I20" t="s">
        <v>115</v>
      </c>
      <c r="J20">
        <v>19</v>
      </c>
      <c r="K20" s="74" t="s">
        <v>170</v>
      </c>
      <c r="L20" s="72" t="s">
        <v>62</v>
      </c>
      <c r="M20" s="72" t="s">
        <v>71</v>
      </c>
      <c r="N20" s="72" t="s">
        <v>171</v>
      </c>
      <c r="O20" s="72" t="s">
        <v>169</v>
      </c>
      <c r="P20" s="79">
        <v>1</v>
      </c>
      <c r="Q20">
        <v>0</v>
      </c>
      <c r="R20" s="79">
        <f t="shared" si="0"/>
        <v>1</v>
      </c>
      <c r="S20" s="79">
        <f t="shared" si="1"/>
        <v>1</v>
      </c>
      <c r="T20">
        <v>8.9</v>
      </c>
    </row>
    <row r="21" spans="1:20" x14ac:dyDescent="0.25">
      <c r="A21" s="17" t="s">
        <v>228</v>
      </c>
      <c r="B21" s="55" t="s">
        <v>76</v>
      </c>
      <c r="C21" t="s">
        <v>88</v>
      </c>
      <c r="D21" s="72" t="s">
        <v>27</v>
      </c>
      <c r="E21">
        <v>100</v>
      </c>
      <c r="F21">
        <v>5</v>
      </c>
      <c r="G21">
        <v>500</v>
      </c>
      <c r="H21" t="s">
        <v>87</v>
      </c>
      <c r="I21" t="s">
        <v>116</v>
      </c>
      <c r="J21">
        <v>20</v>
      </c>
      <c r="K21" s="72" t="s">
        <v>176</v>
      </c>
      <c r="L21" s="17">
        <v>636592</v>
      </c>
      <c r="M21" s="55" t="s">
        <v>76</v>
      </c>
      <c r="N21" s="72" t="s">
        <v>178</v>
      </c>
      <c r="O21" s="72" t="s">
        <v>169</v>
      </c>
      <c r="P21" s="55">
        <v>5</v>
      </c>
      <c r="Q21">
        <v>0</v>
      </c>
      <c r="R21" s="79">
        <f t="shared" si="0"/>
        <v>5</v>
      </c>
      <c r="S21" s="79">
        <f t="shared" si="1"/>
        <v>5</v>
      </c>
      <c r="T21">
        <v>7.3</v>
      </c>
    </row>
    <row r="22" spans="1:20" x14ac:dyDescent="0.25">
      <c r="A22" s="17" t="s">
        <v>67</v>
      </c>
      <c r="B22" s="72" t="s">
        <v>72</v>
      </c>
      <c r="C22" t="s">
        <v>88</v>
      </c>
      <c r="D22" s="72" t="s">
        <v>27</v>
      </c>
      <c r="E22">
        <v>44.8</v>
      </c>
      <c r="F22">
        <v>11.160714285714286</v>
      </c>
      <c r="G22">
        <v>500</v>
      </c>
      <c r="H22" t="s">
        <v>87</v>
      </c>
      <c r="I22" t="s">
        <v>117</v>
      </c>
      <c r="J22">
        <v>21</v>
      </c>
      <c r="K22" s="72" t="s">
        <v>192</v>
      </c>
      <c r="L22" s="17" t="s">
        <v>67</v>
      </c>
      <c r="M22" s="72" t="s">
        <v>72</v>
      </c>
      <c r="N22" s="72" t="s">
        <v>193</v>
      </c>
      <c r="O22" s="72" t="s">
        <v>169</v>
      </c>
      <c r="P22" s="79">
        <v>1</v>
      </c>
      <c r="Q22">
        <v>0</v>
      </c>
      <c r="R22" s="79">
        <f t="shared" si="0"/>
        <v>1</v>
      </c>
      <c r="S22" s="79">
        <f t="shared" si="1"/>
        <v>1</v>
      </c>
      <c r="T22">
        <v>9.1</v>
      </c>
    </row>
    <row r="23" spans="1:20" x14ac:dyDescent="0.25">
      <c r="A23" s="17">
        <v>2185</v>
      </c>
      <c r="B23" s="72" t="s">
        <v>72</v>
      </c>
      <c r="C23" t="s">
        <v>88</v>
      </c>
      <c r="D23" s="72" t="s">
        <v>27</v>
      </c>
      <c r="E23">
        <v>18.100000000000001</v>
      </c>
      <c r="F23">
        <v>27.624309392265189</v>
      </c>
      <c r="G23">
        <v>499.99999999999994</v>
      </c>
      <c r="H23" t="s">
        <v>87</v>
      </c>
      <c r="I23" t="s">
        <v>118</v>
      </c>
      <c r="J23">
        <v>22</v>
      </c>
      <c r="K23" s="72" t="s">
        <v>217</v>
      </c>
      <c r="L23" s="17">
        <v>2185</v>
      </c>
      <c r="M23" s="72" t="s">
        <v>72</v>
      </c>
      <c r="N23" s="72" t="s">
        <v>218</v>
      </c>
      <c r="O23" s="72" t="s">
        <v>169</v>
      </c>
      <c r="P23" s="79">
        <v>3</v>
      </c>
      <c r="Q23">
        <v>0</v>
      </c>
      <c r="R23" s="79">
        <f t="shared" si="0"/>
        <v>3</v>
      </c>
      <c r="S23" s="79">
        <v>1</v>
      </c>
      <c r="T23">
        <v>9</v>
      </c>
    </row>
    <row r="24" spans="1:20" ht="15.6" x14ac:dyDescent="0.3">
      <c r="A24" s="17" t="s">
        <v>63</v>
      </c>
      <c r="B24" s="72" t="s">
        <v>73</v>
      </c>
      <c r="C24" t="s">
        <v>88</v>
      </c>
      <c r="D24" s="72" t="s">
        <v>27</v>
      </c>
      <c r="E24">
        <v>59.2</v>
      </c>
      <c r="F24">
        <v>8.4459459459459456</v>
      </c>
      <c r="G24">
        <v>500</v>
      </c>
      <c r="H24" t="s">
        <v>87</v>
      </c>
      <c r="I24" t="s">
        <v>119</v>
      </c>
      <c r="J24">
        <v>23</v>
      </c>
      <c r="K24" s="74" t="s">
        <v>170</v>
      </c>
      <c r="L24" s="72" t="s">
        <v>63</v>
      </c>
      <c r="M24" s="72" t="s">
        <v>73</v>
      </c>
      <c r="N24" s="72" t="s">
        <v>175</v>
      </c>
      <c r="O24" s="72" t="s">
        <v>169</v>
      </c>
      <c r="P24" s="79">
        <v>1</v>
      </c>
      <c r="Q24">
        <v>0</v>
      </c>
      <c r="R24" s="79">
        <f t="shared" si="0"/>
        <v>1</v>
      </c>
      <c r="S24" s="79">
        <f t="shared" si="1"/>
        <v>1</v>
      </c>
      <c r="T24">
        <v>9.1999999999999993</v>
      </c>
    </row>
    <row r="25" spans="1:20" x14ac:dyDescent="0.25">
      <c r="A25" s="17" t="s">
        <v>68</v>
      </c>
      <c r="B25" s="72" t="s">
        <v>77</v>
      </c>
      <c r="C25" t="s">
        <v>88</v>
      </c>
      <c r="D25" s="72" t="s">
        <v>27</v>
      </c>
      <c r="E25">
        <v>33.799999999999997</v>
      </c>
      <c r="F25">
        <v>14.792899408284025</v>
      </c>
      <c r="G25">
        <v>500</v>
      </c>
      <c r="H25" t="s">
        <v>87</v>
      </c>
      <c r="I25" t="s">
        <v>120</v>
      </c>
      <c r="J25">
        <v>24</v>
      </c>
      <c r="K25" s="72" t="s">
        <v>194</v>
      </c>
      <c r="L25" s="72" t="s">
        <v>68</v>
      </c>
      <c r="M25" s="72" t="s">
        <v>77</v>
      </c>
      <c r="N25" s="72" t="s">
        <v>195</v>
      </c>
      <c r="O25" s="72" t="s">
        <v>169</v>
      </c>
      <c r="P25" s="79">
        <v>1</v>
      </c>
      <c r="Q25">
        <v>0</v>
      </c>
      <c r="R25" s="79">
        <f t="shared" si="0"/>
        <v>1</v>
      </c>
      <c r="S25" s="79">
        <f t="shared" si="1"/>
        <v>1</v>
      </c>
      <c r="T25">
        <v>9</v>
      </c>
    </row>
    <row r="26" spans="1:20" x14ac:dyDescent="0.25">
      <c r="A26" s="17">
        <v>1989</v>
      </c>
      <c r="B26" s="72" t="s">
        <v>75</v>
      </c>
      <c r="C26" t="s">
        <v>88</v>
      </c>
      <c r="D26" s="72" t="s">
        <v>27</v>
      </c>
      <c r="E26">
        <v>43.8</v>
      </c>
      <c r="F26">
        <v>11.415525114155251</v>
      </c>
      <c r="G26">
        <v>499.99999999999994</v>
      </c>
      <c r="H26" t="s">
        <v>87</v>
      </c>
      <c r="I26" t="s">
        <v>121</v>
      </c>
      <c r="J26">
        <v>25</v>
      </c>
      <c r="K26" s="55" t="s">
        <v>196</v>
      </c>
      <c r="L26" s="72">
        <v>1989</v>
      </c>
      <c r="M26" s="72" t="s">
        <v>75</v>
      </c>
      <c r="N26" s="72" t="s">
        <v>187</v>
      </c>
      <c r="O26" s="72" t="s">
        <v>169</v>
      </c>
      <c r="P26" s="79">
        <v>1</v>
      </c>
      <c r="Q26">
        <v>0</v>
      </c>
      <c r="R26" s="79">
        <f t="shared" si="0"/>
        <v>1</v>
      </c>
      <c r="S26" s="79">
        <f t="shared" si="1"/>
        <v>1</v>
      </c>
      <c r="T26">
        <v>9.3000000000000007</v>
      </c>
    </row>
    <row r="27" spans="1:20" ht="15.6" x14ac:dyDescent="0.3">
      <c r="A27" s="17" t="s">
        <v>62</v>
      </c>
      <c r="B27" s="72" t="s">
        <v>71</v>
      </c>
      <c r="C27" t="s">
        <v>88</v>
      </c>
      <c r="D27" s="72" t="s">
        <v>27</v>
      </c>
      <c r="E27">
        <v>51.8</v>
      </c>
      <c r="F27">
        <v>9.6525096525096536</v>
      </c>
      <c r="G27">
        <v>500.00000000000006</v>
      </c>
      <c r="H27" t="s">
        <v>87</v>
      </c>
      <c r="I27" t="s">
        <v>122</v>
      </c>
      <c r="J27">
        <v>26</v>
      </c>
      <c r="K27" s="74" t="s">
        <v>170</v>
      </c>
      <c r="L27" s="72" t="s">
        <v>62</v>
      </c>
      <c r="M27" s="72" t="s">
        <v>71</v>
      </c>
      <c r="N27" s="72" t="s">
        <v>171</v>
      </c>
      <c r="O27" s="72" t="s">
        <v>169</v>
      </c>
      <c r="P27" s="79">
        <v>1</v>
      </c>
      <c r="Q27">
        <v>0</v>
      </c>
      <c r="R27" s="79">
        <f t="shared" si="0"/>
        <v>1</v>
      </c>
      <c r="S27" s="79">
        <f t="shared" si="1"/>
        <v>1</v>
      </c>
      <c r="T27">
        <v>8.8000000000000007</v>
      </c>
    </row>
    <row r="28" spans="1:20" x14ac:dyDescent="0.25">
      <c r="A28" s="17">
        <v>1989</v>
      </c>
      <c r="B28" s="72" t="s">
        <v>75</v>
      </c>
      <c r="C28" t="s">
        <v>88</v>
      </c>
      <c r="D28" s="72" t="s">
        <v>27</v>
      </c>
      <c r="E28">
        <v>43.8</v>
      </c>
      <c r="F28">
        <v>11.415525114155251</v>
      </c>
      <c r="G28">
        <v>499.99999999999994</v>
      </c>
      <c r="H28" t="s">
        <v>87</v>
      </c>
      <c r="I28" t="s">
        <v>123</v>
      </c>
      <c r="J28">
        <v>27</v>
      </c>
      <c r="K28" s="55" t="s">
        <v>196</v>
      </c>
      <c r="L28" s="72">
        <v>1989</v>
      </c>
      <c r="M28" s="72" t="s">
        <v>75</v>
      </c>
      <c r="N28" s="72" t="s">
        <v>187</v>
      </c>
      <c r="O28" s="72" t="s">
        <v>169</v>
      </c>
      <c r="P28" s="79">
        <v>1</v>
      </c>
      <c r="Q28">
        <v>0</v>
      </c>
      <c r="R28" s="79">
        <f t="shared" si="0"/>
        <v>1</v>
      </c>
      <c r="S28" s="79">
        <f t="shared" si="1"/>
        <v>1</v>
      </c>
      <c r="T28">
        <v>9.4</v>
      </c>
    </row>
    <row r="29" spans="1:20" x14ac:dyDescent="0.25">
      <c r="A29" s="17" t="s">
        <v>228</v>
      </c>
      <c r="B29" s="55" t="s">
        <v>76</v>
      </c>
      <c r="C29" t="s">
        <v>88</v>
      </c>
      <c r="D29" s="72" t="s">
        <v>27</v>
      </c>
      <c r="E29">
        <v>100</v>
      </c>
      <c r="F29">
        <v>5</v>
      </c>
      <c r="G29">
        <v>500</v>
      </c>
      <c r="H29" t="s">
        <v>87</v>
      </c>
      <c r="I29" t="s">
        <v>124</v>
      </c>
      <c r="J29">
        <v>28</v>
      </c>
      <c r="K29" s="55" t="s">
        <v>176</v>
      </c>
      <c r="L29" s="17">
        <v>636592</v>
      </c>
      <c r="M29" s="55" t="s">
        <v>76</v>
      </c>
      <c r="N29" s="72" t="s">
        <v>178</v>
      </c>
      <c r="O29" s="55" t="s">
        <v>169</v>
      </c>
      <c r="P29" s="55">
        <v>5</v>
      </c>
      <c r="Q29">
        <v>0</v>
      </c>
      <c r="R29" s="79">
        <f t="shared" si="0"/>
        <v>5</v>
      </c>
      <c r="S29" s="79">
        <f t="shared" si="1"/>
        <v>5</v>
      </c>
      <c r="T29">
        <v>7.2</v>
      </c>
    </row>
    <row r="30" spans="1:20" x14ac:dyDescent="0.25">
      <c r="A30" s="17" t="s">
        <v>85</v>
      </c>
      <c r="B30" s="72" t="s">
        <v>73</v>
      </c>
      <c r="C30" t="s">
        <v>88</v>
      </c>
      <c r="D30" s="72" t="s">
        <v>27</v>
      </c>
      <c r="E30">
        <v>26.1</v>
      </c>
      <c r="F30">
        <v>19.157088122605362</v>
      </c>
      <c r="G30">
        <v>500</v>
      </c>
      <c r="H30" t="s">
        <v>87</v>
      </c>
      <c r="I30" t="s">
        <v>125</v>
      </c>
      <c r="J30">
        <v>29</v>
      </c>
      <c r="K30" s="72" t="s">
        <v>217</v>
      </c>
      <c r="L30" s="17" t="s">
        <v>85</v>
      </c>
      <c r="M30" s="72" t="s">
        <v>73</v>
      </c>
      <c r="N30" s="72" t="s">
        <v>218</v>
      </c>
      <c r="O30" s="72" t="s">
        <v>169</v>
      </c>
      <c r="P30" s="79">
        <v>2</v>
      </c>
      <c r="Q30">
        <v>0</v>
      </c>
      <c r="R30" s="79">
        <f t="shared" si="0"/>
        <v>2</v>
      </c>
      <c r="S30" s="79">
        <v>1</v>
      </c>
      <c r="T30">
        <v>8.8000000000000007</v>
      </c>
    </row>
    <row r="31" spans="1:20" x14ac:dyDescent="0.25">
      <c r="A31" s="17">
        <v>2170</v>
      </c>
      <c r="B31" s="72" t="s">
        <v>74</v>
      </c>
      <c r="C31" t="s">
        <v>88</v>
      </c>
      <c r="D31" s="72" t="s">
        <v>27</v>
      </c>
      <c r="E31">
        <v>51.6</v>
      </c>
      <c r="F31">
        <v>9.6899224806201545</v>
      </c>
      <c r="G31">
        <v>500</v>
      </c>
      <c r="H31" t="s">
        <v>87</v>
      </c>
      <c r="I31" t="s">
        <v>126</v>
      </c>
      <c r="J31">
        <v>30</v>
      </c>
      <c r="K31" s="72" t="s">
        <v>182</v>
      </c>
      <c r="L31" s="72">
        <v>2170</v>
      </c>
      <c r="M31" s="72" t="s">
        <v>74</v>
      </c>
      <c r="N31" s="72" t="s">
        <v>183</v>
      </c>
      <c r="O31" s="72" t="s">
        <v>169</v>
      </c>
      <c r="P31" s="79">
        <v>1</v>
      </c>
      <c r="Q31">
        <v>0</v>
      </c>
      <c r="R31" s="79">
        <f t="shared" si="0"/>
        <v>1</v>
      </c>
      <c r="S31" s="79">
        <f t="shared" si="1"/>
        <v>1</v>
      </c>
      <c r="T31">
        <v>8.6999999999999993</v>
      </c>
    </row>
    <row r="32" spans="1:20" x14ac:dyDescent="0.25">
      <c r="A32" s="17" t="s">
        <v>67</v>
      </c>
      <c r="B32" s="72" t="s">
        <v>72</v>
      </c>
      <c r="C32" t="s">
        <v>88</v>
      </c>
      <c r="D32" s="72" t="s">
        <v>27</v>
      </c>
      <c r="E32">
        <v>44.8</v>
      </c>
      <c r="F32">
        <v>11.160714285714286</v>
      </c>
      <c r="G32">
        <v>500</v>
      </c>
      <c r="H32" t="s">
        <v>87</v>
      </c>
      <c r="I32" t="s">
        <v>127</v>
      </c>
      <c r="J32">
        <v>31</v>
      </c>
      <c r="K32" s="72" t="s">
        <v>192</v>
      </c>
      <c r="L32" s="17" t="s">
        <v>67</v>
      </c>
      <c r="M32" s="72" t="s">
        <v>72</v>
      </c>
      <c r="N32" s="72" t="s">
        <v>193</v>
      </c>
      <c r="O32" s="72" t="s">
        <v>169</v>
      </c>
      <c r="P32" s="79">
        <v>1</v>
      </c>
      <c r="Q32">
        <v>0</v>
      </c>
      <c r="R32" s="79">
        <f t="shared" si="0"/>
        <v>1</v>
      </c>
      <c r="S32" s="79">
        <f t="shared" si="1"/>
        <v>1</v>
      </c>
      <c r="T32">
        <v>8.9</v>
      </c>
    </row>
    <row r="33" spans="1:20" ht="15.6" x14ac:dyDescent="0.3">
      <c r="A33" s="17" t="s">
        <v>65</v>
      </c>
      <c r="B33" s="72" t="s">
        <v>72</v>
      </c>
      <c r="C33" t="s">
        <v>88</v>
      </c>
      <c r="D33" s="72" t="s">
        <v>27</v>
      </c>
      <c r="E33">
        <v>67</v>
      </c>
      <c r="F33">
        <v>7.4626865671641793</v>
      </c>
      <c r="G33">
        <v>500</v>
      </c>
      <c r="H33" t="s">
        <v>87</v>
      </c>
      <c r="I33" t="s">
        <v>128</v>
      </c>
      <c r="J33">
        <v>32</v>
      </c>
      <c r="K33" s="74" t="s">
        <v>170</v>
      </c>
      <c r="L33" s="72" t="s">
        <v>65</v>
      </c>
      <c r="M33" s="72" t="s">
        <v>72</v>
      </c>
      <c r="N33" s="72" t="s">
        <v>190</v>
      </c>
      <c r="O33" s="72" t="s">
        <v>169</v>
      </c>
      <c r="P33" s="79">
        <v>1</v>
      </c>
      <c r="Q33">
        <v>0</v>
      </c>
      <c r="R33" s="79">
        <f t="shared" si="0"/>
        <v>1</v>
      </c>
      <c r="S33" s="79">
        <f t="shared" si="1"/>
        <v>1</v>
      </c>
      <c r="T33">
        <v>9.1</v>
      </c>
    </row>
    <row r="34" spans="1:20" x14ac:dyDescent="0.25">
      <c r="A34" s="17">
        <v>2134</v>
      </c>
      <c r="B34" s="72" t="s">
        <v>73</v>
      </c>
      <c r="C34" t="s">
        <v>88</v>
      </c>
      <c r="D34" s="72" t="s">
        <v>27</v>
      </c>
      <c r="E34">
        <v>33.9</v>
      </c>
      <c r="F34">
        <v>14.749262536873157</v>
      </c>
      <c r="G34">
        <v>500</v>
      </c>
      <c r="H34" t="s">
        <v>87</v>
      </c>
      <c r="I34" t="s">
        <v>129</v>
      </c>
      <c r="J34">
        <v>33</v>
      </c>
      <c r="K34" s="72" t="s">
        <v>197</v>
      </c>
      <c r="L34" s="72">
        <v>2134</v>
      </c>
      <c r="M34" s="72" t="s">
        <v>73</v>
      </c>
      <c r="N34" s="72" t="s">
        <v>191</v>
      </c>
      <c r="O34" s="72" t="s">
        <v>169</v>
      </c>
      <c r="P34" s="79">
        <v>1</v>
      </c>
      <c r="Q34">
        <v>0</v>
      </c>
      <c r="R34" s="79">
        <f t="shared" si="0"/>
        <v>1</v>
      </c>
      <c r="S34" s="79">
        <f t="shared" si="1"/>
        <v>1</v>
      </c>
      <c r="T34" s="76">
        <v>8.9</v>
      </c>
    </row>
    <row r="35" spans="1:20" ht="15.6" x14ac:dyDescent="0.3">
      <c r="A35" s="17" t="s">
        <v>69</v>
      </c>
      <c r="B35" s="72" t="s">
        <v>75</v>
      </c>
      <c r="C35" t="s">
        <v>88</v>
      </c>
      <c r="D35" s="72" t="s">
        <v>27</v>
      </c>
      <c r="E35">
        <v>41.3</v>
      </c>
      <c r="F35">
        <v>12.106537530266344</v>
      </c>
      <c r="G35">
        <v>500</v>
      </c>
      <c r="H35" t="s">
        <v>87</v>
      </c>
      <c r="I35" t="s">
        <v>130</v>
      </c>
      <c r="J35">
        <v>34</v>
      </c>
      <c r="K35" s="74" t="s">
        <v>170</v>
      </c>
      <c r="L35" s="72" t="s">
        <v>69</v>
      </c>
      <c r="M35" s="72" t="s">
        <v>75</v>
      </c>
      <c r="N35" s="72" t="s">
        <v>198</v>
      </c>
      <c r="O35" s="72" t="s">
        <v>169</v>
      </c>
      <c r="P35" s="79">
        <v>1</v>
      </c>
      <c r="Q35">
        <v>0</v>
      </c>
      <c r="R35" s="79">
        <f t="shared" si="0"/>
        <v>1</v>
      </c>
      <c r="S35" s="79">
        <f t="shared" si="1"/>
        <v>1</v>
      </c>
      <c r="T35">
        <v>9</v>
      </c>
    </row>
    <row r="36" spans="1:20" ht="15.6" x14ac:dyDescent="0.3">
      <c r="A36" s="17" t="s">
        <v>69</v>
      </c>
      <c r="B36" s="72" t="s">
        <v>75</v>
      </c>
      <c r="C36" t="s">
        <v>88</v>
      </c>
      <c r="D36" s="72" t="s">
        <v>27</v>
      </c>
      <c r="E36">
        <v>41.3</v>
      </c>
      <c r="F36">
        <v>12.106537530266344</v>
      </c>
      <c r="G36">
        <v>500</v>
      </c>
      <c r="H36" t="s">
        <v>87</v>
      </c>
      <c r="I36" t="s">
        <v>131</v>
      </c>
      <c r="J36">
        <v>35</v>
      </c>
      <c r="K36" s="74" t="s">
        <v>170</v>
      </c>
      <c r="L36" s="72" t="s">
        <v>69</v>
      </c>
      <c r="M36" s="72" t="s">
        <v>75</v>
      </c>
      <c r="N36" s="72" t="s">
        <v>198</v>
      </c>
      <c r="O36" s="72" t="s">
        <v>169</v>
      </c>
      <c r="P36" s="79">
        <v>1</v>
      </c>
      <c r="Q36">
        <v>0</v>
      </c>
      <c r="R36" s="79">
        <f t="shared" si="0"/>
        <v>1</v>
      </c>
      <c r="S36" s="79">
        <f t="shared" si="1"/>
        <v>1</v>
      </c>
      <c r="T36">
        <v>9</v>
      </c>
    </row>
    <row r="37" spans="1:20" ht="15.6" x14ac:dyDescent="0.3">
      <c r="A37" s="17" t="s">
        <v>63</v>
      </c>
      <c r="B37" s="72" t="s">
        <v>73</v>
      </c>
      <c r="C37" t="s">
        <v>88</v>
      </c>
      <c r="D37" s="72" t="s">
        <v>27</v>
      </c>
      <c r="E37">
        <v>59.2</v>
      </c>
      <c r="F37">
        <v>8.4459459459459456</v>
      </c>
      <c r="G37">
        <v>500</v>
      </c>
      <c r="H37" t="s">
        <v>87</v>
      </c>
      <c r="I37" t="s">
        <v>132</v>
      </c>
      <c r="J37">
        <v>36</v>
      </c>
      <c r="K37" s="74" t="s">
        <v>170</v>
      </c>
      <c r="L37" s="72" t="s">
        <v>63</v>
      </c>
      <c r="M37" s="72" t="s">
        <v>73</v>
      </c>
      <c r="N37" s="72" t="s">
        <v>175</v>
      </c>
      <c r="O37" s="72" t="s">
        <v>169</v>
      </c>
      <c r="P37" s="79">
        <v>1</v>
      </c>
      <c r="Q37">
        <v>0</v>
      </c>
      <c r="R37" s="79">
        <f t="shared" si="0"/>
        <v>1</v>
      </c>
      <c r="S37" s="79">
        <f t="shared" si="1"/>
        <v>1</v>
      </c>
      <c r="T37">
        <v>9.1999999999999993</v>
      </c>
    </row>
    <row r="38" spans="1:20" x14ac:dyDescent="0.25">
      <c r="A38" s="17" t="s">
        <v>84</v>
      </c>
      <c r="B38" s="72" t="s">
        <v>72</v>
      </c>
      <c r="C38" t="s">
        <v>88</v>
      </c>
      <c r="D38" s="72" t="s">
        <v>27</v>
      </c>
      <c r="E38">
        <v>104.6</v>
      </c>
      <c r="F38">
        <v>4.7801147227533463</v>
      </c>
      <c r="G38">
        <v>500</v>
      </c>
      <c r="H38" t="s">
        <v>87</v>
      </c>
      <c r="I38" t="s">
        <v>133</v>
      </c>
      <c r="J38">
        <v>37</v>
      </c>
      <c r="K38" s="72" t="s">
        <v>217</v>
      </c>
      <c r="L38" s="17" t="s">
        <v>84</v>
      </c>
      <c r="M38" s="72" t="s">
        <v>72</v>
      </c>
      <c r="N38" s="72" t="s">
        <v>218</v>
      </c>
      <c r="O38" s="72" t="s">
        <v>169</v>
      </c>
      <c r="P38" s="79">
        <v>2</v>
      </c>
      <c r="Q38">
        <v>1</v>
      </c>
      <c r="R38" s="79">
        <f t="shared" si="0"/>
        <v>3</v>
      </c>
      <c r="S38" s="79">
        <v>1</v>
      </c>
      <c r="T38">
        <v>8.8000000000000007</v>
      </c>
    </row>
    <row r="39" spans="1:20" ht="15.6" x14ac:dyDescent="0.3">
      <c r="A39" s="17" t="s">
        <v>65</v>
      </c>
      <c r="B39" s="72" t="s">
        <v>72</v>
      </c>
      <c r="C39" t="s">
        <v>88</v>
      </c>
      <c r="D39" s="72" t="s">
        <v>27</v>
      </c>
      <c r="E39">
        <v>67</v>
      </c>
      <c r="F39">
        <v>7.4626865671641793</v>
      </c>
      <c r="G39">
        <v>500</v>
      </c>
      <c r="H39" t="s">
        <v>87</v>
      </c>
      <c r="I39" t="s">
        <v>134</v>
      </c>
      <c r="J39">
        <v>38</v>
      </c>
      <c r="K39" s="74" t="s">
        <v>170</v>
      </c>
      <c r="L39" s="72" t="s">
        <v>65</v>
      </c>
      <c r="M39" s="72" t="s">
        <v>72</v>
      </c>
      <c r="N39" s="72" t="s">
        <v>190</v>
      </c>
      <c r="O39" s="72" t="s">
        <v>169</v>
      </c>
      <c r="P39" s="79">
        <v>1</v>
      </c>
      <c r="Q39">
        <v>0</v>
      </c>
      <c r="R39" s="79">
        <f t="shared" si="0"/>
        <v>1</v>
      </c>
      <c r="S39" s="79">
        <f t="shared" si="1"/>
        <v>1</v>
      </c>
      <c r="T39">
        <v>9.1999999999999993</v>
      </c>
    </row>
    <row r="40" spans="1:20" ht="15.6" x14ac:dyDescent="0.3">
      <c r="A40" s="17" t="s">
        <v>69</v>
      </c>
      <c r="B40" s="72" t="s">
        <v>75</v>
      </c>
      <c r="C40" t="s">
        <v>88</v>
      </c>
      <c r="D40" s="72" t="s">
        <v>27</v>
      </c>
      <c r="E40">
        <v>41.3</v>
      </c>
      <c r="F40">
        <v>12.106537530266344</v>
      </c>
      <c r="G40">
        <v>500</v>
      </c>
      <c r="H40" t="s">
        <v>87</v>
      </c>
      <c r="I40" t="s">
        <v>135</v>
      </c>
      <c r="J40">
        <v>39</v>
      </c>
      <c r="K40" s="74" t="s">
        <v>170</v>
      </c>
      <c r="L40" s="72" t="s">
        <v>69</v>
      </c>
      <c r="M40" s="72" t="s">
        <v>75</v>
      </c>
      <c r="N40" s="72" t="s">
        <v>198</v>
      </c>
      <c r="O40" s="72" t="s">
        <v>169</v>
      </c>
      <c r="P40" s="79">
        <v>1</v>
      </c>
      <c r="Q40">
        <v>0</v>
      </c>
      <c r="R40" s="79">
        <f t="shared" si="0"/>
        <v>1</v>
      </c>
      <c r="S40" s="79">
        <f t="shared" si="1"/>
        <v>1</v>
      </c>
      <c r="T40">
        <v>8.9</v>
      </c>
    </row>
    <row r="41" spans="1:20" x14ac:dyDescent="0.25">
      <c r="A41" s="17">
        <v>1989</v>
      </c>
      <c r="B41" s="72" t="s">
        <v>75</v>
      </c>
      <c r="C41" t="s">
        <v>88</v>
      </c>
      <c r="D41" s="72" t="s">
        <v>27</v>
      </c>
      <c r="E41">
        <v>43.8</v>
      </c>
      <c r="F41">
        <v>11.415525114155251</v>
      </c>
      <c r="G41">
        <v>499.99999999999994</v>
      </c>
      <c r="H41" t="s">
        <v>87</v>
      </c>
      <c r="I41" t="s">
        <v>136</v>
      </c>
      <c r="J41">
        <v>40</v>
      </c>
      <c r="K41" s="55" t="s">
        <v>196</v>
      </c>
      <c r="L41" s="72">
        <v>1989</v>
      </c>
      <c r="M41" s="72" t="s">
        <v>75</v>
      </c>
      <c r="N41" s="72" t="s">
        <v>187</v>
      </c>
      <c r="O41" s="72" t="s">
        <v>169</v>
      </c>
      <c r="P41" s="79">
        <v>1</v>
      </c>
      <c r="Q41">
        <v>0</v>
      </c>
      <c r="R41" s="79">
        <f t="shared" si="0"/>
        <v>1</v>
      </c>
      <c r="S41" s="79">
        <f t="shared" si="1"/>
        <v>1</v>
      </c>
      <c r="T41">
        <v>8.1</v>
      </c>
    </row>
    <row r="42" spans="1:20" x14ac:dyDescent="0.25">
      <c r="A42" s="17">
        <v>2134</v>
      </c>
      <c r="B42" s="72" t="s">
        <v>73</v>
      </c>
      <c r="C42" t="s">
        <v>88</v>
      </c>
      <c r="D42" s="72" t="s">
        <v>27</v>
      </c>
      <c r="E42">
        <v>33.9</v>
      </c>
      <c r="F42">
        <v>14.749262536873157</v>
      </c>
      <c r="G42">
        <v>500</v>
      </c>
      <c r="H42" t="s">
        <v>87</v>
      </c>
      <c r="I42" t="s">
        <v>137</v>
      </c>
      <c r="J42">
        <v>41</v>
      </c>
      <c r="K42" s="72" t="s">
        <v>197</v>
      </c>
      <c r="L42" s="72">
        <v>2134</v>
      </c>
      <c r="M42" s="72" t="s">
        <v>73</v>
      </c>
      <c r="N42" s="72" t="s">
        <v>191</v>
      </c>
      <c r="O42" s="72" t="s">
        <v>169</v>
      </c>
      <c r="P42" s="79">
        <v>1</v>
      </c>
      <c r="Q42">
        <v>0</v>
      </c>
      <c r="R42" s="79">
        <f t="shared" si="0"/>
        <v>1</v>
      </c>
      <c r="S42" s="79">
        <f t="shared" si="1"/>
        <v>1</v>
      </c>
      <c r="T42">
        <v>9</v>
      </c>
    </row>
    <row r="43" spans="1:20" x14ac:dyDescent="0.25">
      <c r="A43" s="17" t="s">
        <v>66</v>
      </c>
      <c r="B43" s="72" t="s">
        <v>73</v>
      </c>
      <c r="C43" t="s">
        <v>88</v>
      </c>
      <c r="D43" s="72" t="s">
        <v>27</v>
      </c>
      <c r="E43">
        <v>61.4</v>
      </c>
      <c r="F43">
        <v>8.1433224755700326</v>
      </c>
      <c r="G43">
        <v>500</v>
      </c>
      <c r="H43" t="s">
        <v>87</v>
      </c>
      <c r="I43" t="s">
        <v>138</v>
      </c>
      <c r="J43">
        <v>42</v>
      </c>
      <c r="K43" s="72" t="s">
        <v>173</v>
      </c>
      <c r="L43" s="72" t="s">
        <v>66</v>
      </c>
      <c r="M43" s="72" t="s">
        <v>73</v>
      </c>
      <c r="N43" s="72" t="s">
        <v>191</v>
      </c>
      <c r="O43" s="72" t="s">
        <v>169</v>
      </c>
      <c r="P43" s="79">
        <v>2</v>
      </c>
      <c r="Q43">
        <v>0</v>
      </c>
      <c r="R43" s="79">
        <f t="shared" si="0"/>
        <v>2</v>
      </c>
      <c r="S43" s="79">
        <f t="shared" si="1"/>
        <v>2</v>
      </c>
      <c r="T43">
        <v>9</v>
      </c>
    </row>
    <row r="44" spans="1:20" x14ac:dyDescent="0.25">
      <c r="A44" s="17" t="s">
        <v>64</v>
      </c>
      <c r="B44" s="72" t="s">
        <v>75</v>
      </c>
      <c r="C44" t="s">
        <v>88</v>
      </c>
      <c r="D44" s="72" t="s">
        <v>27</v>
      </c>
      <c r="E44">
        <v>88.8</v>
      </c>
      <c r="F44">
        <v>5.6306306306306304</v>
      </c>
      <c r="G44">
        <v>499.99999999999994</v>
      </c>
      <c r="H44" t="s">
        <v>87</v>
      </c>
      <c r="I44" t="s">
        <v>139</v>
      </c>
      <c r="J44">
        <v>43</v>
      </c>
      <c r="K44" s="72" t="s">
        <v>173</v>
      </c>
      <c r="L44" s="72" t="s">
        <v>64</v>
      </c>
      <c r="M44" s="72" t="s">
        <v>75</v>
      </c>
      <c r="N44" s="72" t="s">
        <v>199</v>
      </c>
      <c r="O44" s="72" t="s">
        <v>169</v>
      </c>
      <c r="P44" s="79">
        <v>2</v>
      </c>
      <c r="Q44">
        <v>0</v>
      </c>
      <c r="R44" s="79">
        <f t="shared" si="0"/>
        <v>2</v>
      </c>
      <c r="S44" s="79">
        <f t="shared" si="1"/>
        <v>2</v>
      </c>
      <c r="T44" t="s">
        <v>218</v>
      </c>
    </row>
    <row r="45" spans="1:20" x14ac:dyDescent="0.25">
      <c r="A45" s="17">
        <v>1249</v>
      </c>
      <c r="B45" s="72" t="s">
        <v>71</v>
      </c>
      <c r="C45" t="s">
        <v>88</v>
      </c>
      <c r="D45" s="72" t="s">
        <v>27</v>
      </c>
      <c r="E45">
        <v>36.799999999999997</v>
      </c>
      <c r="F45">
        <v>13.586956521739131</v>
      </c>
      <c r="G45">
        <v>500</v>
      </c>
      <c r="H45" t="s">
        <v>87</v>
      </c>
      <c r="I45" t="s">
        <v>140</v>
      </c>
      <c r="J45">
        <v>44</v>
      </c>
      <c r="K45" s="72" t="s">
        <v>173</v>
      </c>
      <c r="L45" s="72">
        <v>1249</v>
      </c>
      <c r="M45" s="72" t="s">
        <v>71</v>
      </c>
      <c r="N45" s="72" t="s">
        <v>181</v>
      </c>
      <c r="O45" s="72" t="s">
        <v>169</v>
      </c>
      <c r="P45" s="79">
        <v>2</v>
      </c>
      <c r="Q45">
        <v>0</v>
      </c>
      <c r="R45" s="79">
        <f t="shared" si="0"/>
        <v>2</v>
      </c>
      <c r="S45" s="79">
        <f t="shared" si="1"/>
        <v>2</v>
      </c>
      <c r="T45">
        <v>9</v>
      </c>
    </row>
    <row r="46" spans="1:20" x14ac:dyDescent="0.25">
      <c r="A46" s="17" t="s">
        <v>229</v>
      </c>
      <c r="B46" s="72" t="s">
        <v>76</v>
      </c>
      <c r="C46" t="s">
        <v>88</v>
      </c>
      <c r="D46" s="72" t="s">
        <v>27</v>
      </c>
      <c r="E46">
        <v>100</v>
      </c>
      <c r="F46">
        <v>5</v>
      </c>
      <c r="G46">
        <v>500</v>
      </c>
      <c r="H46" t="s">
        <v>87</v>
      </c>
      <c r="I46" t="s">
        <v>141</v>
      </c>
      <c r="J46">
        <v>45</v>
      </c>
      <c r="K46" s="55" t="s">
        <v>176</v>
      </c>
      <c r="L46" s="17">
        <v>636592</v>
      </c>
      <c r="M46" s="72" t="s">
        <v>76</v>
      </c>
      <c r="N46" s="72" t="s">
        <v>178</v>
      </c>
      <c r="O46" s="55" t="s">
        <v>169</v>
      </c>
      <c r="P46" s="79">
        <v>1</v>
      </c>
      <c r="Q46">
        <v>0</v>
      </c>
      <c r="R46" s="79">
        <f t="shared" si="0"/>
        <v>1</v>
      </c>
      <c r="S46" s="79">
        <f t="shared" si="1"/>
        <v>1</v>
      </c>
      <c r="T46">
        <v>7.3</v>
      </c>
    </row>
    <row r="47" spans="1:20" x14ac:dyDescent="0.25">
      <c r="A47" s="17" t="s">
        <v>64</v>
      </c>
      <c r="B47" s="72" t="s">
        <v>75</v>
      </c>
      <c r="C47" t="s">
        <v>88</v>
      </c>
      <c r="D47" s="72" t="s">
        <v>27</v>
      </c>
      <c r="E47">
        <v>88.8</v>
      </c>
      <c r="F47">
        <v>5.6306306306306304</v>
      </c>
      <c r="G47">
        <v>499.99999999999994</v>
      </c>
      <c r="H47" t="s">
        <v>87</v>
      </c>
      <c r="I47" t="s">
        <v>142</v>
      </c>
      <c r="J47">
        <v>46</v>
      </c>
      <c r="K47" s="72" t="s">
        <v>173</v>
      </c>
      <c r="L47" s="72" t="s">
        <v>64</v>
      </c>
      <c r="M47" s="72" t="s">
        <v>75</v>
      </c>
      <c r="N47" s="72" t="s">
        <v>199</v>
      </c>
      <c r="O47" s="72" t="s">
        <v>169</v>
      </c>
      <c r="P47" s="79">
        <v>2</v>
      </c>
      <c r="Q47">
        <v>0</v>
      </c>
      <c r="R47" s="79">
        <f t="shared" si="0"/>
        <v>2</v>
      </c>
      <c r="S47" s="79">
        <f t="shared" si="1"/>
        <v>2</v>
      </c>
      <c r="T47">
        <v>8.6999999999999993</v>
      </c>
    </row>
    <row r="48" spans="1:20" x14ac:dyDescent="0.25">
      <c r="A48" s="17">
        <v>1985</v>
      </c>
      <c r="B48" s="72" t="s">
        <v>71</v>
      </c>
      <c r="C48" t="s">
        <v>88</v>
      </c>
      <c r="D48" s="72" t="s">
        <v>27</v>
      </c>
      <c r="E48">
        <v>71.5</v>
      </c>
      <c r="F48">
        <v>6.9930069930069934</v>
      </c>
      <c r="G48">
        <v>500</v>
      </c>
      <c r="H48" t="s">
        <v>87</v>
      </c>
      <c r="I48" t="s">
        <v>143</v>
      </c>
      <c r="J48">
        <v>47</v>
      </c>
      <c r="K48" s="72" t="s">
        <v>167</v>
      </c>
      <c r="L48" s="72">
        <v>1985</v>
      </c>
      <c r="M48" s="72" t="s">
        <v>71</v>
      </c>
      <c r="N48" s="72" t="s">
        <v>168</v>
      </c>
      <c r="O48" s="72" t="s">
        <v>169</v>
      </c>
      <c r="P48" s="79">
        <v>1</v>
      </c>
      <c r="Q48">
        <v>0</v>
      </c>
      <c r="R48" s="79">
        <f t="shared" si="0"/>
        <v>1</v>
      </c>
      <c r="S48" s="79">
        <f t="shared" si="1"/>
        <v>1</v>
      </c>
      <c r="T48">
        <v>9</v>
      </c>
    </row>
    <row r="49" spans="1:20" x14ac:dyDescent="0.25">
      <c r="A49" s="17">
        <v>2134</v>
      </c>
      <c r="B49" s="72" t="s">
        <v>73</v>
      </c>
      <c r="C49" t="s">
        <v>88</v>
      </c>
      <c r="D49" s="72" t="s">
        <v>27</v>
      </c>
      <c r="E49">
        <v>33.9</v>
      </c>
      <c r="F49">
        <v>14.749262536873157</v>
      </c>
      <c r="G49">
        <v>500</v>
      </c>
      <c r="H49" t="s">
        <v>87</v>
      </c>
      <c r="I49" t="s">
        <v>144</v>
      </c>
      <c r="J49">
        <v>48</v>
      </c>
      <c r="K49" s="72" t="s">
        <v>197</v>
      </c>
      <c r="L49" s="72">
        <v>2134</v>
      </c>
      <c r="M49" s="72" t="s">
        <v>73</v>
      </c>
      <c r="N49" s="72" t="s">
        <v>191</v>
      </c>
      <c r="O49" s="72" t="s">
        <v>169</v>
      </c>
      <c r="P49" s="79">
        <v>1</v>
      </c>
      <c r="Q49">
        <v>0</v>
      </c>
      <c r="R49" s="79">
        <f t="shared" si="0"/>
        <v>1</v>
      </c>
      <c r="S49" s="79">
        <f t="shared" si="1"/>
        <v>1</v>
      </c>
      <c r="T49">
        <v>9</v>
      </c>
    </row>
    <row r="50" spans="1:20" x14ac:dyDescent="0.25">
      <c r="A50" s="17" t="s">
        <v>66</v>
      </c>
      <c r="B50" s="72" t="s">
        <v>73</v>
      </c>
      <c r="C50" t="s">
        <v>88</v>
      </c>
      <c r="D50" s="72" t="s">
        <v>27</v>
      </c>
      <c r="E50">
        <v>61.4</v>
      </c>
      <c r="F50">
        <v>8.1433224755700326</v>
      </c>
      <c r="G50">
        <v>500</v>
      </c>
      <c r="H50" t="s">
        <v>87</v>
      </c>
      <c r="I50" t="s">
        <v>145</v>
      </c>
      <c r="J50">
        <v>49</v>
      </c>
      <c r="K50" s="72" t="s">
        <v>173</v>
      </c>
      <c r="L50" s="72" t="s">
        <v>66</v>
      </c>
      <c r="M50" s="72" t="s">
        <v>73</v>
      </c>
      <c r="N50" s="72" t="s">
        <v>191</v>
      </c>
      <c r="O50" s="72" t="s">
        <v>169</v>
      </c>
      <c r="P50" s="79">
        <v>2</v>
      </c>
      <c r="Q50">
        <v>0</v>
      </c>
      <c r="R50" s="79">
        <f t="shared" si="0"/>
        <v>2</v>
      </c>
      <c r="S50" s="79">
        <f t="shared" si="1"/>
        <v>2</v>
      </c>
      <c r="T50">
        <v>8.1</v>
      </c>
    </row>
    <row r="51" spans="1:20" x14ac:dyDescent="0.25">
      <c r="A51" s="17" t="s">
        <v>68</v>
      </c>
      <c r="B51" s="72" t="s">
        <v>77</v>
      </c>
      <c r="C51" t="s">
        <v>88</v>
      </c>
      <c r="D51" s="72" t="s">
        <v>27</v>
      </c>
      <c r="E51">
        <v>33.799999999999997</v>
      </c>
      <c r="F51">
        <v>14.792899408284025</v>
      </c>
      <c r="G51">
        <v>500</v>
      </c>
      <c r="H51" t="s">
        <v>87</v>
      </c>
      <c r="I51" t="s">
        <v>146</v>
      </c>
      <c r="J51">
        <v>50</v>
      </c>
      <c r="K51" s="72" t="s">
        <v>194</v>
      </c>
      <c r="L51" s="72" t="s">
        <v>68</v>
      </c>
      <c r="M51" s="72" t="s">
        <v>77</v>
      </c>
      <c r="N51" s="72" t="s">
        <v>195</v>
      </c>
      <c r="O51" s="72" t="s">
        <v>169</v>
      </c>
      <c r="P51" s="79">
        <v>1</v>
      </c>
      <c r="Q51">
        <v>0</v>
      </c>
      <c r="R51" s="79">
        <f t="shared" si="0"/>
        <v>1</v>
      </c>
      <c r="S51" s="79">
        <f t="shared" si="1"/>
        <v>1</v>
      </c>
      <c r="T51">
        <v>8.8000000000000007</v>
      </c>
    </row>
    <row r="52" spans="1:20" x14ac:dyDescent="0.25">
      <c r="A52" s="17">
        <v>2170</v>
      </c>
      <c r="B52" s="72" t="s">
        <v>74</v>
      </c>
      <c r="C52" t="s">
        <v>88</v>
      </c>
      <c r="D52" s="72" t="s">
        <v>27</v>
      </c>
      <c r="E52">
        <v>51.6</v>
      </c>
      <c r="F52">
        <v>9.6899224806201545</v>
      </c>
      <c r="G52">
        <v>500</v>
      </c>
      <c r="H52" t="s">
        <v>87</v>
      </c>
      <c r="I52" t="s">
        <v>147</v>
      </c>
      <c r="J52">
        <v>51</v>
      </c>
      <c r="K52" s="72" t="s">
        <v>182</v>
      </c>
      <c r="L52" s="72">
        <v>2170</v>
      </c>
      <c r="M52" s="72" t="s">
        <v>74</v>
      </c>
      <c r="N52" s="72" t="s">
        <v>183</v>
      </c>
      <c r="O52" s="72" t="s">
        <v>169</v>
      </c>
      <c r="P52" s="79">
        <v>1</v>
      </c>
      <c r="Q52">
        <v>0</v>
      </c>
      <c r="R52" s="79">
        <f t="shared" si="0"/>
        <v>1</v>
      </c>
      <c r="S52" s="79">
        <f t="shared" si="1"/>
        <v>1</v>
      </c>
      <c r="T52">
        <v>8.8000000000000007</v>
      </c>
    </row>
    <row r="53" spans="1:20" x14ac:dyDescent="0.25">
      <c r="A53" s="17">
        <v>1249</v>
      </c>
      <c r="B53" s="72" t="s">
        <v>71</v>
      </c>
      <c r="C53" t="s">
        <v>88</v>
      </c>
      <c r="D53" s="72" t="s">
        <v>27</v>
      </c>
      <c r="E53">
        <v>36.799999999999997</v>
      </c>
      <c r="F53">
        <v>13.586956521739131</v>
      </c>
      <c r="G53">
        <v>500</v>
      </c>
      <c r="H53" t="s">
        <v>87</v>
      </c>
      <c r="I53" t="s">
        <v>148</v>
      </c>
      <c r="J53">
        <v>52</v>
      </c>
      <c r="K53" s="72" t="s">
        <v>173</v>
      </c>
      <c r="L53" s="72">
        <v>1249</v>
      </c>
      <c r="M53" s="72" t="s">
        <v>71</v>
      </c>
      <c r="N53" s="72" t="s">
        <v>181</v>
      </c>
      <c r="O53" s="72" t="s">
        <v>169</v>
      </c>
      <c r="P53" s="79">
        <v>2</v>
      </c>
      <c r="Q53">
        <v>0</v>
      </c>
      <c r="R53" s="79">
        <f t="shared" si="0"/>
        <v>2</v>
      </c>
      <c r="S53" s="79">
        <f t="shared" si="1"/>
        <v>2</v>
      </c>
      <c r="T53">
        <v>8.6999999999999993</v>
      </c>
    </row>
    <row r="54" spans="1:20" x14ac:dyDescent="0.25">
      <c r="A54" s="17" t="s">
        <v>68</v>
      </c>
      <c r="B54" s="72" t="s">
        <v>77</v>
      </c>
      <c r="C54" t="s">
        <v>88</v>
      </c>
      <c r="D54" s="72" t="s">
        <v>27</v>
      </c>
      <c r="E54">
        <v>33.799999999999997</v>
      </c>
      <c r="F54">
        <v>14.792899408284025</v>
      </c>
      <c r="G54">
        <v>500</v>
      </c>
      <c r="H54" t="s">
        <v>87</v>
      </c>
      <c r="I54" t="s">
        <v>149</v>
      </c>
      <c r="J54">
        <v>53</v>
      </c>
      <c r="K54" s="72" t="s">
        <v>194</v>
      </c>
      <c r="L54" s="72" t="s">
        <v>68</v>
      </c>
      <c r="M54" s="72" t="s">
        <v>77</v>
      </c>
      <c r="N54" s="72" t="s">
        <v>195</v>
      </c>
      <c r="O54" s="72" t="s">
        <v>169</v>
      </c>
      <c r="P54" s="79">
        <v>1</v>
      </c>
      <c r="Q54">
        <v>0</v>
      </c>
      <c r="R54" s="79">
        <f t="shared" si="0"/>
        <v>1</v>
      </c>
      <c r="S54" s="79">
        <f t="shared" si="1"/>
        <v>1</v>
      </c>
      <c r="T54">
        <v>8.8000000000000007</v>
      </c>
    </row>
    <row r="55" spans="1:20" x14ac:dyDescent="0.25">
      <c r="A55" s="17" t="s">
        <v>67</v>
      </c>
      <c r="B55" s="72" t="s">
        <v>72</v>
      </c>
      <c r="C55" t="s">
        <v>88</v>
      </c>
      <c r="D55" s="72" t="s">
        <v>27</v>
      </c>
      <c r="E55">
        <v>44.8</v>
      </c>
      <c r="F55">
        <v>11.160714285714286</v>
      </c>
      <c r="G55">
        <v>500</v>
      </c>
      <c r="H55" t="s">
        <v>87</v>
      </c>
      <c r="I55" t="s">
        <v>150</v>
      </c>
      <c r="J55">
        <v>54</v>
      </c>
      <c r="K55" s="72" t="s">
        <v>192</v>
      </c>
      <c r="L55" s="17" t="s">
        <v>67</v>
      </c>
      <c r="M55" s="72" t="s">
        <v>72</v>
      </c>
      <c r="N55" s="72" t="s">
        <v>193</v>
      </c>
      <c r="O55" s="72" t="s">
        <v>169</v>
      </c>
      <c r="P55" s="79">
        <v>1</v>
      </c>
      <c r="Q55">
        <v>0</v>
      </c>
      <c r="R55" s="79">
        <f t="shared" si="0"/>
        <v>1</v>
      </c>
      <c r="S55" s="79">
        <f t="shared" si="1"/>
        <v>1</v>
      </c>
      <c r="T55">
        <v>8.9</v>
      </c>
    </row>
    <row r="56" spans="1:20" x14ac:dyDescent="0.25">
      <c r="A56" s="17" t="s">
        <v>85</v>
      </c>
      <c r="B56" s="72" t="s">
        <v>73</v>
      </c>
      <c r="C56" t="s">
        <v>88</v>
      </c>
      <c r="D56" s="72" t="s">
        <v>27</v>
      </c>
      <c r="E56">
        <v>26.1</v>
      </c>
      <c r="F56">
        <v>19.157088122605362</v>
      </c>
      <c r="G56">
        <v>500</v>
      </c>
      <c r="H56" t="s">
        <v>87</v>
      </c>
      <c r="I56" t="s">
        <v>151</v>
      </c>
      <c r="J56">
        <v>55</v>
      </c>
      <c r="K56" s="72" t="s">
        <v>217</v>
      </c>
      <c r="L56" s="17" t="s">
        <v>85</v>
      </c>
      <c r="M56" s="72" t="s">
        <v>73</v>
      </c>
      <c r="N56" s="72" t="s">
        <v>218</v>
      </c>
      <c r="O56" s="72" t="s">
        <v>169</v>
      </c>
      <c r="P56" s="79">
        <v>2</v>
      </c>
      <c r="Q56">
        <v>0</v>
      </c>
      <c r="R56" s="79">
        <f t="shared" si="0"/>
        <v>2</v>
      </c>
      <c r="S56" s="79">
        <v>1</v>
      </c>
      <c r="T56">
        <v>9</v>
      </c>
    </row>
    <row r="57" spans="1:20" x14ac:dyDescent="0.25">
      <c r="A57" s="17" t="s">
        <v>228</v>
      </c>
      <c r="B57" t="s">
        <v>76</v>
      </c>
      <c r="C57" t="s">
        <v>88</v>
      </c>
      <c r="D57" s="72" t="s">
        <v>27</v>
      </c>
      <c r="E57">
        <v>100</v>
      </c>
      <c r="F57">
        <v>5</v>
      </c>
      <c r="G57">
        <v>500</v>
      </c>
      <c r="H57" t="s">
        <v>87</v>
      </c>
      <c r="I57" t="s">
        <v>152</v>
      </c>
      <c r="J57">
        <v>56</v>
      </c>
      <c r="K57" s="72" t="s">
        <v>176</v>
      </c>
      <c r="L57" s="17">
        <v>636592</v>
      </c>
      <c r="M57" t="s">
        <v>76</v>
      </c>
      <c r="N57" s="72" t="s">
        <v>178</v>
      </c>
      <c r="O57" s="72" t="s">
        <v>169</v>
      </c>
      <c r="P57" s="55">
        <v>5</v>
      </c>
      <c r="Q57">
        <v>0</v>
      </c>
      <c r="R57" s="79">
        <f t="shared" si="0"/>
        <v>5</v>
      </c>
      <c r="S57" s="79">
        <f t="shared" si="1"/>
        <v>5</v>
      </c>
      <c r="T57">
        <v>7.5</v>
      </c>
    </row>
    <row r="62" spans="1:20" x14ac:dyDescent="0.25">
      <c r="P62"/>
    </row>
  </sheetData>
  <conditionalFormatting sqref="R1:S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Information</vt:lpstr>
      <vt:lpstr>Aliquot map</vt:lpstr>
      <vt:lpstr>Sheet1</vt:lpstr>
      <vt:lpstr>Sheet4</vt:lpstr>
      <vt:lpstr>Complete_Sample_Annotation</vt:lpstr>
    </vt:vector>
  </TitlesOfParts>
  <Company>Illumina,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Laurent</dc:creator>
  <cp:lastModifiedBy>benja</cp:lastModifiedBy>
  <cp:lastPrinted>2015-06-29T17:59:09Z</cp:lastPrinted>
  <dcterms:created xsi:type="dcterms:W3CDTF">2010-03-31T21:28:46Z</dcterms:created>
  <dcterms:modified xsi:type="dcterms:W3CDTF">2017-03-21T01:30:17Z</dcterms:modified>
</cp:coreProperties>
</file>