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43D2A49A-7D92-A34C-BA36-86671883818F}" xr6:coauthVersionLast="47" xr6:coauthVersionMax="47" xr10:uidLastSave="{00000000-0000-0000-0000-000000000000}"/>
  <bookViews>
    <workbookView xWindow="0" yWindow="500" windowWidth="33600" windowHeight="207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<sst xmlns="http://schemas.openxmlformats.org/spreadsheetml/2006/main" count="2000" uniqueCount="1245">
  <si>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</si>
  <si>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</si>
  <si>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</si>
  <si>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</si>
  <si>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</si>
  <si>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</si>
  <si>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</si>
  <si>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</si>
  <si>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</si>
  <si>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</si>
  <si>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</si>
  <si>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</si>
  <si>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</si>
  <si>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</si>
  <si>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</si>
  <si>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</si>
  <si>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</si>
  <si>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</si>
  <si>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</si>
  <si>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</si>
  <si>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</si>
  <si>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</si>
  <si>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</si>
  <si>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</si>
  <si>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</si>
  <si>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</si>
  <si>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</si>
  <si>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</si>
  <si>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</si>
  <si>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</si>
  <si>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</si>
  <si>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</si>
  <si>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</si>
  <si>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</si>
  <si>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</si>
  <si>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</si>
  <si>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</si>
  <si>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</si>
  <si>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</si>
  <si>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</si>
  <si>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</si>
  <si>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</si>
  <si>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</si>
  <si>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</si>
  <si>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</si>
  <si>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</si>
  <si>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</si>
  <si>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</si>
  <si>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</si>
  <si>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</si>
  <si>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</si>
  <si>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</si>
  <si>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</si>
  <si>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</si>
  <si>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</si>
  <si>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</si>
  <si>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</si>
  <si>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</si>
  <si>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</si>
  <si>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</si>
  <si>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</si>
  <si>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</si>
  <si>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</si>
  <si>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</si>
  <si>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</si>
  <si>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</si>
  <si>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</si>
  <si>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</si>
  <si>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</si>
  <si>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</si>
  <si>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</si>
  <si>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</si>
  <si>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</si>
  <si>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</si>
  <si>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</si>
  <si>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</si>
  <si>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</si>
  <si>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</si>
  <si>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</si>
  <si>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</si>
  <si>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</si>
  <si>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</si>
  <si>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</si>
  <si>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</si>
  <si>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</si>
  <si>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</si>
  <si>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</si>
  <si>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</si>
  <si>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</si>
  <si>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</si>
  <si>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</si>
  <si>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</si>
  <si>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</si>
  <si>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</si>
  <si>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</si>
  <si>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</si>
  <si>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</si>
  <si>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</si>
  <si>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</si>
  <si>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</si>
  <si>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</si>
  <si>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</si>
  <si>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</si>
  <si>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</si>
  <si>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</si>
  <si>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</si>
  <si>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</si>
  <si>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</si>
  <si>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</si>
  <si>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</si>
  <si>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</si>
  <si>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</si>
  <si>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</si>
  <si>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</si>
  <si>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</si>
  <si>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</si>
  <si>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</si>
  <si>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</si>
  <si>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</si>
  <si>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</si>
  <si>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</si>
  <si>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</si>
  <si>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</si>
  <si>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</si>
  <si>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</si>
  <si>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</si>
  <si>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</si>
  <si>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</si>
  <si>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</si>
  <si>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</si>
  <si>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</si>
  <si>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</si>
  <si>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</si>
  <si>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</si>
  <si>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</si>
  <si>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</si>
  <si>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</si>
  <si>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</si>
  <si>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</si>
  <si>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</si>
  <si>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</si>
  <si>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</si>
  <si>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</si>
  <si>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</si>
  <si>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</si>
  <si>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</si>
  <si>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</si>
  <si>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</si>
  <si>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</si>
  <si>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</si>
  <si>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</si>
  <si>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</si>
  <si>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</si>
  <si>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</si>
  <si>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</si>
  <si>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</si>
  <si>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</si>
  <si>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</si>
  <si>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</si>
  <si>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</si>
  <si>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</si>
  <si>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</si>
  <si>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</si>
  <si>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</si>
  <si>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</si>
  <si>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</si>
  <si>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</si>
  <si>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</si>
  <si>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</si>
  <si>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</si>
  <si>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</si>
  <si>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</si>
  <si>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</si>
  <si>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</si>
  <si>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</si>
  <si>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</si>
  <si>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</si>
  <si>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</si>
  <si>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</si>
  <si>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</si>
  <si>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</si>
  <si>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</si>
  <si>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</si>
  <si>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</si>
  <si>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</si>
  <si>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</si>
  <si>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</si>
  <si>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</si>
  <si>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</si>
  <si>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</si>
  <si>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</si>
  <si>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</si>
  <si>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</si>
  <si>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</si>
  <si>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</si>
  <si>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</si>
  <si>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</si>
  <si>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</si>
  <si>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</si>
  <si>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</si>
  <si>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</si>
  <si>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</si>
  <si>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</si>
  <si>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</si>
  <si>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</si>
  <si>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</si>
  <si>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</si>
  <si>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</si>
  <si>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</si>
  <si>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</si>
  <si>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</si>
  <si>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</si>
  <si>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</si>
  <si>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</si>
  <si>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</si>
  <si>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</si>
  <si>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</si>
  <si>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</si>
  <si>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</si>
  <si>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</si>
  <si>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</si>
  <si>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</si>
  <si>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</si>
  <si>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</si>
  <si>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</si>
  <si>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</si>
  <si>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</si>
  <si>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</si>
  <si>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</si>
  <si>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</si>
  <si>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</si>
  <si>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</si>
  <si>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</si>
  <si>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</si>
  <si>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</si>
  <si>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</si>
  <si>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</si>
  <si>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</si>
  <si>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</si>
  <si>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</si>
  <si>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</si>
  <si>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</si>
  <si>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</si>
  <si>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</si>
  <si>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</si>
  <si>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</si>
  <si>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</si>
  <si>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</si>
  <si>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</si>
  <si>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</si>
  <si>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</si>
  <si>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</si>
  <si>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</si>
  <si>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</si>
  <si>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</si>
  <si>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</si>
  <si>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</si>
  <si>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</si>
  <si>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</si>
  <si>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</si>
  <si>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</si>
  <si>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</si>
  <si>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</si>
  <si>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</si>
  <si>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</si>
  <si>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</si>
  <si>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</si>
  <si>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</si>
  <si>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</si>
  <si>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</si>
  <si>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</si>
  <si>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</si>
  <si>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</si>
  <si>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</si>
  <si>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</si>
  <si>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</si>
  <si>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</si>
  <si>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</si>
  <si>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</si>
  <si>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</si>
  <si>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</si>
  <si>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</si>
  <si>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</si>
  <si>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</si>
  <si>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</si>
  <si>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</si>
  <si>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</si>
  <si>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</si>
  <si>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</si>
  <si>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</si>
  <si>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</si>
  <si>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</si>
  <si>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</si>
  <si>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</si>
  <si>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</si>
  <si>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</si>
  <si>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</si>
  <si>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</si>
  <si>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</si>
  <si>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</si>
  <si>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</si>
  <si>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</si>
  <si>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</si>
  <si>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</si>
  <si>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</si>
  <si>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</si>
  <si>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</si>
  <si>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</si>
  <si>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</si>
  <si>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</si>
  <si>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</si>
  <si>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</si>
  <si>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</si>
  <si>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</si>
  <si>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</si>
  <si>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</si>
  <si>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</si>
  <si>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</si>
  <si>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</si>
  <si>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</si>
  <si>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</si>
  <si>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</si>
  <si>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</si>
  <si>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</si>
  <si>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</si>
  <si>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</si>
  <si>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</si>
  <si>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</si>
  <si>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</si>
  <si>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</si>
  <si>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</si>
  <si>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</si>
  <si>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</si>
  <si>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</si>
  <si>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</si>
  <si>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</si>
  <si>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</si>
  <si>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</si>
  <si>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</si>
  <si>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</si>
  <si>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</si>
  <si>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</si>
  <si>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</si>
  <si>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</si>
  <si>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</si>
  <si>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</si>
  <si>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</si>
  <si>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</si>
  <si>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</si>
  <si>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</si>
  <si>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</si>
  <si>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</si>
  <si>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</si>
  <si>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</si>
  <si>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</si>
  <si>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</si>
  <si>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</si>
  <si>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</si>
  <si>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</si>
  <si>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</si>
  <si>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</si>
  <si>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</si>
  <si>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</si>
  <si>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</si>
  <si>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</si>
  <si>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</si>
  <si>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</si>
  <si>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</si>
  <si>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</si>
  <si>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</si>
  <si>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</si>
  <si>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</si>
  <si>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</si>
  <si>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</si>
  <si>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</si>
  <si>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</si>
  <si>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</si>
  <si>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</si>
  <si>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</si>
  <si>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</si>
  <si>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</si>
  <si>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</si>
  <si>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</si>
  <si>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</si>
  <si>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</si>
  <si>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</si>
  <si>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</si>
  <si>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</si>
  <si>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</si>
  <si>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</si>
  <si>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</si>
  <si>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</si>
  <si>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</si>
  <si>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</si>
  <si>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</si>
  <si>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</si>
  <si>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</si>
  <si>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</si>
  <si>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</si>
  <si>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</si>
  <si>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</si>
  <si>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</si>
  <si>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</si>
  <si>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</si>
  <si>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</si>
  <si>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</si>
  <si>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</si>
  <si>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</si>
  <si>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</si>
  <si>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</si>
  <si>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</si>
  <si>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</si>
  <si>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</si>
  <si>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</si>
  <si>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</si>
  <si>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</si>
  <si>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</si>
  <si>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</si>
  <si>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</si>
  <si>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</si>
  <si>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</si>
  <si>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</si>
  <si>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</si>
  <si>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</si>
  <si>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</si>
  <si>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</si>
  <si>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</si>
  <si>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</si>
  <si>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</si>
  <si>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</si>
  <si>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</si>
  <si>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</si>
  <si>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</si>
  <si>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</si>
  <si>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</si>
  <si>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</si>
  <si>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</si>
  <si>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</si>
  <si>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</si>
  <si>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</si>
  <si>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</si>
  <si>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</si>
  <si>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</si>
  <si>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</si>
  <si>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</si>
  <si>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</si>
  <si>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</si>
  <si>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</si>
  <si>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</si>
  <si>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</si>
  <si>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</si>
  <si>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</si>
  <si>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</si>
  <si>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</si>
  <si>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</si>
  <si>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</si>
  <si>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</si>
  <si>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</si>
  <si>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</si>
  <si>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</si>
  <si>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</si>
  <si>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</si>
  <si>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</si>
  <si>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</si>
  <si>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</si>
  <si>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</si>
  <si>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</si>
  <si>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</si>
  <si>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</si>
  <si>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</si>
  <si>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</si>
  <si>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</si>
  <si>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</si>
  <si>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</si>
  <si>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</si>
  <si>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</si>
  <si>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</si>
  <si>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</si>
  <si>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</si>
  <si>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</si>
  <si>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</si>
  <si>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</si>
  <si>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</si>
  <si>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</si>
  <si>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</si>
  <si>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</si>
  <si>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</si>
  <si>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</si>
  <si>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</si>
  <si>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</si>
  <si>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</si>
  <si>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</si>
  <si>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</si>
  <si>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</si>
  <si>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</si>
  <si>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</si>
  <si>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</si>
  <si>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</si>
  <si>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</si>
  <si>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</si>
  <si>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</si>
  <si>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</si>
  <si>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</si>
  <si>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</si>
  <si>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</si>
  <si>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</si>
  <si>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</si>
  <si>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</si>
  <si>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</si>
  <si>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</si>
  <si>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</si>
  <si>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</si>
  <si>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</si>
  <si>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</si>
  <si>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</si>
  <si>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</si>
  <si>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</si>
  <si>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</si>
  <si>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</si>
  <si>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</si>
  <si>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</si>
  <si>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</si>
  <si>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</si>
  <si>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</si>
  <si>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</si>
  <si>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</si>
  <si>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</si>
  <si>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</si>
  <si>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</si>
  <si>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</si>
  <si>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</si>
  <si>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</si>
  <si>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</si>
  <si>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</si>
  <si>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</si>
  <si>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</si>
  <si>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</si>
  <si>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</si>
  <si>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</si>
  <si>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</si>
  <si>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</si>
  <si>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</si>
  <si>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</si>
  <si>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</si>
  <si>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</si>
  <si>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</si>
  <si>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</si>
  <si>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</si>
  <si>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</si>
  <si>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</si>
  <si>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</si>
  <si>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</si>
  <si>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</si>
  <si>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</si>
  <si>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</si>
  <si>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</si>
  <si>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</si>
  <si>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</si>
  <si>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</si>
  <si>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</si>
  <si>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</si>
  <si>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</si>
  <si>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</si>
  <si>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</si>
  <si>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</si>
  <si>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</si>
  <si>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</si>
  <si>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</si>
  <si>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</si>
  <si>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</si>
  <si>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</si>
  <si>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</si>
  <si>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</si>
  <si>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</si>
  <si>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</si>
  <si>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</si>
  <si>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</si>
  <si>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</si>
  <si>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</si>
  <si>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</si>
  <si>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</si>
  <si>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</si>
  <si>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</si>
  <si>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</si>
  <si>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</si>
  <si>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</si>
  <si>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</si>
  <si>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</si>
  <si>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</si>
  <si>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</si>
  <si>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</si>
  <si>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</si>
  <si>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</si>
  <si>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</si>
  <si>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</si>
  <si>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</si>
  <si>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</si>
  <si>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</si>
  <si>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</si>
  <si>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</si>
  <si>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</si>
  <si>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</si>
  <si>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</si>
  <si>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</si>
  <si>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</si>
  <si>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</si>
  <si>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</si>
  <si>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</si>
  <si>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</si>
  <si>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</si>
  <si>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</si>
  <si>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</si>
  <si>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</si>
  <si>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</si>
  <si>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</si>
  <si>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</si>
  <si>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</si>
  <si>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</si>
  <si>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</si>
  <si>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</si>
  <si>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</si>
  <si>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</si>
  <si>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</si>
  <si>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</si>
  <si>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</si>
  <si>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</si>
  <si>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</si>
  <si>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</si>
  <si>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</si>
  <si>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</si>
  <si>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</si>
  <si>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</si>
  <si>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</si>
  <si>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</si>
  <si>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</si>
  <si>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</si>
  <si>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</si>
  <si>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</si>
  <si>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</si>
  <si>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</si>
  <si>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</si>
  <si>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</si>
  <si>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</si>
  <si>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</si>
  <si>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</si>
  <si>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</si>
  <si>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</si>
  <si>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</si>
  <si>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</si>
  <si>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</si>
  <si>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</si>
  <si>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</si>
  <si>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</si>
  <si>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</si>
  <si>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</si>
  <si>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</si>
  <si>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</si>
  <si>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</si>
  <si>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</si>
  <si>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</si>
  <si>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</si>
  <si>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</si>
  <si>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</si>
  <si>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</si>
  <si>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</si>
  <si>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</si>
  <si>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</si>
  <si>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</si>
  <si>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</si>
  <si>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</si>
  <si>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</si>
  <si>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</si>
  <si>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</si>
  <si>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</si>
  <si>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</si>
  <si>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</si>
  <si>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</si>
  <si>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</si>
  <si>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</si>
  <si>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</si>
  <si>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</si>
  <si>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</si>
  <si>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</si>
  <si>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</si>
  <si>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</si>
  <si>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</si>
  <si>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</si>
  <si>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</si>
  <si>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</si>
  <si>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</si>
  <si>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</si>
  <si>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</si>
  <si>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</si>
  <si>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</si>
  <si>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</si>
  <si>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</si>
  <si>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</si>
  <si>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</si>
  <si>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</si>
  <si>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</si>
  <si>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</si>
  <si>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</si>
  <si>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</si>
  <si>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</si>
  <si>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</si>
  <si>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</si>
  <si>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</si>
  <si>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</si>
  <si>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</si>
  <si>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</si>
  <si>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</si>
  <si>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</si>
  <si>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</si>
  <si>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</si>
  <si>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</si>
  <si>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</si>
  <si>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</si>
  <si>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</si>
  <si>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</si>
  <si>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</si>
  <si>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</si>
  <si>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</si>
  <si>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</si>
  <si>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</si>
  <si>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</si>
  <si>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</si>
  <si>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</si>
  <si>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</si>
  <si>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</si>
  <si>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</si>
  <si>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</si>
  <si>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</si>
  <si>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</si>
  <si>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</si>
  <si>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</si>
  <si>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</si>
  <si>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</si>
  <si>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</si>
  <si>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</si>
  <si>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</si>
  <si>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</si>
  <si>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</si>
  <si>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</si>
  <si>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</si>
  <si>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</si>
  <si>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</si>
  <si>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</si>
  <si>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</si>
  <si>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</si>
  <si>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</si>
  <si>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</si>
  <si>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</si>
  <si>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</si>
  <si>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</si>
  <si>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</si>
  <si>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</si>
  <si>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</si>
  <si>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</si>
  <si>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</si>
  <si>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</si>
  <si>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</si>
  <si>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</si>
  <si>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</si>
  <si>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</si>
  <si>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</si>
  <si>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</si>
  <si>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</si>
  <si>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</si>
  <si>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</si>
  <si>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</si>
  <si>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</si>
  <si>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</si>
  <si>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</si>
  <si>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</si>
  <si>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</si>
  <si>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</si>
  <si>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</si>
  <si>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</si>
  <si>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</si>
  <si>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</si>
  <si>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</si>
  <si>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</si>
  <si>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</si>
  <si>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</si>
  <si>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</si>
  <si>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</si>
  <si>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</si>
  <si>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</si>
  <si>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</si>
  <si>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</si>
  <si>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</si>
  <si>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</si>
  <si>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</si>
  <si>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</si>
  <si>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</si>
  <si>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</si>
  <si>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</si>
  <si>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</si>
  <si>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</si>
  <si>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</si>
  <si>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</si>
  <si>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</si>
  <si>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</si>
  <si>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</si>
  <si>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</si>
  <si>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</si>
  <si>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</si>
  <si>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</si>
  <si>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</si>
  <si>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</si>
  <si>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</si>
  <si>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</si>
  <si>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</si>
  <si>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</si>
  <si>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</si>
  <si>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</si>
  <si>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</si>
  <si>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</si>
  <si>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</si>
  <si>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</si>
  <si>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</si>
  <si>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</si>
  <si>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</si>
  <si>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</si>
  <si>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</si>
  <si>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</si>
  <si>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</si>
  <si>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</si>
  <si>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</si>
  <si>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</si>
  <si>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</si>
  <si>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</si>
  <si>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</si>
  <si>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</si>
  <si>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</si>
  <si>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</si>
  <si>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</si>
  <si>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</si>
  <si>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</si>
  <si>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</si>
  <si>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</si>
  <si>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</si>
  <si>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</si>
  <si>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</si>
  <si>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</si>
  <si>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</si>
  <si>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</si>
  <si>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</si>
  <si>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</si>
  <si>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</si>
  <si>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</si>
  <si>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</si>
  <si>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</si>
  <si>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</si>
  <si>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</si>
  <si>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</si>
  <si>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</si>
  <si>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</si>
  <si>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</si>
  <si>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</si>
  <si>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</si>
  <si>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</si>
  <si>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</si>
  <si>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</si>
  <si>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</si>
  <si>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</si>
  <si>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</si>
  <si>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</si>
  <si>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</si>
  <si>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</si>
  <si>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</si>
  <si>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</si>
  <si>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</si>
  <si>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</si>
  <si>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</si>
  <si>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</si>
  <si>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</si>
  <si>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</si>
  <si>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</si>
  <si>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</si>
  <si>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</si>
  <si>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</si>
  <si>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</si>
  <si>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</si>
  <si>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</si>
  <si>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</si>
  <si>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</si>
  <si>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</si>
  <si>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</si>
  <si>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</si>
  <si>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</si>
  <si>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</si>
  <si>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</si>
  <si>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</si>
  <si>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</si>
  <si>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</si>
  <si>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</si>
  <si>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</si>
  <si>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</si>
  <si>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</si>
  <si>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</si>
  <si>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</si>
  <si>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</si>
  <si>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</si>
  <si>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</si>
  <si>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</si>
  <si>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</si>
  <si>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</si>
  <si>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</si>
  <si>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</si>
  <si>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</si>
  <si>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</si>
  <si>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</si>
  <si>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</si>
  <si>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</si>
  <si>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</si>
  <si>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</si>
  <si>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</si>
  <si>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</si>
  <si>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</si>
  <si>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</si>
  <si>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</si>
  <si>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</si>
  <si>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</si>
  <si>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</si>
  <si>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</si>
  <si>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</si>
  <si>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</si>
  <si>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</si>
  <si>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</si>
  <si>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</si>
  <si>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</si>
  <si>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</si>
  <si>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</si>
  <si>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</si>
  <si>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</si>
  <si>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</si>
  <si>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</si>
  <si>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</si>
  <si>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</si>
  <si>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</si>
  <si>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</si>
  <si>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</si>
  <si>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</si>
  <si>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</si>
  <si>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</si>
  <si>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</si>
  <si>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</si>
  <si>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</si>
  <si>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</si>
  <si>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</si>
  <si>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</si>
  <si>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</si>
  <si>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</si>
  <si>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</si>
  <si>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</si>
  <si>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</si>
  <si>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</si>
  <si>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</si>
  <si>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</si>
  <si>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</si>
  <si>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</si>
  <si>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</si>
  <si>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</si>
  <si>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</si>
  <si>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</si>
  <si>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</si>
  <si>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</si>
  <si>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</si>
  <si>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</si>
  <si>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</si>
  <si>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</si>
  <si>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</si>
  <si>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</si>
  <si>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</si>
  <si>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</si>
  <si>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</si>
  <si>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</si>
  <si>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</si>
  <si>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</si>
  <si>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</si>
  <si>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</si>
  <si>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</si>
  <si>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</si>
  <si>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</si>
  <si>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</si>
  <si>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</si>
  <si>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</si>
  <si>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</si>
  <si>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</si>
  <si>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</si>
  <si>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</si>
  <si>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</si>
  <si>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</si>
  <si>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</si>
  <si>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</si>
  <si>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</si>
  <si>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</si>
  <si>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</si>
  <si>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</si>
  <si>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</si>
  <si>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</si>
  <si>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</si>
  <si>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</si>
  <si>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</si>
  <si>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</si>
  <si>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</si>
  <si>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</si>
  <si>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</si>
  <si>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</si>
  <si>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</si>
  <si>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</si>
  <si>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</si>
  <si>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</si>
  <si>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</si>
  <si>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</si>
  <si>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</si>
  <si>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</si>
  <si>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</si>
  <si>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</si>
  <si>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</si>
  <si>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</si>
  <si>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</si>
  <si>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</si>
  <si>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</si>
  <si>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</si>
  <si>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</si>
  <si>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</si>
  <si>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</si>
  <si>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</si>
  <si>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</si>
  <si>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</si>
  <si>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</si>
  <si>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</si>
  <si>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</si>
  <si>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</si>
  <si>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</si>
  <si>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</si>
  <si>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</si>
  <si>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</si>
  <si>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</si>
  <si>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</si>
  <si>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</si>
  <si>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</si>
  <si>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</si>
  <si>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</si>
  <si>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</si>
  <si>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</si>
  <si>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</si>
  <si>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</si>
  <si>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</si>
  <si>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</si>
  <si>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</si>
  <si>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</si>
  <si>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</si>
  <si>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</si>
  <si>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</si>
  <si>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</si>
  <si>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</si>
  <si>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</si>
  <si>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</si>
  <si>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</si>
  <si>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</si>
  <si>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</si>
  <si>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</si>
  <si>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</si>
  <si>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</si>
  <si>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</si>
  <si>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</si>
  <si>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</si>
  <si>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</si>
  <si>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</si>
  <si>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</si>
  <si>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</si>
  <si>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</si>
  <si>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</si>
  <si>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</si>
  <si>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</si>
  <si>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</si>
  <si>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</si>
  <si>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</si>
  <si>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</si>
  <si>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</si>
  <si>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</si>
  <si>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</si>
  <si>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</si>
  <si>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</si>
  <si>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</si>
  <si>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</si>
  <si>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</si>
  <si>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</si>
  <si>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</si>
  <si>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</si>
  <si>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</si>
  <si>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</si>
  <si>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</si>
  <si>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</si>
  <si>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</si>
  <si>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</si>
  <si>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</si>
  <si>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</si>
  <si>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</si>
  <si>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</si>
  <si>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</si>
  <si>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</si>
  <si>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</si>
  <si>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</si>
  <si>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</si>
  <si>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</si>
  <si>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</si>
  <si>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</si>
  <si>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</si>
  <si>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</si>
  <si>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</si>
  <si>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</si>
  <si>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</si>
  <si>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</si>
  <si>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</si>
  <si>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</si>
  <si>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</si>
  <si>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</si>
  <si>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</si>
  <si>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</si>
  <si>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</si>
  <si>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</si>
  <si>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</si>
  <si>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</si>
  <si>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</si>
  <si>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</si>
  <si>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</si>
  <si>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</si>
  <si>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</si>
  <si>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</si>
  <si>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</si>
  <si>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</si>
  <si>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</si>
  <si>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</si>
  <si>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</si>
  <si>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</si>
  <si>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</si>
  <si>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</si>
  <si>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</si>
  <si>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</si>
  <si>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</si>
  <si>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</si>
  <si>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</si>
  <si>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</si>
  <si>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</si>
  <si>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</si>
  <si>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</si>
  <si>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</si>
  <si>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</si>
  <si>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</si>
  <si>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</si>
  <si>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</si>
  <si>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</si>
  <si>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</si>
  <si>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</si>
  <si>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</si>
  <si>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</si>
  <si>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</si>
  <si>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</si>
  <si>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</si>
  <si>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</si>
  <si>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</si>
  <si>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</si>
  <si>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</si>
  <si>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</si>
  <si>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</si>
  <si>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</si>
  <si>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</si>
  <si>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</si>
  <si>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</si>
  <si>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</si>
  <si>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</si>
  <si>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</si>
  <si>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</si>
  <si>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</si>
  <si>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</si>
  <si>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</si>
  <si>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</si>
  <si>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</si>
  <si>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</si>
  <si>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</si>
  <si>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</si>
  <si>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</si>
  <si>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</si>
  <si>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</si>
  <si>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</si>
  <si>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</si>
  <si>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</si>
  <si>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</si>
  <si>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</si>
  <si>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</si>
  <si>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</si>
  <si>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</si>
  <si>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</si>
  <si>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</si>
  <si>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</si>
  <si>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</si>
  <si>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</si>
  <si>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</si>
  <si>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</si>
  <si>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</si>
  <si>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</si>
  <si>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</si>
  <si>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</si>
  <si>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</si>
  <si>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Test</t>
  </si>
  <si>
    <t>£$%qw@justice.gov.uk</t>
  </si>
  <si>
    <t>test15@justice.gov.uk</t>
  </si>
  <si>
    <t>test14@justice.gov.uk</t>
  </si>
  <si>
    <t>te*&amp;£@$st</t>
  </si>
  <si>
    <t>asdhjuioiuehasdhjuioiuehasdhjuioiuehasdhjuioiuehasdhjuioiuehasdhjuioiuehasdhjuioiuehasdhjuioiuehasdhjuioiuehasdhjuioiuehlokijuheytydhdjwwdhhhhh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</si>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</sst>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L1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3" t="s">
        <v>1112</v>
      </c>
      <c r="N1" s="1" t="s">
        <v>1231</v>
      </c>
      <c r="O1" s="1" t="s">
        <v>1230</v>
      </c>
      <c r="P1" s="37" t="s">
        <v>1214</v>
      </c>
      <c r="Q1" s="26" t="s">
        <v>1215</v>
      </c>
      <c r="R1" s="35" t="s">
        <v>1216</v>
      </c>
      <c r="S1" s="28" t="s">
        <v>1217</v>
      </c>
      <c r="T1" s="38" t="s">
        <v>1218</v>
      </c>
      <c r="U1" s="28" t="s">
        <v>1219</v>
      </c>
      <c r="V1" s="37" t="s">
        <v>1220</v>
      </c>
      <c r="W1" s="28" t="s">
        <v>1221</v>
      </c>
      <c r="X1" s="37" t="s">
        <v>1222</v>
      </c>
      <c r="Y1" s="27" t="s">
        <v>1223</v>
      </c>
      <c r="Z1" s="37" t="s">
        <v>1224</v>
      </c>
      <c r="AA1" s="27" t="s">
        <v>1225</v>
      </c>
      <c r="AB1" s="37" t="s">
        <v>1226</v>
      </c>
      <c r="AC1" s="27" t="s">
        <v>1227</v>
      </c>
      <c r="AD1" s="37" t="s">
        <v>1228</v>
      </c>
      <c r="AE1" s="27" t="s">
        <v>1229</v>
      </c>
      <c r="AF1" s="37" t="s">
        <v>2</v>
      </c>
    </row>
    <row r="2" spans="1:32" x14ac:dyDescent="0.2">
      <c r="A2" s="40" t="s">
        <v>1192</v>
      </c>
      <c r="B2" s="40" t="s">
        <v>1192</v>
      </c>
      <c r="C2" s="41" t="s">
        <v>1193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">
        <v>1192</v>
      </c>
      <c r="B3" s="40" t="s">
        <v>1192</v>
      </c>
      <c r="C3" s="41" t="s">
        <v>1196</v>
      </c>
      <c r="D3" s="40" t="s">
        <v>6</v>
      </c>
      <c r="E3" s="1">
        <f>IF(ISNA(VLOOKUP(D3,Region!$A$2:$B$11,2)),"",VLOOKUP(D3,Region!$A$2:$B$11,2))</f>
        <v>4</v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 t="s">
        <v>408</v>
      </c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 t="s">
        <v>1159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">
        <v>1192</v>
      </c>
      <c r="B4" s="40" t="s">
        <v>1192</v>
      </c>
      <c r="C4" s="41" t="s">
        <v>1197</v>
      </c>
      <c r="D4" s="40" t="s">
        <v>10</v>
      </c>
      <c r="E4" s="1">
        <f>IF(ISNA(VLOOKUP(D4,Region!$A$2:$B$11,2)),"",VLOOKUP(D4,Region!$A$2:$B$11,2))</f>
        <v>6</v>
      </c>
      <c r="F4" s="40" t="s">
        <v>74</v>
      </c>
      <c r="G4" s="1">
        <f>IF(ISNA(VLOOKUP(F4,'Base Locations'!$A$1:$F$341,2)),"",VLOOKUP(F4,'Base Locations'!$A$1:$F$341,2))</f>
        <v>817181</v>
      </c>
      <c r="H4" s="40"/>
      <c r="I4" s="1" t="str">
        <f>IF(ISNA(VLOOKUP(H4,'Base Locations'!A3:F343,2)),"",VLOOKUP(H4,'Base Locations'!A3:F343,2))</f>
        <v/>
      </c>
      <c r="J4" s="40" t="s">
        <v>52</v>
      </c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1161</v>
      </c>
      <c r="U4" s="1" t="str">
        <f>IF(ISNA(VLOOKUP(T4,Services!$A$1:$B$45,2)),"",VLOOKUP(T4,Services!$A$1:$B$45,2))</f>
        <v>BHA3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1192</v>
      </c>
      <c r="B5" s="40" t="s">
        <v>1192</v>
      </c>
      <c r="C5" s="41" t="s">
        <v>1198</v>
      </c>
      <c r="D5" s="40" t="s">
        <v>10</v>
      </c>
      <c r="E5" s="1">
        <f>IF(ISNA(VLOOKUP(D5,Region!$A$2:$B$11,2)),"",VLOOKUP(D5,Region!$A$2:$B$11,2))</f>
        <v>6</v>
      </c>
      <c r="F5" s="40" t="s">
        <v>78</v>
      </c>
      <c r="G5" s="1">
        <f>IF(ISNA(VLOOKUP(F5,'Base Locations'!$A$1:$F$341,2)),"",VLOOKUP(F5,'Base Locations'!$A$1:$F$341,2))</f>
        <v>574546</v>
      </c>
      <c r="H5" s="40"/>
      <c r="I5" s="1" t="str">
        <f>IF(ISNA(VLOOKUP(H5,'Base Locations'!A4:F344,2)),"",VLOOKUP(H5,'Base Locations'!A4:F344,2))</f>
        <v/>
      </c>
      <c r="J5" s="40" t="s">
        <v>52</v>
      </c>
      <c r="K5" s="40" t="s">
        <v>409</v>
      </c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 t="s">
        <v>1192</v>
      </c>
      <c r="B6" s="40" t="s">
        <v>1192</v>
      </c>
      <c r="C6" s="41" t="s">
        <v>1199</v>
      </c>
      <c r="D6" s="40" t="s">
        <v>11</v>
      </c>
      <c r="E6" s="1">
        <f>IF(ISNA(VLOOKUP(D6,Region!$A$2:$B$11,2)),"",VLOOKUP(D6,Region!$A$2:$B$11,2))</f>
        <v>9</v>
      </c>
      <c r="F6" s="40" t="s">
        <v>100</v>
      </c>
      <c r="G6" s="1">
        <f>IF(ISNA(VLOOKUP(F6,'Base Locations'!$A$1:$F$341,2)),"",VLOOKUP(F6,'Base Locations'!$A$1:$F$341,2))</f>
        <v>214320</v>
      </c>
      <c r="H6" s="40" t="s">
        <v>76</v>
      </c>
      <c r="I6" s="1">
        <f>IF(ISNA(VLOOKUP(H6,'Base Locations'!A5:F345,2)),"",VLOOKUP(H6,'Base Locations'!A5:F345,2))</f>
        <v>218723</v>
      </c>
      <c r="J6" s="40"/>
      <c r="K6" s="40" t="s">
        <v>409</v>
      </c>
      <c r="L6" s="40"/>
      <c r="M6" s="40"/>
      <c r="N6" s="1"/>
      <c r="O6" s="1"/>
      <c r="P6" s="40" t="s">
        <v>1163</v>
      </c>
      <c r="Q6" s="1" t="str">
        <f>IF(ISNA(VLOOKUP(P6,Services!$A$1:$B$45,2)),"",VLOOKUP(P6,Services!$A$1:$B$45,2))</f>
        <v>BHA3</v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 t="s">
        <v>1192</v>
      </c>
      <c r="C7" s="41" t="s">
        <v>1200</v>
      </c>
      <c r="D7" s="40" t="s">
        <v>10</v>
      </c>
      <c r="E7" s="1">
        <f>IF(ISNA(VLOOKUP(D7,Region!$A$2:$B$11,2)),"",VLOOKUP(D7,Region!$A$2:$B$11,2))</f>
        <v>6</v>
      </c>
      <c r="F7" s="40" t="s">
        <v>77</v>
      </c>
      <c r="G7" s="1">
        <f>IF(ISNA(VLOOKUP(F7,'Base Locations'!$A$1:$F$341,2)),"",VLOOKUP(F7,'Base Locations'!$A$1:$F$341,2))</f>
        <v>229786</v>
      </c>
      <c r="H7" s="40"/>
      <c r="I7" s="1" t="str">
        <f>IF(ISNA(VLOOKUP(H7,'Base Locations'!A6:F346,2)),"",VLOOKUP(H7,'Base Locations'!A6:F346,2))</f>
        <v/>
      </c>
      <c r="J7" s="40" t="s">
        <v>52</v>
      </c>
      <c r="K7" s="40" t="s">
        <v>409</v>
      </c>
      <c r="L7" s="40"/>
      <c r="M7" s="40"/>
      <c r="N7" s="1"/>
      <c r="O7" s="1"/>
      <c r="P7" s="40" t="s">
        <v>1160</v>
      </c>
      <c r="Q7" s="1" t="str">
        <f>IF(ISNA(VLOOKUP(P7,Services!$A$1:$B$45,2)),"",VLOOKUP(P7,Services!$A$1:$B$45,2))</f>
        <v>BAB2</v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 t="s">
        <v>1192</v>
      </c>
      <c r="B8" s="40"/>
      <c r="C8" s="41" t="s">
        <v>1201</v>
      </c>
      <c r="D8" s="40" t="s">
        <v>9</v>
      </c>
      <c r="E8" s="1">
        <f>IF(ISNA(VLOOKUP(D8,Region!$A$2:$B$11,2)),"",VLOOKUP(D8,Region!$A$2:$B$11,2))</f>
        <v>5</v>
      </c>
      <c r="F8" s="40" t="s">
        <v>76</v>
      </c>
      <c r="G8" s="1">
        <f>IF(ISNA(VLOOKUP(F8,'Base Locations'!$A$1:$F$341,2)),"",VLOOKUP(F8,'Base Locations'!$A$1:$F$341,2))</f>
        <v>218723</v>
      </c>
      <c r="H8" s="40"/>
      <c r="I8" s="1" t="str">
        <f>IF(ISNA(VLOOKUP(H8,'Base Locations'!A7:F347,2)),"",VLOOKUP(H8,'Base Locations'!A7:F347,2))</f>
        <v/>
      </c>
      <c r="J8" s="40" t="s">
        <v>52</v>
      </c>
      <c r="K8" s="40" t="s">
        <v>408</v>
      </c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 t="s">
        <v>1161</v>
      </c>
      <c r="S8" s="1" t="str">
        <f>IF(ISNA(VLOOKUP(R8,Services!$A$1:$B$45,2)),"",VLOOKUP(R8,Services!$A$1:$B$45,2))</f>
        <v>BHA3</v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 t="s">
        <v>1192</v>
      </c>
      <c r="B9" s="40" t="s">
        <v>1192</v>
      </c>
      <c r="C9" s="41" t="s">
        <v>1202</v>
      </c>
      <c r="D9" s="40" t="s">
        <v>10</v>
      </c>
      <c r="E9" s="1">
        <f>IF(ISNA(VLOOKUP(D9,Region!$A$2:$B$11,2)),"",VLOOKUP(D9,Region!$A$2:$B$11,2))</f>
        <v>6</v>
      </c>
      <c r="F9" s="40" t="s">
        <v>76</v>
      </c>
      <c r="G9" s="1">
        <f>IF(ISNA(VLOOKUP(F9,'Base Locations'!$A$1:$F$341,2)),"",VLOOKUP(F9,'Base Locations'!$A$1:$F$341,2))</f>
        <v>218723</v>
      </c>
      <c r="H9" s="40"/>
      <c r="I9" s="1" t="str">
        <f>IF(ISNA(VLOOKUP(H9,'Base Locations'!A8:F348,2)),"",VLOOKUP(H9,'Base Locations'!A8:F348,2))</f>
        <v/>
      </c>
      <c r="J9" s="40" t="s">
        <v>52</v>
      </c>
      <c r="K9" s="40" t="s">
        <v>408</v>
      </c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 t="s">
        <v>13</v>
      </c>
      <c r="U9" s="1" t="str">
        <f>IF(ISNA(VLOOKUP(T9,Services!$A$1:$B$45,2)),"",VLOOKUP(T9,Services!$A$1:$B$45,2))</f>
        <v>BAB1</v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 t="s">
        <v>1192</v>
      </c>
      <c r="B10" s="40" t="s">
        <v>1192</v>
      </c>
      <c r="C10" s="41" t="s">
        <v>1203</v>
      </c>
      <c r="D10" s="40"/>
      <c r="E10" s="1" t="str">
        <f>IF(ISNA(VLOOKUP(D10,Region!$A$2:$B$11,2)),"",VLOOKUP(D10,Region!$A$2:$B$11,2))</f>
        <v/>
      </c>
      <c r="F10" s="40" t="s">
        <v>71</v>
      </c>
      <c r="G10" s="1">
        <f>IF(ISNA(VLOOKUP(F10,'Base Locations'!$A$1:$F$341,2)),"",VLOOKUP(F10,'Base Locations'!$A$1:$F$341,2))</f>
        <v>450049</v>
      </c>
      <c r="H10" s="40"/>
      <c r="I10" s="1" t="str">
        <f>IF(ISNA(VLOOKUP(H10,'Base Locations'!A9:F349,2)),"",VLOOKUP(H10,'Base Locations'!A9:F349,2))</f>
        <v/>
      </c>
      <c r="J10" s="40" t="s">
        <v>52</v>
      </c>
      <c r="K10" s="40" t="s">
        <v>409</v>
      </c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 t="s">
        <v>1162</v>
      </c>
      <c r="S10" s="1" t="str">
        <f>IF(ISNA(VLOOKUP(R10,Services!$A$1:$B$45,2)),"",VLOOKUP(R10,Services!$A$1:$B$45,2))</f>
        <v>BHA3</v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 t="s">
        <v>1192</v>
      </c>
      <c r="B11" s="40" t="s">
        <v>1192</v>
      </c>
      <c r="C11" s="41" t="s">
        <v>1204</v>
      </c>
      <c r="D11" s="40" t="s">
        <v>5</v>
      </c>
      <c r="E11" s="1">
        <f>IF(ISNA(VLOOKUP(D11,Region!$A$2:$B$11,2)),"",VLOOKUP(D11,Region!$A$2:$B$11,2))</f>
        <v>3</v>
      </c>
      <c r="F11" s="40" t="s">
        <v>70</v>
      </c>
      <c r="G11" s="1">
        <f>IF(ISNA(VLOOKUP(F11,'Base Locations'!$A$1:$F$341,2)),"",VLOOKUP(F11,'Base Locations'!$A$1:$F$341,2))</f>
        <v>827534</v>
      </c>
      <c r="H11" s="40" t="s">
        <v>70</v>
      </c>
      <c r="I11" s="1" t="str">
        <f>IF(ISNA(VLOOKUP(H11,'Base Locations'!A10:F350,2)),"",VLOOKUP(H11,'Base Locations'!A10:F350,2))</f>
        <v/>
      </c>
      <c r="J11" s="40" t="s">
        <v>52</v>
      </c>
      <c r="K11" s="40" t="s">
        <v>408</v>
      </c>
      <c r="L11" s="40" t="s">
        <v>409</v>
      </c>
      <c r="M11" s="40"/>
      <c r="N11" s="1"/>
      <c r="O11" s="1"/>
      <c r="P11" s="40" t="s">
        <v>1160</v>
      </c>
      <c r="Q11" s="1" t="str">
        <f>IF(ISNA(VLOOKUP(P11,Services!$A$1:$B$45,2)),"",VLOOKUP(P11,Services!$A$1:$B$45,2))</f>
        <v>BAB2</v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 t="s">
        <v>1194</v>
      </c>
      <c r="B12" s="40" t="s">
        <v>1195</v>
      </c>
      <c r="C12" s="41" t="s">
        <v>1205</v>
      </c>
      <c r="D12" s="40" t="s">
        <v>5</v>
      </c>
      <c r="E12" s="1">
        <f>IF(ISNA(VLOOKUP(D12,Region!$A$2:$B$11,2)),"",VLOOKUP(D12,Region!$A$2:$B$11,2))</f>
        <v>3</v>
      </c>
      <c r="F12" s="40" t="s">
        <v>72</v>
      </c>
      <c r="G12" s="1">
        <f>IF(ISNA(VLOOKUP(F12,'Base Locations'!$A$1:$F$341,2)),"",VLOOKUP(F12,'Base Locations'!$A$1:$F$341,2))</f>
        <v>271588</v>
      </c>
      <c r="H12" s="40"/>
      <c r="I12" s="1" t="str">
        <f>IF(ISNA(VLOOKUP(H12,'Base Locations'!A11:F351,2)),"",VLOOKUP(H12,'Base Locations'!A11:F351,2))</f>
        <v/>
      </c>
      <c r="J12" s="40" t="s">
        <v>52</v>
      </c>
      <c r="K12" s="40" t="s">
        <v>409</v>
      </c>
      <c r="L12" s="40" t="s">
        <v>409</v>
      </c>
      <c r="M12" s="40"/>
      <c r="N12" s="1"/>
      <c r="O12" s="1"/>
      <c r="P12" s="40" t="s">
        <v>13</v>
      </c>
      <c r="Q12" s="1" t="str">
        <f>IF(ISNA(VLOOKUP(P12,Services!$A$1:$B$45,2)),"",VLOOKUP(P12,Services!$A$1:$B$45,2))</f>
        <v>BAB1</v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 t="s">
        <v>1192</v>
      </c>
      <c r="B13" s="40" t="s">
        <v>1192</v>
      </c>
      <c r="C13" s="41" t="s">
        <v>1206</v>
      </c>
      <c r="D13" s="40" t="s">
        <v>5</v>
      </c>
      <c r="E13" s="1">
        <f>IF(ISNA(VLOOKUP(D13,Region!$A$2:$B$11,2)),"",VLOOKUP(D13,Region!$A$2:$B$11,2))</f>
        <v>3</v>
      </c>
      <c r="F13" s="40" t="s">
        <v>73</v>
      </c>
      <c r="G13" s="1">
        <f>IF(ISNA(VLOOKUP(F13,'Base Locations'!$A$1:$F$341,2)),"",VLOOKUP(F13,'Base Locations'!$A$1:$F$341,2))</f>
        <v>239985</v>
      </c>
      <c r="H13" s="40"/>
      <c r="I13" s="1" t="str">
        <f>IF(ISNA(VLOOKUP(H13,'Base Locations'!A12:F352,2)),"",VLOOKUP(H13,'Base Locations'!A12:F352,2))</f>
        <v/>
      </c>
      <c r="J13" s="40" t="s">
        <v>52</v>
      </c>
      <c r="K13" s="40" t="s">
        <v>409</v>
      </c>
      <c r="L13" s="40"/>
      <c r="M13" s="40"/>
      <c r="N13" s="1"/>
      <c r="O13" s="1"/>
      <c r="P13" s="40" t="s">
        <v>13</v>
      </c>
      <c r="Q13" s="1" t="str">
        <f>IF(ISNA(VLOOKUP(P13,Services!$A$1:$B$45,2)),"",VLOOKUP(P13,Services!$A$1:$B$45,2))</f>
        <v>BAB1</v>
      </c>
      <c r="R13" s="40" t="s">
        <v>13</v>
      </c>
      <c r="S13" s="1" t="str">
        <f>IF(ISNA(VLOOKUP(R13,Services!$A$1:$B$45,2)),"",VLOOKUP(R13,Services!$A$1:$B$45,2))</f>
        <v>BAB1</v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 t="s">
        <v>1192</v>
      </c>
      <c r="B14" s="40" t="s">
        <v>1192</v>
      </c>
      <c r="C14" s="41" t="s">
        <v>1207</v>
      </c>
      <c r="D14" s="40" t="s">
        <v>4</v>
      </c>
      <c r="E14" s="1">
        <f>IF(ISNA(VLOOKUP(D14,Region!$A$2:$B$11,2)),"",VLOOKUP(D14,Region!$A$2:$B$11,2))</f>
        <v>2</v>
      </c>
      <c r="F14" s="40"/>
      <c r="G14" s="1" t="str">
        <f>IF(ISNA(VLOOKUP(F14,'Base Locations'!$A$1:$F$341,2)),"",VLOOKUP(F14,'Base Locations'!$A$1:$F$341,2))</f>
        <v/>
      </c>
      <c r="H14" s="40" t="s">
        <v>86</v>
      </c>
      <c r="I14" s="1">
        <f>IF(ISNA(VLOOKUP(H14,'Base Locations'!A13:F353,2)),"",VLOOKUP(H14,'Base Locations'!A13:F353,2))</f>
        <v>500233</v>
      </c>
      <c r="J14" s="40" t="s">
        <v>52</v>
      </c>
      <c r="K14" s="40" t="s">
        <v>408</v>
      </c>
      <c r="L14" s="40"/>
      <c r="M14" s="40"/>
      <c r="N14" s="1"/>
      <c r="O14" s="1"/>
      <c r="P14" s="40" t="s">
        <v>1160</v>
      </c>
      <c r="Q14" s="1" t="str">
        <f>IF(ISNA(VLOOKUP(P14,Services!$A$1:$B$45,2)),"",VLOOKUP(P14,Services!$A$1:$B$45,2))</f>
        <v>BAB2</v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 t="s">
        <v>1213</v>
      </c>
      <c r="B15" s="40" t="s">
        <v>1192</v>
      </c>
      <c r="C15" s="41" t="s">
        <v>1211</v>
      </c>
      <c r="D15" s="40" t="s">
        <v>4</v>
      </c>
      <c r="E15" s="1">
        <f>IF(ISNA(VLOOKUP(D15,Region!$A$2:$B$11,2)),"",VLOOKUP(D15,Region!$A$2:$B$11,2))</f>
        <v>2</v>
      </c>
      <c r="F15" s="42" t="s">
        <v>73</v>
      </c>
      <c r="G15" s="1">
        <f>IF(ISNA(VLOOKUP(F15,'Base Locations'!$A$1:$F$341,2)),"",VLOOKUP(F15,'Base Locations'!$A$1:$F$341,2))</f>
        <v>239985</v>
      </c>
      <c r="H15" s="42" t="s">
        <v>86</v>
      </c>
      <c r="I15" s="1">
        <f>IF(ISNA(VLOOKUP(H15,'Base Locations'!A14:F354,2)),"",VLOOKUP(H15,'Base Locations'!A14:F354,2))</f>
        <v>500233</v>
      </c>
      <c r="J15" s="40" t="s">
        <v>52</v>
      </c>
      <c r="K15" s="40" t="s">
        <v>408</v>
      </c>
      <c r="L15" s="40"/>
      <c r="M15" s="40"/>
      <c r="N15" s="1"/>
      <c r="O15" s="1"/>
      <c r="P15" s="42" t="s">
        <v>1160</v>
      </c>
      <c r="Q15" s="1" t="str">
        <f>IF(ISNA(VLOOKUP(P15,Services!$A$1:$B$45,2)),"",VLOOKUP(P15,Services!$A$1:$B$45,2))</f>
        <v>BAB2</v>
      </c>
      <c r="R15" s="40" t="s">
        <v>13</v>
      </c>
      <c r="S15" s="1" t="str">
        <f>IF(ISNA(VLOOKUP(R15,Services!$A$1:$B$45,2)),"",VLOOKUP(R15,Services!$A$1:$B$45,2))</f>
        <v>BAB1</v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 t="s">
        <v>1208</v>
      </c>
      <c r="B16" s="40" t="s">
        <v>1212</v>
      </c>
      <c r="C16" s="41" t="s">
        <v>1210</v>
      </c>
      <c r="D16" s="40" t="s">
        <v>4</v>
      </c>
      <c r="E16" s="1">
        <f>IF(ISNA(VLOOKUP(D16,Region!$A$2:$B$11,2)),"",VLOOKUP(D16,Region!$A$2:$B$11,2))</f>
        <v>2</v>
      </c>
      <c r="F16" s="42" t="s">
        <v>73</v>
      </c>
      <c r="G16" s="1">
        <f>IF(ISNA(VLOOKUP(F16,'Base Locations'!$A$1:$F$341,2)),"",VLOOKUP(F16,'Base Locations'!$A$1:$F$341,2))</f>
        <v>239985</v>
      </c>
      <c r="H16" s="42" t="s">
        <v>86</v>
      </c>
      <c r="I16" s="1">
        <f>IF(ISNA(VLOOKUP(H16,'Base Locations'!A15:F355,2)),"",VLOOKUP(H16,'Base Locations'!A15:F355,2))</f>
        <v>500233</v>
      </c>
      <c r="J16" s="40" t="s">
        <v>52</v>
      </c>
      <c r="K16" s="40" t="s">
        <v>408</v>
      </c>
      <c r="L16" s="40"/>
      <c r="M16" s="40"/>
      <c r="N16" s="1"/>
      <c r="O16" s="1"/>
      <c r="P16" s="42" t="s">
        <v>1160</v>
      </c>
      <c r="Q16" s="1" t="str">
        <f>IF(ISNA(VLOOKUP(P16,Services!$A$1:$B$45,2)),"",VLOOKUP(P16,Services!$A$1:$B$45,2))</f>
        <v>BAB2</v>
      </c>
      <c r="R16" s="42" t="s">
        <v>13</v>
      </c>
      <c r="S16" s="1" t="str">
        <f>IF(ISNA(VLOOKUP(R16,Services!$A$1:$B$45,2)),"",VLOOKUP(R16,Services!$A$1:$B$45,2))</f>
        <v>BAB1</v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 t="s">
        <v>1192</v>
      </c>
      <c r="B17" s="40" t="s">
        <v>1192</v>
      </c>
      <c r="C17" s="40" t="s">
        <v>1209</v>
      </c>
      <c r="D17" s="40" t="s">
        <v>9</v>
      </c>
      <c r="E17" s="1">
        <f>IF(ISNA(VLOOKUP(D17,Region!$A$2:$B$11,2)),"",VLOOKUP(D17,Region!$A$2:$B$11,2))</f>
        <v>5</v>
      </c>
      <c r="F17" s="42" t="s">
        <v>73</v>
      </c>
      <c r="G17" s="1">
        <f>IF(ISNA(VLOOKUP(F17,'Base Locations'!$A$1:$F$341,2)),"",VLOOKUP(F17,'Base Locations'!$A$1:$F$341,2))</f>
        <v>239985</v>
      </c>
      <c r="H17" s="42" t="s">
        <v>86</v>
      </c>
      <c r="I17" s="1">
        <f>IF(ISNA(VLOOKUP(H17,'Base Locations'!A16:F356,2)),"",VLOOKUP(H17,'Base Locations'!A16:F356,2))</f>
        <v>500233</v>
      </c>
      <c r="J17" s="40" t="s">
        <v>52</v>
      </c>
      <c r="K17" s="40" t="s">
        <v>408</v>
      </c>
      <c r="L17" s="40"/>
      <c r="M17" s="40"/>
      <c r="N17" s="1"/>
      <c r="O17" s="1"/>
      <c r="P17" s="42" t="s">
        <v>1160</v>
      </c>
      <c r="Q17" s="1" t="str">
        <f>IF(ISNA(VLOOKUP(P17,Services!$A$1:$B$45,2)),"",VLOOKUP(P17,Services!$A$1:$B$45,2))</f>
        <v>BAB2</v>
      </c>
      <c r="R17" s="42" t="s">
        <v>13</v>
      </c>
      <c r="S17" s="1" t="str">
        <f>IF(ISNA(VLOOKUP(R17,Services!$A$1:$B$45,2)),"",VLOOKUP(R17,Services!$A$1:$B$45,2))</f>
        <v>BAB1</v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P2:P14 P17:P50 R2:R15 R17:R50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4" t="s">
        <v>408</v>
      </c>
      <c r="B1" s="45">
        <v>1</v>
      </c>
    </row>
    <row r="2" spans="1:2" x14ac:dyDescent="0.2">
      <c r="A2" s="46" t="s">
        <v>409</v>
      </c>
      <c r="B2" s="45">
        <v>2</v>
      </c>
    </row>
    <row r="3" spans="1:2" x14ac:dyDescent="0.2">
      <c r="A3" s="46" t="s">
        <v>1235</v>
      </c>
      <c r="B3" s="45">
        <v>3</v>
      </c>
    </row>
    <row r="4" spans="1:2" x14ac:dyDescent="0.2">
      <c r="A4" s="46" t="s">
        <v>1232</v>
      </c>
      <c r="B4" s="45">
        <v>4</v>
      </c>
    </row>
    <row r="5" spans="1:2" x14ac:dyDescent="0.2">
      <c r="A5" s="46" t="s">
        <v>1233</v>
      </c>
      <c r="B5" s="45">
        <v>5</v>
      </c>
    </row>
    <row r="6" spans="1:2" x14ac:dyDescent="0.2">
      <c r="A6" s="46" t="s">
        <v>1236</v>
      </c>
      <c r="B6" s="45">
        <v>6</v>
      </c>
    </row>
    <row r="7" spans="1:2" x14ac:dyDescent="0.2">
      <c r="A7" s="46" t="s">
        <v>1237</v>
      </c>
      <c r="B7" s="45">
        <v>11</v>
      </c>
    </row>
    <row r="8" spans="1:2" x14ac:dyDescent="0.2">
      <c r="A8" s="46" t="s">
        <v>1238</v>
      </c>
      <c r="B8" s="45">
        <v>7</v>
      </c>
    </row>
    <row r="9" spans="1:2" x14ac:dyDescent="0.2">
      <c r="A9" s="46" t="s">
        <v>1239</v>
      </c>
      <c r="B9" s="45">
        <v>8</v>
      </c>
    </row>
    <row r="10" spans="1:2" x14ac:dyDescent="0.2">
      <c r="A10" s="46" t="s">
        <v>1240</v>
      </c>
      <c r="B10" s="45">
        <v>9</v>
      </c>
    </row>
    <row r="11" spans="1:2" x14ac:dyDescent="0.2">
      <c r="A11" s="46" t="s">
        <v>1234</v>
      </c>
      <c r="B11" s="45">
        <v>10</v>
      </c>
    </row>
    <row r="12" spans="1:2" x14ac:dyDescent="0.2">
      <c r="A12" s="46" t="s">
        <v>1241</v>
      </c>
      <c r="B12" s="45">
        <v>12</v>
      </c>
    </row>
    <row r="13" spans="1:2" x14ac:dyDescent="0.2">
      <c r="A13" s="46" t="s">
        <v>1242</v>
      </c>
      <c r="B13" s="45">
        <v>13</v>
      </c>
    </row>
    <row r="14" spans="1:2" x14ac:dyDescent="0.2">
      <c r="A14" s="46" t="s">
        <v>1243</v>
      </c>
      <c r="B14" s="45">
        <v>14</v>
      </c>
    </row>
    <row r="15" spans="1:2" x14ac:dyDescent="0.2">
      <c r="A15" s="46" t="s">
        <v>1244</v>
      </c>
      <c r="B15" s="45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2022-03-18T10:17:16Z</dcterms:modified>
</cp:coreProperties>
</file>