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900458/Desktop/"/>
    </mc:Choice>
  </mc:AlternateContent>
  <xr:revisionPtr revIDLastSave="0" documentId="8_{CF976E54-D203-1F4C-8AD1-190D815BCA3D}" xr6:coauthVersionLast="46" xr6:coauthVersionMax="46" xr10:uidLastSave="{00000000-0000-0000-0000-000000000000}"/>
  <bookViews>
    <workbookView xWindow="0" yWindow="460" windowWidth="25600" windowHeight="14500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<sst xmlns="http://schemas.openxmlformats.org/spreadsheetml/2006/main" count="1985" uniqueCount="1220">
  <si>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</si>
  <si>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</si>
  <si>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</si>
  <si>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</si>
  <si>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</si>
  <si>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</si>
  <si>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</si>
  <si>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</si>
  <si>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</si>
  <si>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</si>
  <si>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</si>
  <si>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</si>
  <si>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</si>
  <si>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</si>
  <si>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</si>
  <si>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</si>
  <si>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</si>
  <si>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</si>
  <si>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</si>
  <si>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</si>
  <si>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</si>
  <si>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</si>
  <si>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</si>
  <si>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</si>
  <si>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</si>
  <si>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</si>
  <si>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</si>
  <si>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</si>
  <si>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</si>
  <si>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</si>
  <si>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</si>
  <si>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</si>
  <si>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</si>
  <si>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</si>
  <si>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</si>
  <si>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</si>
  <si>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</si>
  <si>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</si>
  <si>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</si>
  <si>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</si>
  <si>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</si>
  <si>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</si>
  <si>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</si>
  <si>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</si>
  <si>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</si>
  <si>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</si>
  <si>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</si>
  <si>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</si>
  <si>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</si>
  <si>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</si>
  <si>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</si>
  <si>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</si>
  <si>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</si>
  <si>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</si>
  <si>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</si>
  <si>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</si>
  <si>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</si>
  <si>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</si>
  <si>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</si>
  <si>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</si>
  <si>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</si>
  <si>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</si>
  <si>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</si>
  <si>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</si>
  <si>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</si>
  <si>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</si>
  <si>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</si>
  <si>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</si>
  <si>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</si>
  <si>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</si>
  <si>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</si>
  <si>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</si>
  <si>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</si>
  <si>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</si>
  <si>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</si>
  <si>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</si>
  <si>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</si>
  <si>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</si>
  <si>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</si>
  <si>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</si>
  <si>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</si>
  <si>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</si>
  <si>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</si>
  <si>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</si>
  <si>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</si>
  <si>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</si>
  <si>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</si>
  <si>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</si>
  <si>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</si>
  <si>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</si>
  <si>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</si>
  <si>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</si>
  <si>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</si>
  <si>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</si>
  <si>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</si>
  <si>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</si>
  <si>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</si>
  <si>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</si>
  <si>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</si>
  <si>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</si>
  <si>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</si>
  <si>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</si>
  <si>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</si>
  <si>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</si>
  <si>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</si>
  <si>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</si>
  <si>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</si>
  <si>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</si>
  <si>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</si>
  <si>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</si>
  <si>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</si>
  <si>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</si>
  <si>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</si>
  <si>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</si>
  <si>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</si>
  <si>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</si>
  <si>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</si>
  <si>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</si>
  <si>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</si>
  <si>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</si>
  <si>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</si>
  <si>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</si>
  <si>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</si>
  <si>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</si>
  <si>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</si>
  <si>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</si>
  <si>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</si>
  <si>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</si>
  <si>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</si>
  <si>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</si>
  <si>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</si>
  <si>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</si>
  <si>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</si>
  <si>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</si>
  <si>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</si>
  <si>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</si>
  <si>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</si>
  <si>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</si>
  <si>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</si>
  <si>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</si>
  <si>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</si>
  <si>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</si>
  <si>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</si>
  <si>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</si>
  <si>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</si>
  <si>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</si>
  <si>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</si>
  <si>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</si>
  <si>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</si>
  <si>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</si>
  <si>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</si>
  <si>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</si>
  <si>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</si>
  <si>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</si>
  <si>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</si>
  <si>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</si>
  <si>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</si>
  <si>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</si>
  <si>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</si>
  <si>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</si>
  <si>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</si>
  <si>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</si>
  <si>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</si>
  <si>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</si>
  <si>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</si>
  <si>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</si>
  <si>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</si>
  <si>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</si>
  <si>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</si>
  <si>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</si>
  <si>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</si>
  <si>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</si>
  <si>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</si>
  <si>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</si>
  <si>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</si>
  <si>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</si>
  <si>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</si>
  <si>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</si>
  <si>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</si>
  <si>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</si>
  <si>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</si>
  <si>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</si>
  <si>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</si>
  <si>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</si>
  <si>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</si>
  <si>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</si>
  <si>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</si>
  <si>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</si>
  <si>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</si>
  <si>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</si>
  <si>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</si>
  <si>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</si>
  <si>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</si>
  <si>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</si>
  <si>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</si>
  <si>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</si>
  <si>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</si>
  <si>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</si>
  <si>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</si>
  <si>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</si>
  <si>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</si>
  <si>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</si>
  <si>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</si>
  <si>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</si>
  <si>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</si>
  <si>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</si>
  <si>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</si>
  <si>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</si>
  <si>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</si>
  <si>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</si>
  <si>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</si>
  <si>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</si>
  <si>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</si>
  <si>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</si>
  <si>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</si>
  <si>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</si>
  <si>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</si>
  <si>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</si>
  <si>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</si>
  <si>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</si>
  <si>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</si>
  <si>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</si>
  <si>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</si>
  <si>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</si>
  <si>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</si>
  <si>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</si>
  <si>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</si>
  <si>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</si>
  <si>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</si>
  <si>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</si>
  <si>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</si>
  <si>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</si>
  <si>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</si>
  <si>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</si>
  <si>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</si>
  <si>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</si>
  <si>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</si>
  <si>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</si>
  <si>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</si>
  <si>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</si>
  <si>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</si>
  <si>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</si>
  <si>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</si>
  <si>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</si>
  <si>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</si>
  <si>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</si>
  <si>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</si>
  <si>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</si>
  <si>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</si>
  <si>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</si>
  <si>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</si>
  <si>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</si>
  <si>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</si>
  <si>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</si>
  <si>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</si>
  <si>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</si>
  <si>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</si>
  <si>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</si>
  <si>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</si>
  <si>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</si>
  <si>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</si>
  <si>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</si>
  <si>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</si>
  <si>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</si>
  <si>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</si>
  <si>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</si>
  <si>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</si>
  <si>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</si>
  <si>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</si>
  <si>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</si>
  <si>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</si>
  <si>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</si>
  <si>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</si>
  <si>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</si>
  <si>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</si>
  <si>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</si>
  <si>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</si>
  <si>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</si>
  <si>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</si>
  <si>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</si>
  <si>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</si>
  <si>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</si>
  <si>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</si>
  <si>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</si>
  <si>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</si>
  <si>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</si>
  <si>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</si>
  <si>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</si>
  <si>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</si>
  <si>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</si>
  <si>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</si>
  <si>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</si>
  <si>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</si>
  <si>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</si>
  <si>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</si>
  <si>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</si>
  <si>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</si>
  <si>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</si>
  <si>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</si>
  <si>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</si>
  <si>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</si>
  <si>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</si>
  <si>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</si>
  <si>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</si>
  <si>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</si>
  <si>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</si>
  <si>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</si>
  <si>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</si>
  <si>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</si>
  <si>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</si>
  <si>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</si>
  <si>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</si>
  <si>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</si>
  <si>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</si>
  <si>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</si>
  <si>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</si>
  <si>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</si>
  <si>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</si>
  <si>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</si>
  <si>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</si>
  <si>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</si>
  <si>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</si>
  <si>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</si>
  <si>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</si>
  <si>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</si>
  <si>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</si>
  <si>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</si>
  <si>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</si>
  <si>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</si>
  <si>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</si>
  <si>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</si>
  <si>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</si>
  <si>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</si>
  <si>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</si>
  <si>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</si>
  <si>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</si>
  <si>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</si>
  <si>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</si>
  <si>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</si>
  <si>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</si>
  <si>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</si>
  <si>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</si>
  <si>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</si>
  <si>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</si>
  <si>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</si>
  <si>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</si>
  <si>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</si>
  <si>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</si>
  <si>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</si>
  <si>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</si>
  <si>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</si>
  <si>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</si>
  <si>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</si>
  <si>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</si>
  <si>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</si>
  <si>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</si>
  <si>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</si>
  <si>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</si>
  <si>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</si>
  <si>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</si>
  <si>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</si>
  <si>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</si>
  <si>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</si>
  <si>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</si>
  <si>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</si>
  <si>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</si>
  <si>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</si>
  <si>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</si>
  <si>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</si>
  <si>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</si>
  <si>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</si>
  <si>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</si>
  <si>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</si>
  <si>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</si>
  <si>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</si>
  <si>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</si>
  <si>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</si>
  <si>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</si>
  <si>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</si>
  <si>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</si>
  <si>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</si>
  <si>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</si>
  <si>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</si>
  <si>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</si>
  <si>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</si>
  <si>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</si>
  <si>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</si>
  <si>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</si>
  <si>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</si>
  <si>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</si>
  <si>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</si>
  <si>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</si>
  <si>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</si>
  <si>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</si>
  <si>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</si>
  <si>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</si>
  <si>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</si>
  <si>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</si>
  <si>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</si>
  <si>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</si>
  <si>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</si>
  <si>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</si>
  <si>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</si>
  <si>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</si>
  <si>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</si>
  <si>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</si>
  <si>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</si>
  <si>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</si>
  <si>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</si>
  <si>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</si>
  <si>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</si>
  <si>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</si>
  <si>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</si>
  <si>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</si>
  <si>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</si>
  <si>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</si>
  <si>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</si>
  <si>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</si>
  <si>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</si>
  <si>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</si>
  <si>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</si>
  <si>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</si>
  <si>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</si>
  <si>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</si>
  <si>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</si>
  <si>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</si>
  <si>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</si>
  <si>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</si>
  <si>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</si>
  <si>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</si>
  <si>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</si>
  <si>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</si>
  <si>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</si>
  <si>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</si>
  <si>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</si>
  <si>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</si>
  <si>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</si>
  <si>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</si>
  <si>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</si>
  <si>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</si>
  <si>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</si>
  <si>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</si>
  <si>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</si>
  <si>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</si>
  <si>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</si>
  <si>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</si>
  <si>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</si>
  <si>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</si>
  <si>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</si>
  <si>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</si>
  <si>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</si>
  <si>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</si>
  <si>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</si>
  <si>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</si>
  <si>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</si>
  <si>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</si>
  <si>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</si>
  <si>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</si>
  <si>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</si>
  <si>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</si>
  <si>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</si>
  <si>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</si>
  <si>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</si>
  <si>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</si>
  <si>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</si>
  <si>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</si>
  <si>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</si>
  <si>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</si>
  <si>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</si>
  <si>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</si>
  <si>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</si>
  <si>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</si>
  <si>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</si>
  <si>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</si>
  <si>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</si>
  <si>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</si>
  <si>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</si>
  <si>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</si>
  <si>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</si>
  <si>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</si>
  <si>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</si>
  <si>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</si>
  <si>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</si>
  <si>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</si>
  <si>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</si>
  <si>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</si>
  <si>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</si>
  <si>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</si>
  <si>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</si>
  <si>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</si>
  <si>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</si>
  <si>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</si>
  <si>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</si>
  <si>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</si>
  <si>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</si>
  <si>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</si>
  <si>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</si>
  <si>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</si>
  <si>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</si>
  <si>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</si>
  <si>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</si>
  <si>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</si>
  <si>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</si>
  <si>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</si>
  <si>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</si>
  <si>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</si>
  <si>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</si>
  <si>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</si>
  <si>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</si>
  <si>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</si>
  <si>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</si>
  <si>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</si>
  <si>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</si>
  <si>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</si>
  <si>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</si>
  <si>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</si>
  <si>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</si>
  <si>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</si>
  <si>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</si>
  <si>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</si>
  <si>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</si>
  <si>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</si>
  <si>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</si>
  <si>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</si>
  <si>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</si>
  <si>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</si>
  <si>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</si>
  <si>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</si>
  <si>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</si>
  <si>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</si>
  <si>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</si>
  <si>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</si>
  <si>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</si>
  <si>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</si>
  <si>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</si>
  <si>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</si>
  <si>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</si>
  <si>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</si>
  <si>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</si>
  <si>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</si>
  <si>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</si>
  <si>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</si>
  <si>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</si>
  <si>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</si>
  <si>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</si>
  <si>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</si>
  <si>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</si>
  <si>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</si>
  <si>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</si>
  <si>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</si>
  <si>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</si>
  <si>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</si>
  <si>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</si>
  <si>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</si>
  <si>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</si>
  <si>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</si>
  <si>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</si>
  <si>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</si>
  <si>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</si>
  <si>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</si>
  <si>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</si>
  <si>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</si>
  <si>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</si>
  <si>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</si>
  <si>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</si>
  <si>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</si>
  <si>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</si>
  <si>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</si>
  <si>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</si>
  <si>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</si>
  <si>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</si>
  <si>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</si>
  <si>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</si>
  <si>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</si>
  <si>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</si>
  <si>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</si>
  <si>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</si>
  <si>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</si>
  <si>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</si>
  <si>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</si>
  <si>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</si>
  <si>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</si>
  <si>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</si>
  <si>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</si>
  <si>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</si>
  <si>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</si>
  <si>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</si>
  <si>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</si>
  <si>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</si>
  <si>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</si>
  <si>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</si>
  <si>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</si>
  <si>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</si>
  <si>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</si>
  <si>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</si>
  <si>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</si>
  <si>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</si>
  <si>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</si>
  <si>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</si>
  <si>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</si>
  <si>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</si>
  <si>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</si>
  <si>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</si>
  <si>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</si>
  <si>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</si>
  <si>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</si>
  <si>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</si>
  <si>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</si>
  <si>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</si>
  <si>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</si>
  <si>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</si>
  <si>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</si>
  <si>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</si>
  <si>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</si>
  <si>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</si>
  <si>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</si>
  <si>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</si>
  <si>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</si>
  <si>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</si>
  <si>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</si>
  <si>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</si>
  <si>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</si>
  <si>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</si>
  <si>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</si>
  <si>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</si>
  <si>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</si>
  <si>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</si>
  <si>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</si>
  <si>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</si>
  <si>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</si>
  <si>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</si>
  <si>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</si>
  <si>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</si>
  <si>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</si>
  <si>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</si>
  <si>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</si>
  <si>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</si>
  <si>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</si>
  <si>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</si>
  <si>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</si>
  <si>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</si>
  <si>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</si>
  <si>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</si>
  <si>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</si>
  <si>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</si>
  <si>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</si>
  <si>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</si>
  <si>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</si>
  <si>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</si>
  <si>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</si>
  <si>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</si>
  <si>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</si>
  <si>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</si>
  <si>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</si>
  <si>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</si>
  <si>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</si>
  <si>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</si>
  <si>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</si>
  <si>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</si>
  <si>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</si>
  <si>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</si>
  <si>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</si>
  <si>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</si>
  <si>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</si>
  <si>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</si>
  <si>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</si>
  <si>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</si>
  <si>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</si>
  <si>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</si>
  <si>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</si>
  <si>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</si>
  <si>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</si>
  <si>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</si>
  <si>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</si>
  <si>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</si>
  <si>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</si>
  <si>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</si>
  <si>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</si>
  <si>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</si>
  <si>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</si>
  <si>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</si>
  <si>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</si>
  <si>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</si>
  <si>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</si>
  <si>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</si>
  <si>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</si>
  <si>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</si>
  <si>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</si>
  <si>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</si>
  <si>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</si>
  <si>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</si>
  <si>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</si>
  <si>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</si>
  <si>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</si>
  <si>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</si>
  <si>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</si>
  <si>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</si>
  <si>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</si>
  <si>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</si>
  <si>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</si>
  <si>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</si>
  <si>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</si>
  <si>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</si>
  <si>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</si>
  <si>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</si>
  <si>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</si>
  <si>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</si>
  <si>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</si>
  <si>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</si>
  <si>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</si>
  <si>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</si>
  <si>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</si>
  <si>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</si>
  <si>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</si>
  <si>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</si>
  <si>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</si>
  <si>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</si>
  <si>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</si>
  <si>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</si>
  <si>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</si>
  <si>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</si>
  <si>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</si>
  <si>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</si>
  <si>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</si>
  <si>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</si>
  <si>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</si>
  <si>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</si>
  <si>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</si>
  <si>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</si>
  <si>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</si>
  <si>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</si>
  <si>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</si>
  <si>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</si>
  <si>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</si>
  <si>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</si>
  <si>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</si>
  <si>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</si>
  <si>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</si>
  <si>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</si>
  <si>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</si>
  <si>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</si>
  <si>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</si>
  <si>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</si>
  <si>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</si>
  <si>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</si>
  <si>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</si>
  <si>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</si>
  <si>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</si>
  <si>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</si>
  <si>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</si>
  <si>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</si>
  <si>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</si>
  <si>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</si>
  <si>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</si>
  <si>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</si>
  <si>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</si>
  <si>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</si>
  <si>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</si>
  <si>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</si>
  <si>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</si>
  <si>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</si>
  <si>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</si>
  <si>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</si>
  <si>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</si>
  <si>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</si>
  <si>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</si>
  <si>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</si>
  <si>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</si>
  <si>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</si>
  <si>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</si>
  <si>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</si>
  <si>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</si>
  <si>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</si>
  <si>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</si>
  <si>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</si>
  <si>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</si>
  <si>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</si>
  <si>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</si>
  <si>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</si>
  <si>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</si>
  <si>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</si>
  <si>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</si>
  <si>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</si>
  <si>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</si>
  <si>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</si>
  <si>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</si>
  <si>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</si>
  <si>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</si>
  <si>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</si>
  <si>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</si>
  <si>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</si>
  <si>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</si>
  <si>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</si>
  <si>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</si>
  <si>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</si>
  <si>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</si>
  <si>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</si>
  <si>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</si>
  <si>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</si>
  <si>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</si>
  <si>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</si>
  <si>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</si>
  <si>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</si>
  <si>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</si>
  <si>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</si>
  <si>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</si>
  <si>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</si>
  <si>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</si>
  <si>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</si>
  <si>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</si>
  <si>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</si>
  <si>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</si>
  <si>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</si>
  <si>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</si>
  <si>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</si>
  <si>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</si>
  <si>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</si>
  <si>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</si>
  <si>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</si>
  <si>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</si>
  <si>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</si>
  <si>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</si>
  <si>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</si>
  <si>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</si>
  <si>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</si>
  <si>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</si>
  <si>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</si>
  <si>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</si>
  <si>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</si>
  <si>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</si>
  <si>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</si>
  <si>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</si>
  <si>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</si>
  <si>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</si>
  <si>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</si>
  <si>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</si>
  <si>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</si>
  <si>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</si>
  <si>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</si>
  <si>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</si>
  <si>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</si>
  <si>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</si>
  <si>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</si>
  <si>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</si>
  <si>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</si>
  <si>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</si>
  <si>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</si>
  <si>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</si>
  <si>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</si>
  <si>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</si>
  <si>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</si>
  <si>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</si>
  <si>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</si>
  <si>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</si>
  <si>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</si>
  <si>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</si>
  <si>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</si>
  <si>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</si>
  <si>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</si>
  <si>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</si>
  <si>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</si>
  <si>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</si>
  <si>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</si>
  <si>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</si>
  <si>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</si>
  <si>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</si>
  <si>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</si>
  <si>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</si>
  <si>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</si>
  <si>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</si>
  <si>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</si>
  <si>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</si>
  <si>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</si>
  <si>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</si>
  <si>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</si>
  <si>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</si>
  <si>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</si>
  <si>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</si>
  <si>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</si>
  <si>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</si>
  <si>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</si>
  <si>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</si>
  <si>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</si>
  <si>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</si>
  <si>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</si>
  <si>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</si>
  <si>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</si>
  <si>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</si>
  <si>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</si>
  <si>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</si>
  <si>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</si>
  <si>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</si>
  <si>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</si>
  <si>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</si>
  <si>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</si>
  <si>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</si>
  <si>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</si>
  <si>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</si>
  <si>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</si>
  <si>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</si>
  <si>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</si>
  <si>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</si>
  <si>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</si>
  <si>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</si>
  <si>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</si>
  <si>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</si>
  <si>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</si>
  <si>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</si>
  <si>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</si>
  <si>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</si>
  <si>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</si>
  <si>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</si>
  <si>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</si>
  <si>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</si>
  <si>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</si>
  <si>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</si>
  <si>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</si>
  <si>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</si>
  <si>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</si>
  <si>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</si>
  <si>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</si>
  <si>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</si>
  <si>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</si>
  <si>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</si>
  <si>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</si>
  <si>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</si>
  <si>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</si>
  <si>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</si>
  <si>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</si>
  <si>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</si>
  <si>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</si>
  <si>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</si>
  <si>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</si>
  <si>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</si>
  <si>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</si>
  <si>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</si>
  <si>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</si>
  <si>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</si>
  <si>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</si>
  <si>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</si>
  <si>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</si>
  <si>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</si>
  <si>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</si>
  <si>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</si>
  <si>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</si>
  <si>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</si>
  <si>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</si>
  <si>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</si>
  <si>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</si>
  <si>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</si>
  <si>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</si>
  <si>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</si>
  <si>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</si>
  <si>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</si>
  <si>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</si>
  <si>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</si>
  <si>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</si>
  <si>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</si>
  <si>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</si>
  <si>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</si>
  <si>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</si>
  <si>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</si>
  <si>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</si>
  <si>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</si>
  <si>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</si>
  <si>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</si>
  <si>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</si>
  <si>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</si>
  <si>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</si>
  <si>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</si>
  <si>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</si>
  <si>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</si>
  <si>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</si>
  <si>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</si>
  <si>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</si>
  <si>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</si>
  <si>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</si>
  <si>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</si>
  <si>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</si>
  <si>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</si>
  <si>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</si>
  <si>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</si>
  <si>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</si>
  <si>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</si>
  <si>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</si>
  <si>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</si>
  <si>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</si>
  <si>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</si>
  <si>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</si>
  <si>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</si>
  <si>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</si>
  <si>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</si>
  <si>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</si>
  <si>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</si>
  <si>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</si>
  <si>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</si>
  <si>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</si>
  <si>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</si>
  <si>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</si>
  <si>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</si>
  <si>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</si>
  <si>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</si>
  <si>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</si>
  <si>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</si>
  <si>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</si>
  <si>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</si>
  <si>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</si>
  <si>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</si>
  <si>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</si>
  <si>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</si>
  <si>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</si>
  <si>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</si>
  <si>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</si>
  <si>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</si>
  <si>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</si>
  <si>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</si>
  <si>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</si>
  <si>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</si>
  <si>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</si>
  <si>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</si>
  <si>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</si>
  <si>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</si>
  <si>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</si>
  <si>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</si>
  <si>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</si>
  <si>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</si>
  <si>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</si>
  <si>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</si>
  <si>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</si>
  <si>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</si>
  <si>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</si>
  <si>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</si>
  <si>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</si>
  <si>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</si>
  <si>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</si>
  <si>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</si>
  <si>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</si>
  <si>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</si>
  <si>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</si>
  <si>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</si>
  <si>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</si>
  <si>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</si>
  <si>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</si>
  <si>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</si>
  <si>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</si>
  <si>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</si>
  <si>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</si>
  <si>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</si>
  <si>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</si>
  <si>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</si>
  <si>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</si>
  <si>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</si>
  <si>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</si>
  <si>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</si>
  <si>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</si>
  <si>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</si>
  <si>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</si>
  <si>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</si>
  <si>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</si>
  <si>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</si>
  <si>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</si>
  <si>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</si>
  <si>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</si>
  <si>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</si>
  <si>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</si>
  <si>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</si>
  <si>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</si>
  <si>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</si>
  <si>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</si>
  <si>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</si>
  <si>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</si>
  <si>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</si>
  <si>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</si>
  <si>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</si>
  <si>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</si>
  <si>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</si>
  <si>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</si>
  <si>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</si>
  <si>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</si>
  <si>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</si>
  <si>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</si>
  <si>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</si>
  <si>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</si>
  <si>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</si>
  <si>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</si>
  <si>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</si>
  <si>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</si>
  <si>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</si>
  <si>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</si>
  <si>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</si>
  <si>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</si>
  <si>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</si>
  <si>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</si>
  <si>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</si>
  <si>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</si>
  <si>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</si>
  <si>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</si>
  <si>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</si>
  <si>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</si>
  <si>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</si>
  <si>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</si>
  <si>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</si>
  <si>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</si>
  <si>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</si>
  <si>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</si>
  <si>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</si>
  <si>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</si>
  <si>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</si>
  <si>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</si>
  <si>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</si>
  <si>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</si>
  <si>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</si>
  <si>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</si>
  <si>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</si>
  <si>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</si>
  <si>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</si>
  <si>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</si>
  <si>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</si>
  <si>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</si>
  <si>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</si>
  <si>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</si>
  <si>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</si>
  <si>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</si>
  <si>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</si>
  <si>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</si>
  <si>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</si>
  <si>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</si>
  <si>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</si>
  <si>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</si>
  <si>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</si>
  <si>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</si>
  <si>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</si>
  <si>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</si>
  <si>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</si>
  <si>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</si>
  <si>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</si>
  <si>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</si>
  <si>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</si>
  <si>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</si>
  <si>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</si>
  <si>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</si>
  <si>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</si>
  <si>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</si>
  <si>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</si>
  <si>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</si>
  <si>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</si>
  <si>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</si>
  <si>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</si>
  <si>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</si>
  <si>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</si>
  <si>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</si>
  <si>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</si>
  <si>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</si>
  <si>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</si>
  <si>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</si>
  <si>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</si>
  <si>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</si>
  <si>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</si>
  <si>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</si>
  <si>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</si>
  <si>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</si>
  <si>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</si>
  <si>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</si>
  <si>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</si>
  <si>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</si>
  <si>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</si>
  <si>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</si>
  <si>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</si>
  <si>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</si>
  <si>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</si>
  <si>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</si>
  <si>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</si>
  <si>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</si>
  <si>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</si>
  <si>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</si>
  <si>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</si>
  <si>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</si>
  <si>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</si>
  <si>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</si>
  <si>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</si>
  <si>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</si>
  <si>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</si>
  <si>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</si>
  <si>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</si>
  <si>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</si>
  <si>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</si>
  <si>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</si>
  <si>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</si>
  <si>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</si>
  <si>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</si>
  <si>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</si>
  <si>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</si>
  <si>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</si>
  <si>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</si>
  <si>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</si>
  <si>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</si>
  <si>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</si>
  <si>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</si>
  <si>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</si>
  <si>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</si>
  <si>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</t>
  </si>
  <si>
    <t>test1@justice.gov.uk</t>
  </si>
  <si>
    <t>testy</t>
  </si>
  <si>
    <t>tewsyt</t>
  </si>
  <si>
    <t>test2@justice.gov.uk</t>
  </si>
  <si>
    <t>test3@justice.gov.uk</t>
  </si>
  <si>
    <t>test4@justice.gov.uk</t>
  </si>
  <si>
    <t>test5@justice.gov.uk</t>
  </si>
  <si>
    <t>test6@justice.gov.uk</t>
  </si>
  <si>
    <t>test7@justice.gov.uk</t>
  </si>
  <si>
    <t>test8@domain.com</t>
  </si>
  <si>
    <t>test9@justice.gov.uk</t>
  </si>
  <si>
    <t>test10@justice.gov.uk</t>
  </si>
  <si>
    <t>test11@justice.gov.uk</t>
  </si>
  <si>
    <t>test12@justice.gov.uk</t>
  </si>
  <si>
    <t>test13@justice.gov.uk</t>
  </si>
  <si>
    <t>asdhjuioiuehasdhjuioiuehasdhjuioiuehasdhjuioiuehasdhjuioiuehasdhjuioiuehasdhjuioiuehasdhjuioiuehasdhjuioiuehasdhjuioiuehlokijuheytydhdjwwd</t>
  </si>
  <si>
    <t>Test</t>
  </si>
  <si>
    <t>te*st</t>
  </si>
  <si>
    <t>£$%qw@justice.gov.uk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</si>
</sst>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1172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1173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1174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1175</v>
      </c>
      <c r="B1" s="33" t="s">
        <v>1176</v>
      </c>
    </row>
    <row r="2" spans="1:2" ht="16" x14ac:dyDescent="0.2">
      <c r="A2" s="34" t="s">
        <v>1177</v>
      </c>
      <c r="B2" t="s">
        <v>1178</v>
      </c>
    </row>
    <row r="3" spans="1:2" ht="16" x14ac:dyDescent="0.2">
      <c r="A3" s="34" t="s">
        <v>1179</v>
      </c>
      <c r="B3" t="s">
        <v>1180</v>
      </c>
    </row>
    <row r="4" spans="1:2" ht="16" x14ac:dyDescent="0.2">
      <c r="A4" s="34" t="s">
        <v>1181</v>
      </c>
      <c r="B4" t="s">
        <v>1182</v>
      </c>
    </row>
    <row r="5" spans="1:2" ht="16" x14ac:dyDescent="0.2">
      <c r="A5" s="34" t="s">
        <v>0</v>
      </c>
      <c r="B5" t="s">
        <v>1183</v>
      </c>
    </row>
    <row r="6" spans="1:2" ht="16" x14ac:dyDescent="0.2">
      <c r="A6" s="34" t="s">
        <v>55</v>
      </c>
      <c r="B6" t="s">
        <v>1184</v>
      </c>
    </row>
    <row r="7" spans="1:2" ht="16" x14ac:dyDescent="0.2">
      <c r="A7" s="34" t="s">
        <v>1185</v>
      </c>
      <c r="B7" t="s">
        <v>1186</v>
      </c>
    </row>
    <row r="8" spans="1:2" ht="16" x14ac:dyDescent="0.2">
      <c r="A8" s="34" t="s">
        <v>56</v>
      </c>
      <c r="B8" t="s">
        <v>1187</v>
      </c>
    </row>
    <row r="9" spans="1:2" ht="16" x14ac:dyDescent="0.2">
      <c r="A9" s="34" t="s">
        <v>1188</v>
      </c>
      <c r="B9" t="s">
        <v>1189</v>
      </c>
    </row>
    <row r="10" spans="1:2" ht="48" x14ac:dyDescent="0.2">
      <c r="A10" s="34" t="s">
        <v>54</v>
      </c>
      <c r="B10" s="35" t="s">
        <v>1190</v>
      </c>
    </row>
    <row r="11" spans="1:2" ht="16" x14ac:dyDescent="0.2">
      <c r="A11" s="34" t="s">
        <v>410</v>
      </c>
      <c r="B11" t="s">
        <v>1191</v>
      </c>
    </row>
    <row r="12" spans="1:2" ht="16" x14ac:dyDescent="0.2">
      <c r="A12" s="34" t="s">
        <v>411</v>
      </c>
      <c r="B12" t="s">
        <v>1192</v>
      </c>
    </row>
    <row r="13" spans="1:2" ht="16" x14ac:dyDescent="0.2">
      <c r="A13" s="34" t="s">
        <v>57</v>
      </c>
      <c r="B13" t="s">
        <v>1193</v>
      </c>
    </row>
    <row r="14" spans="1:2" ht="16" x14ac:dyDescent="0.2">
      <c r="A14" s="34" t="s">
        <v>58</v>
      </c>
      <c r="B14" t="s">
        <v>1193</v>
      </c>
    </row>
    <row r="15" spans="1:2" ht="16" x14ac:dyDescent="0.2">
      <c r="A15" s="34" t="s">
        <v>59</v>
      </c>
      <c r="B15" t="s">
        <v>1193</v>
      </c>
    </row>
    <row r="16" spans="1:2" ht="16" x14ac:dyDescent="0.2">
      <c r="A16" s="34" t="s">
        <v>60</v>
      </c>
      <c r="B16" t="s">
        <v>1193</v>
      </c>
    </row>
    <row r="17" spans="1:2" ht="16" x14ac:dyDescent="0.2">
      <c r="A17" s="34" t="s">
        <v>61</v>
      </c>
      <c r="B17" t="s">
        <v>1193</v>
      </c>
    </row>
    <row r="18" spans="1:2" ht="16" x14ac:dyDescent="0.2">
      <c r="A18" s="34" t="s">
        <v>62</v>
      </c>
      <c r="B18" t="s">
        <v>1193</v>
      </c>
    </row>
    <row r="19" spans="1:2" ht="16" x14ac:dyDescent="0.2">
      <c r="A19" s="34" t="s">
        <v>63</v>
      </c>
      <c r="B19" t="s">
        <v>1193</v>
      </c>
    </row>
    <row r="20" spans="1:2" ht="16" x14ac:dyDescent="0.2">
      <c r="A20" s="34" t="s">
        <v>64</v>
      </c>
      <c r="B20" t="s">
        <v>1193</v>
      </c>
    </row>
    <row r="21" spans="1:2" ht="16" x14ac:dyDescent="0.2">
      <c r="A21" s="34" t="s">
        <v>2</v>
      </c>
      <c r="B21" t="s">
        <v>1194</v>
      </c>
    </row>
    <row r="22" spans="1:2" ht="16" x14ac:dyDescent="0.2">
      <c r="A22" s="34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workbookViewId="0">
      <selection activeCell="O16" sqref="O16:O17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1197</v>
      </c>
      <c r="J1" s="36" t="s">
        <v>54</v>
      </c>
      <c r="K1" s="36" t="s">
        <v>410</v>
      </c>
      <c r="L1" s="37" t="s">
        <v>411</v>
      </c>
      <c r="M1" s="38" t="s">
        <v>57</v>
      </c>
      <c r="N1" s="27" t="s">
        <v>1113</v>
      </c>
      <c r="O1" s="36" t="s">
        <v>58</v>
      </c>
      <c r="P1" s="29" t="s">
        <v>1112</v>
      </c>
      <c r="Q1" s="39" t="s">
        <v>59</v>
      </c>
      <c r="R1" s="29" t="s">
        <v>1114</v>
      </c>
      <c r="S1" s="38" t="s">
        <v>60</v>
      </c>
      <c r="T1" s="29" t="s">
        <v>1115</v>
      </c>
      <c r="U1" s="38" t="s">
        <v>61</v>
      </c>
      <c r="V1" s="28" t="s">
        <v>1116</v>
      </c>
      <c r="W1" s="38" t="s">
        <v>62</v>
      </c>
      <c r="X1" s="28" t="s">
        <v>1117</v>
      </c>
      <c r="Y1" s="38" t="s">
        <v>63</v>
      </c>
      <c r="Z1" s="28" t="s">
        <v>1118</v>
      </c>
      <c r="AA1" s="38" t="s">
        <v>64</v>
      </c>
      <c r="AB1" s="28" t="s">
        <v>1119</v>
      </c>
      <c r="AC1" s="38" t="s">
        <v>2</v>
      </c>
      <c r="AD1" s="43" t="s">
        <v>1120</v>
      </c>
    </row>
    <row r="2" spans="1:30" x14ac:dyDescent="0.2">
      <c r="A2" s="41" t="s">
        <v>1200</v>
      </c>
      <c r="B2" s="41" t="s">
        <v>1200</v>
      </c>
      <c r="C2" s="42" t="s">
        <v>1201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1169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1199</v>
      </c>
      <c r="AD2" s="41" t="s">
        <v>1121</v>
      </c>
    </row>
    <row r="3" spans="1:30" x14ac:dyDescent="0.2">
      <c r="A3" s="41" t="s">
        <v>1200</v>
      </c>
      <c r="B3" s="41" t="s">
        <v>1200</v>
      </c>
      <c r="C3" s="42" t="s">
        <v>1204</v>
      </c>
      <c r="D3" s="41" t="s">
        <v>6</v>
      </c>
      <c r="E3" s="1">
        <f>IF(ISNA(VLOOKUP(D3,Region!$A$2:$B$11,2)),"",VLOOKUP(D3,Region!$A$2:$B$11,2))</f>
        <v>4</v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 t="s">
        <v>52</v>
      </c>
      <c r="K3" s="41" t="s">
        <v>408</v>
      </c>
      <c r="L3" s="41"/>
      <c r="M3" s="41"/>
      <c r="N3" s="1" t="str">
        <f>IF(ISNA(VLOOKUP(M3,Services!$A$1:$B$45,2)),"",VLOOKUP(M3,Services!$A$1:$B$45,2))</f>
        <v/>
      </c>
      <c r="O3" s="41" t="s">
        <v>1167</v>
      </c>
      <c r="P3" s="1" t="str">
        <f>IF(ISNA(VLOOKUP(O3,Services!$A$1:$B$45,2)),"",VLOOKUP(O3,Services!$A$1:$B$45,2))</f>
        <v>BAB2</v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/>
    </row>
    <row r="4" spans="1:30" x14ac:dyDescent="0.2">
      <c r="A4" s="41" t="s">
        <v>1200</v>
      </c>
      <c r="B4" s="41" t="s">
        <v>1200</v>
      </c>
      <c r="C4" s="42" t="s">
        <v>1205</v>
      </c>
      <c r="D4" s="41" t="s">
        <v>10</v>
      </c>
      <c r="E4" s="1">
        <f>IF(ISNA(VLOOKUP(D4,Region!$A$2:$B$11,2)),"",VLOOKUP(D4,Region!$A$2:$B$11,2))</f>
        <v>6</v>
      </c>
      <c r="F4" s="41" t="s">
        <v>74</v>
      </c>
      <c r="G4" s="1">
        <f>IF(ISNA(VLOOKUP(F4,'Base Locations'!$A$1:$F$341,2)),"",VLOOKUP(F4,'Base Locations'!$A$1:$F$341,2))</f>
        <v>817181</v>
      </c>
      <c r="H4" s="41"/>
      <c r="I4" s="1" t="str">
        <f>IF(ISNA(VLOOKUP(H4,'Base Locations'!A3:F343,2)),"",VLOOKUP(H4,'Base Locations'!A3:F343,2))</f>
        <v/>
      </c>
      <c r="J4" s="41" t="s">
        <v>52</v>
      </c>
      <c r="K4" s="41"/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 t="s">
        <v>1169</v>
      </c>
      <c r="R4" s="1" t="str">
        <f>IF(ISNA(VLOOKUP(Q4,Services!$A$1:$B$45,2)),"",VLOOKUP(Q4,Services!$A$1:$B$45,2))</f>
        <v>BHA3</v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/>
    </row>
    <row r="5" spans="1:30" x14ac:dyDescent="0.2">
      <c r="A5" s="41" t="s">
        <v>1200</v>
      </c>
      <c r="B5" s="41" t="s">
        <v>1200</v>
      </c>
      <c r="C5" s="42" t="s">
        <v>1206</v>
      </c>
      <c r="D5" s="41" t="s">
        <v>10</v>
      </c>
      <c r="E5" s="1">
        <f>IF(ISNA(VLOOKUP(D5,Region!$A$2:$B$11,2)),"",VLOOKUP(D5,Region!$A$2:$B$11,2))</f>
        <v>6</v>
      </c>
      <c r="F5" s="41" t="s">
        <v>78</v>
      </c>
      <c r="G5" s="1">
        <f>IF(ISNA(VLOOKUP(F5,'Base Locations'!$A$1:$F$341,2)),"",VLOOKUP(F5,'Base Locations'!$A$1:$F$341,2))</f>
        <v>574546</v>
      </c>
      <c r="H5" s="41"/>
      <c r="I5" s="1" t="str">
        <f>IF(ISNA(VLOOKUP(H5,'Base Locations'!A4:F344,2)),"",VLOOKUP(H5,'Base Locations'!A4:F344,2))</f>
        <v/>
      </c>
      <c r="J5" s="41" t="s">
        <v>52</v>
      </c>
      <c r="K5" s="41" t="s">
        <v>409</v>
      </c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0" x14ac:dyDescent="0.2">
      <c r="A6" s="41" t="s">
        <v>1200</v>
      </c>
      <c r="B6" s="41" t="s">
        <v>1200</v>
      </c>
      <c r="C6" s="42" t="s">
        <v>1207</v>
      </c>
      <c r="D6" s="41" t="s">
        <v>11</v>
      </c>
      <c r="E6" s="1">
        <f>IF(ISNA(VLOOKUP(D6,Region!$A$2:$B$11,2)),"",VLOOKUP(D6,Region!$A$2:$B$11,2))</f>
        <v>9</v>
      </c>
      <c r="F6" s="41" t="s">
        <v>100</v>
      </c>
      <c r="G6" s="1">
        <f>IF(ISNA(VLOOKUP(F6,'Base Locations'!$A$1:$F$341,2)),"",VLOOKUP(F6,'Base Locations'!$A$1:$F$341,2))</f>
        <v>214320</v>
      </c>
      <c r="H6" s="41" t="s">
        <v>76</v>
      </c>
      <c r="I6" s="1">
        <f>IF(ISNA(VLOOKUP(H6,'Base Locations'!A5:F345,2)),"",VLOOKUP(H6,'Base Locations'!A5:F345,2))</f>
        <v>218723</v>
      </c>
      <c r="J6" s="41"/>
      <c r="K6" s="41" t="s">
        <v>409</v>
      </c>
      <c r="L6" s="41"/>
      <c r="M6" s="41" t="s">
        <v>1171</v>
      </c>
      <c r="N6" s="1" t="str">
        <f>IF(ISNA(VLOOKUP(M6,Services!$A$1:$B$45,2)),"",VLOOKUP(M6,Services!$A$1:$B$45,2))</f>
        <v>BHA3</v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0" x14ac:dyDescent="0.2">
      <c r="A7" s="41"/>
      <c r="B7" s="41" t="s">
        <v>1200</v>
      </c>
      <c r="C7" s="42" t="s">
        <v>1208</v>
      </c>
      <c r="D7" s="41" t="s">
        <v>10</v>
      </c>
      <c r="E7" s="1">
        <f>IF(ISNA(VLOOKUP(D7,Region!$A$2:$B$11,2)),"",VLOOKUP(D7,Region!$A$2:$B$11,2))</f>
        <v>6</v>
      </c>
      <c r="F7" s="41" t="s">
        <v>77</v>
      </c>
      <c r="G7" s="1">
        <f>IF(ISNA(VLOOKUP(F7,'Base Locations'!$A$1:$F$341,2)),"",VLOOKUP(F7,'Base Locations'!$A$1:$F$341,2))</f>
        <v>229786</v>
      </c>
      <c r="H7" s="41"/>
      <c r="I7" s="1" t="str">
        <f>IF(ISNA(VLOOKUP(H7,'Base Locations'!A6:F346,2)),"",VLOOKUP(H7,'Base Locations'!A6:F346,2))</f>
        <v/>
      </c>
      <c r="J7" s="41" t="s">
        <v>52</v>
      </c>
      <c r="K7" s="41" t="s">
        <v>409</v>
      </c>
      <c r="L7" s="41"/>
      <c r="M7" s="41" t="s">
        <v>1168</v>
      </c>
      <c r="N7" s="1" t="str">
        <f>IF(ISNA(VLOOKUP(M7,Services!$A$1:$B$45,2)),"",VLOOKUP(M7,Services!$A$1:$B$45,2))</f>
        <v>BAB2</v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0" x14ac:dyDescent="0.2">
      <c r="A8" s="41" t="s">
        <v>1200</v>
      </c>
      <c r="B8" s="41"/>
      <c r="C8" s="42" t="s">
        <v>1209</v>
      </c>
      <c r="D8" s="41" t="s">
        <v>9</v>
      </c>
      <c r="E8" s="1">
        <f>IF(ISNA(VLOOKUP(D8,Region!$A$2:$B$11,2)),"",VLOOKUP(D8,Region!$A$2:$B$11,2))</f>
        <v>5</v>
      </c>
      <c r="F8" s="41" t="s">
        <v>76</v>
      </c>
      <c r="G8" s="1">
        <f>IF(ISNA(VLOOKUP(F8,'Base Locations'!$A$1:$F$341,2)),"",VLOOKUP(F8,'Base Locations'!$A$1:$F$341,2))</f>
        <v>218723</v>
      </c>
      <c r="H8" s="41"/>
      <c r="I8" s="1" t="str">
        <f>IF(ISNA(VLOOKUP(H8,'Base Locations'!A7:F347,2)),"",VLOOKUP(H8,'Base Locations'!A7:F347,2))</f>
        <v/>
      </c>
      <c r="J8" s="41" t="s">
        <v>52</v>
      </c>
      <c r="K8" s="41" t="s">
        <v>408</v>
      </c>
      <c r="L8" s="41"/>
      <c r="M8" s="41"/>
      <c r="N8" s="1" t="str">
        <f>IF(ISNA(VLOOKUP(M8,Services!$A$1:$B$45,2)),"",VLOOKUP(M8,Services!$A$1:$B$45,2))</f>
        <v/>
      </c>
      <c r="O8" s="41" t="s">
        <v>1169</v>
      </c>
      <c r="P8" s="1" t="str">
        <f>IF(ISNA(VLOOKUP(O8,Services!$A$1:$B$45,2)),"",VLOOKUP(O8,Services!$A$1:$B$45,2))</f>
        <v>BHA3</v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0" x14ac:dyDescent="0.2">
      <c r="A9" s="41" t="s">
        <v>1200</v>
      </c>
      <c r="B9" s="41" t="s">
        <v>1200</v>
      </c>
      <c r="C9" s="42" t="s">
        <v>1210</v>
      </c>
      <c r="D9" s="41" t="s">
        <v>10</v>
      </c>
      <c r="E9" s="1">
        <f>IF(ISNA(VLOOKUP(D9,Region!$A$2:$B$11,2)),"",VLOOKUP(D9,Region!$A$2:$B$11,2))</f>
        <v>6</v>
      </c>
      <c r="F9" s="41" t="s">
        <v>76</v>
      </c>
      <c r="G9" s="1">
        <f>IF(ISNA(VLOOKUP(F9,'Base Locations'!$A$1:$F$341,2)),"",VLOOKUP(F9,'Base Locations'!$A$1:$F$341,2))</f>
        <v>218723</v>
      </c>
      <c r="H9" s="41"/>
      <c r="I9" s="1" t="str">
        <f>IF(ISNA(VLOOKUP(H9,'Base Locations'!A8:F348,2)),"",VLOOKUP(H9,'Base Locations'!A8:F348,2))</f>
        <v/>
      </c>
      <c r="J9" s="41" t="s">
        <v>52</v>
      </c>
      <c r="K9" s="41" t="s">
        <v>408</v>
      </c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 t="s">
        <v>13</v>
      </c>
      <c r="R9" s="1" t="str">
        <f>IF(ISNA(VLOOKUP(Q9,Services!$A$1:$B$45,2)),"",VLOOKUP(Q9,Services!$A$1:$B$45,2))</f>
        <v>BAB1</v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0" x14ac:dyDescent="0.2">
      <c r="A10" s="41" t="s">
        <v>1200</v>
      </c>
      <c r="B10" s="41" t="s">
        <v>1200</v>
      </c>
      <c r="C10" s="42" t="s">
        <v>1211</v>
      </c>
      <c r="D10" s="41"/>
      <c r="E10" s="1" t="str">
        <f>IF(ISNA(VLOOKUP(D10,Region!$A$2:$B$11,2)),"",VLOOKUP(D10,Region!$A$2:$B$11,2))</f>
        <v/>
      </c>
      <c r="F10" s="41" t="s">
        <v>71</v>
      </c>
      <c r="G10" s="1">
        <f>IF(ISNA(VLOOKUP(F10,'Base Locations'!$A$1:$F$341,2)),"",VLOOKUP(F10,'Base Locations'!$A$1:$F$341,2))</f>
        <v>450049</v>
      </c>
      <c r="H10" s="41"/>
      <c r="I10" s="1" t="str">
        <f>IF(ISNA(VLOOKUP(H10,'Base Locations'!A9:F349,2)),"",VLOOKUP(H10,'Base Locations'!A9:F349,2))</f>
        <v/>
      </c>
      <c r="J10" s="41" t="s">
        <v>52</v>
      </c>
      <c r="K10" s="41" t="s">
        <v>409</v>
      </c>
      <c r="L10" s="41"/>
      <c r="M10" s="41"/>
      <c r="N10" s="1" t="str">
        <f>IF(ISNA(VLOOKUP(M10,Services!$A$1:$B$45,2)),"",VLOOKUP(M10,Services!$A$1:$B$45,2))</f>
        <v/>
      </c>
      <c r="O10" s="41" t="s">
        <v>1170</v>
      </c>
      <c r="P10" s="1" t="str">
        <f>IF(ISNA(VLOOKUP(O10,Services!$A$1:$B$45,2)),"",VLOOKUP(O10,Services!$A$1:$B$45,2))</f>
        <v>BHA3</v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0" x14ac:dyDescent="0.2">
      <c r="A11" s="41" t="s">
        <v>1200</v>
      </c>
      <c r="B11" s="41" t="s">
        <v>1200</v>
      </c>
      <c r="C11" s="42" t="s">
        <v>1212</v>
      </c>
      <c r="D11" s="41" t="s">
        <v>5</v>
      </c>
      <c r="E11" s="1">
        <f>IF(ISNA(VLOOKUP(D11,Region!$A$2:$B$11,2)),"",VLOOKUP(D11,Region!$A$2:$B$11,2))</f>
        <v>3</v>
      </c>
      <c r="F11" s="41" t="s">
        <v>70</v>
      </c>
      <c r="G11" s="1">
        <f>IF(ISNA(VLOOKUP(F11,'Base Locations'!$A$1:$F$341,2)),"",VLOOKUP(F11,'Base Locations'!$A$1:$F$341,2))</f>
        <v>827534</v>
      </c>
      <c r="H11" s="41" t="s">
        <v>70</v>
      </c>
      <c r="I11" s="1" t="str">
        <f>IF(ISNA(VLOOKUP(H11,'Base Locations'!A10:F350,2)),"",VLOOKUP(H11,'Base Locations'!A10:F350,2))</f>
        <v/>
      </c>
      <c r="J11" s="41" t="s">
        <v>52</v>
      </c>
      <c r="K11" s="41" t="s">
        <v>408</v>
      </c>
      <c r="L11" s="41" t="s">
        <v>409</v>
      </c>
      <c r="M11" s="41" t="s">
        <v>1168</v>
      </c>
      <c r="N11" s="1" t="str">
        <f>IF(ISNA(VLOOKUP(M11,Services!$A$1:$B$45,2)),"",VLOOKUP(M11,Services!$A$1:$B$45,2))</f>
        <v>BAB2</v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0" x14ac:dyDescent="0.2">
      <c r="A12" s="41" t="s">
        <v>1202</v>
      </c>
      <c r="B12" s="41" t="s">
        <v>1203</v>
      </c>
      <c r="C12" s="42" t="s">
        <v>1213</v>
      </c>
      <c r="D12" s="41" t="s">
        <v>5</v>
      </c>
      <c r="E12" s="1">
        <f>IF(ISNA(VLOOKUP(D12,Region!$A$2:$B$11,2)),"",VLOOKUP(D12,Region!$A$2:$B$11,2))</f>
        <v>3</v>
      </c>
      <c r="F12" s="41" t="s">
        <v>72</v>
      </c>
      <c r="G12" s="1">
        <f>IF(ISNA(VLOOKUP(F12,'Base Locations'!$A$1:$F$341,2)),"",VLOOKUP(F12,'Base Locations'!$A$1:$F$341,2))</f>
        <v>271588</v>
      </c>
      <c r="H12" s="41"/>
      <c r="I12" s="1" t="str">
        <f>IF(ISNA(VLOOKUP(H12,'Base Locations'!A11:F351,2)),"",VLOOKUP(H12,'Base Locations'!A11:F351,2))</f>
        <v/>
      </c>
      <c r="J12" s="41" t="s">
        <v>52</v>
      </c>
      <c r="K12" s="41" t="s">
        <v>409</v>
      </c>
      <c r="L12" s="41" t="s">
        <v>409</v>
      </c>
      <c r="M12" s="41" t="s">
        <v>13</v>
      </c>
      <c r="N12" s="1" t="str">
        <f>IF(ISNA(VLOOKUP(M12,Services!$A$1:$B$45,2)),"",VLOOKUP(M12,Services!$A$1:$B$45,2))</f>
        <v>BAB1</v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0" x14ac:dyDescent="0.2">
      <c r="A13" s="41" t="s">
        <v>1200</v>
      </c>
      <c r="B13" s="41" t="s">
        <v>1200</v>
      </c>
      <c r="C13" s="42" t="s">
        <v>1214</v>
      </c>
      <c r="D13" s="41" t="s">
        <v>5</v>
      </c>
      <c r="E13" s="1">
        <f>IF(ISNA(VLOOKUP(D13,Region!$A$2:$B$11,2)),"",VLOOKUP(D13,Region!$A$2:$B$11,2))</f>
        <v>3</v>
      </c>
      <c r="F13" s="41" t="s">
        <v>73</v>
      </c>
      <c r="G13" s="1">
        <f>IF(ISNA(VLOOKUP(F13,'Base Locations'!$A$1:$F$341,2)),"",VLOOKUP(F13,'Base Locations'!$A$1:$F$341,2))</f>
        <v>239985</v>
      </c>
      <c r="H13" s="41"/>
      <c r="I13" s="1" t="str">
        <f>IF(ISNA(VLOOKUP(H13,'Base Locations'!A12:F352,2)),"",VLOOKUP(H13,'Base Locations'!A12:F352,2))</f>
        <v/>
      </c>
      <c r="J13" s="41" t="s">
        <v>52</v>
      </c>
      <c r="K13" s="41" t="s">
        <v>409</v>
      </c>
      <c r="L13" s="41"/>
      <c r="M13" s="41" t="s">
        <v>13</v>
      </c>
      <c r="N13" s="1" t="str">
        <f>IF(ISNA(VLOOKUP(M13,Services!$A$1:$B$45,2)),"",VLOOKUP(M13,Services!$A$1:$B$45,2))</f>
        <v>BAB1</v>
      </c>
      <c r="O13" s="41" t="s">
        <v>13</v>
      </c>
      <c r="P13" s="1" t="str">
        <f>IF(ISNA(VLOOKUP(O13,Services!$A$1:$B$45,2)),"",VLOOKUP(O13,Services!$A$1:$B$45,2))</f>
        <v>BAB1</v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0" x14ac:dyDescent="0.2">
      <c r="A14" s="41" t="s">
        <v>1200</v>
      </c>
      <c r="B14" s="41" t="s">
        <v>1200</v>
      </c>
      <c r="C14" s="42" t="s">
        <v>1215</v>
      </c>
      <c r="D14" s="41" t="s">
        <v>4</v>
      </c>
      <c r="E14" s="1">
        <f>IF(ISNA(VLOOKUP(D14,Region!$A$2:$B$11,2)),"",VLOOKUP(D14,Region!$A$2:$B$11,2))</f>
        <v>2</v>
      </c>
      <c r="F14" s="41"/>
      <c r="G14" s="1" t="str">
        <f>IF(ISNA(VLOOKUP(F14,'Base Locations'!$A$1:$F$341,2)),"",VLOOKUP(F14,'Base Locations'!$A$1:$F$341,2))</f>
        <v/>
      </c>
      <c r="H14" s="41" t="s">
        <v>86</v>
      </c>
      <c r="I14" s="1">
        <f>IF(ISNA(VLOOKUP(H14,'Base Locations'!A13:F353,2)),"",VLOOKUP(H14,'Base Locations'!A13:F353,2))</f>
        <v>500233</v>
      </c>
      <c r="J14" s="41" t="s">
        <v>52</v>
      </c>
      <c r="K14" s="41" t="s">
        <v>408</v>
      </c>
      <c r="L14" s="41"/>
      <c r="M14" s="41" t="s">
        <v>1168</v>
      </c>
      <c r="N14" s="1" t="str">
        <f>IF(ISNA(VLOOKUP(M14,Services!$A$1:$B$45,2)),"",VLOOKUP(M14,Services!$A$1:$B$45,2))</f>
        <v>BAB2</v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0" x14ac:dyDescent="0.2">
      <c r="A15" s="41" t="s">
        <v>1216</v>
      </c>
      <c r="B15" s="41" t="s">
        <v>1200</v>
      </c>
      <c r="C15" s="42" t="s">
        <v>1215</v>
      </c>
      <c r="D15" s="41" t="s">
        <v>4</v>
      </c>
      <c r="E15" s="1">
        <f>IF(ISNA(VLOOKUP(D15,Region!$A$2:$B$11,2)),"",VLOOKUP(D15,Region!$A$2:$B$11,2))</f>
        <v>2</v>
      </c>
      <c r="F15" s="44" t="s">
        <v>73</v>
      </c>
      <c r="G15" s="1">
        <f>IF(ISNA(VLOOKUP(F15,'Base Locations'!$A$1:$F$341,2)),"",VLOOKUP(F15,'Base Locations'!$A$1:$F$341,2))</f>
        <v>239985</v>
      </c>
      <c r="H15" s="44" t="s">
        <v>86</v>
      </c>
      <c r="I15" s="1">
        <f>IF(ISNA(VLOOKUP(H15,'Base Locations'!A14:F354,2)),"",VLOOKUP(H15,'Base Locations'!A14:F354,2))</f>
        <v>500233</v>
      </c>
      <c r="J15" s="41" t="s">
        <v>52</v>
      </c>
      <c r="K15" s="41" t="s">
        <v>408</v>
      </c>
      <c r="L15" s="41"/>
      <c r="M15" s="44" t="s">
        <v>1168</v>
      </c>
      <c r="N15" s="1" t="str">
        <f>IF(ISNA(VLOOKUP(M15,Services!$A$1:$B$45,2)),"",VLOOKUP(M15,Services!$A$1:$B$45,2))</f>
        <v>BAB2</v>
      </c>
      <c r="O15" s="41" t="s">
        <v>13</v>
      </c>
      <c r="P15" s="1" t="str">
        <f>IF(ISNA(VLOOKUP(O15,Services!$A$1:$B$45,2)),"",VLOOKUP(O15,Services!$A$1:$B$45,2))</f>
        <v>BAB1</v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0" x14ac:dyDescent="0.2">
      <c r="A16" s="41" t="s">
        <v>1217</v>
      </c>
      <c r="B16" s="41" t="s">
        <v>1218</v>
      </c>
      <c r="C16" s="42" t="s">
        <v>1215</v>
      </c>
      <c r="D16" s="41" t="s">
        <v>4</v>
      </c>
      <c r="E16" s="1">
        <f>IF(ISNA(VLOOKUP(D16,Region!$A$2:$B$11,2)),"",VLOOKUP(D16,Region!$A$2:$B$11,2))</f>
        <v>2</v>
      </c>
      <c r="F16" s="44" t="s">
        <v>73</v>
      </c>
      <c r="G16" s="1">
        <f>IF(ISNA(VLOOKUP(F16,'Base Locations'!$A$1:$F$341,2)),"",VLOOKUP(F16,'Base Locations'!$A$1:$F$341,2))</f>
        <v>239985</v>
      </c>
      <c r="H16" s="44" t="s">
        <v>86</v>
      </c>
      <c r="I16" s="1">
        <f>IF(ISNA(VLOOKUP(H16,'Base Locations'!A15:F355,2)),"",VLOOKUP(H16,'Base Locations'!A15:F355,2))</f>
        <v>500233</v>
      </c>
      <c r="J16" s="41" t="s">
        <v>52</v>
      </c>
      <c r="K16" s="41" t="s">
        <v>408</v>
      </c>
      <c r="L16" s="41"/>
      <c r="M16" s="44" t="s">
        <v>1168</v>
      </c>
      <c r="N16" s="1" t="str">
        <f>IF(ISNA(VLOOKUP(M16,Services!$A$1:$B$45,2)),"",VLOOKUP(M16,Services!$A$1:$B$45,2))</f>
        <v>BAB2</v>
      </c>
      <c r="O16" s="44" t="s">
        <v>13</v>
      </c>
      <c r="P16" s="1" t="str">
        <f>IF(ISNA(VLOOKUP(O16,Services!$A$1:$B$45,2)),"",VLOOKUP(O16,Services!$A$1:$B$45,2))</f>
        <v>BAB1</v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 t="s">
        <v>1200</v>
      </c>
      <c r="B17" s="41" t="s">
        <v>1200</v>
      </c>
      <c r="C17" s="41" t="s">
        <v>1219</v>
      </c>
      <c r="D17" s="41" t="s">
        <v>9</v>
      </c>
      <c r="E17" s="1">
        <f>IF(ISNA(VLOOKUP(D17,Region!$A$2:$B$11,2)),"",VLOOKUP(D17,Region!$A$2:$B$11,2))</f>
        <v>5</v>
      </c>
      <c r="F17" s="44" t="s">
        <v>73</v>
      </c>
      <c r="G17" s="1">
        <f>IF(ISNA(VLOOKUP(F17,'Base Locations'!$A$1:$F$341,2)),"",VLOOKUP(F17,'Base Locations'!$A$1:$F$341,2))</f>
        <v>239985</v>
      </c>
      <c r="H17" s="44" t="s">
        <v>86</v>
      </c>
      <c r="I17" s="1">
        <f>IF(ISNA(VLOOKUP(H17,'Base Locations'!A16:F356,2)),"",VLOOKUP(H17,'Base Locations'!A16:F356,2))</f>
        <v>500233</v>
      </c>
      <c r="J17" s="41" t="s">
        <v>52</v>
      </c>
      <c r="K17" s="41" t="s">
        <v>408</v>
      </c>
      <c r="L17" s="41"/>
      <c r="M17" s="44" t="s">
        <v>1168</v>
      </c>
      <c r="N17" s="1" t="str">
        <f>IF(ISNA(VLOOKUP(M17,Services!$A$1:$B$45,2)),"",VLOOKUP(M17,Services!$A$1:$B$45,2))</f>
        <v>BAB2</v>
      </c>
      <c r="O17" s="44" t="s">
        <v>13</v>
      </c>
      <c r="P17" s="1" t="str">
        <f>IF(ISNA(VLOOKUP(O17,Services!$A$1:$B$45,2)),"",VLOOKUP(O17,Services!$A$1:$B$45,2))</f>
        <v>BAB1</v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algorithmName="SHA-512" hashValue="6oyb3rRRfKDqti5GQJdNRgETALv5BhypIRzP7ad5VgVRdJpgy9LUEIpAIaOgXLHmnqidCaz2KGK7nd1sygRpVQ==" saltValue="jaug0yiNYL4uUSxB9UIkgQ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M2:M14 M17:M50 O2:O15 O17:O50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F16:F50 F2:F14 H2:H14 H16:H50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2021-03-23T10:53:35Z</dcterms:modified>
</cp:coreProperties>
</file>