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C7D4857E-507E-704A-A437-C5E6A3E26605}" xr6:coauthVersionLast="47" xr6:coauthVersionMax="47" xr10:uidLastSave="{00000000-0000-0000-0000-000000000000}"/>
  <bookViews>
    <workbookView xWindow="0" yWindow="500" windowWidth="33600" windowHeight="1954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" i="1" l="1"/>
  <c r="Z4" i="1"/>
  <c r="X4" i="1"/>
  <c r="V4" i="1"/>
  <c r="T4" i="1"/>
  <c r="R4" i="1"/>
  <c r="P4" i="1"/>
  <c r="N4" i="1"/>
  <c r="I4" i="1"/>
  <c r="G4" i="1"/>
  <c r="E4" i="1"/>
  <c r="AB3" i="1"/>
  <c r="Z3" i="1"/>
  <c r="X3" i="1"/>
  <c r="V3" i="1"/>
  <c r="T3" i="1"/>
  <c r="R3" i="1"/>
  <c r="P3" i="1"/>
  <c r="N3" i="1"/>
  <c r="I3" i="1"/>
  <c r="G3" i="1"/>
  <c r="E3" i="1"/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<sst xmlns="http://schemas.openxmlformats.org/spreadsheetml/2006/main" count="1893" uniqueCount="1222">
  <si>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</si>
  <si>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</si>
  <si>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</si>
  <si>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</si>
  <si>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</si>
  <si>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</si>
  <si>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</si>
  <si>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</si>
  <si>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</si>
  <si>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</si>
  <si>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</si>
  <si>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</si>
  <si>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</si>
  <si>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</si>
  <si>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</si>
  <si>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</si>
  <si>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</si>
  <si>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</si>
  <si>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</si>
  <si>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</si>
  <si>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</si>
  <si>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</si>
  <si>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</si>
  <si>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</si>
  <si>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</si>
  <si>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</si>
  <si>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</si>
  <si>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</si>
  <si>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</si>
  <si>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</si>
  <si>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</si>
  <si>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</si>
  <si>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</si>
  <si>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</si>
  <si>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</si>
  <si>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</si>
  <si>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</si>
  <si>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</si>
  <si>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</si>
  <si>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</si>
  <si>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</si>
  <si>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</si>
  <si>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</si>
  <si>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</si>
  <si>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</si>
  <si>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</si>
  <si>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</si>
  <si>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</si>
  <si>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</si>
  <si>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</si>
  <si>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</si>
  <si>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</si>
  <si>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</si>
  <si>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</si>
  <si>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</si>
  <si>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</si>
  <si>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</si>
  <si>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</si>
  <si>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</si>
  <si>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</si>
  <si>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</si>
  <si>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</si>
  <si>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</si>
  <si>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</si>
  <si>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</si>
  <si>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</si>
  <si>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</si>
  <si>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</si>
  <si>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</si>
  <si>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</si>
  <si>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</si>
  <si>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</si>
  <si>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</si>
  <si>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</si>
  <si>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</si>
  <si>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</si>
  <si>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</si>
  <si>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</si>
  <si>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</si>
  <si>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</si>
  <si>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</si>
  <si>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</si>
  <si>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</si>
  <si>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</si>
  <si>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</si>
  <si>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</si>
  <si>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</si>
  <si>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</si>
  <si>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</si>
  <si>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</si>
  <si>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</si>
  <si>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</si>
  <si>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</si>
  <si>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</si>
  <si>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</si>
  <si>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</si>
  <si>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</si>
  <si>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</si>
  <si>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</si>
  <si>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</si>
  <si>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</si>
  <si>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</si>
  <si>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</si>
  <si>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</si>
  <si>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</si>
  <si>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</si>
  <si>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</si>
  <si>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</si>
  <si>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</si>
  <si>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</si>
  <si>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</si>
  <si>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</si>
  <si>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</si>
  <si>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</si>
  <si>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</si>
  <si>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</si>
  <si>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</si>
  <si>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</si>
  <si>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</si>
  <si>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</si>
  <si>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</si>
  <si>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</si>
  <si>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</si>
  <si>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</si>
  <si>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</si>
  <si>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</si>
  <si>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</si>
  <si>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</si>
  <si>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</si>
  <si>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</si>
  <si>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</si>
  <si>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</si>
  <si>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</si>
  <si>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</si>
  <si>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</si>
  <si>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</si>
  <si>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</si>
  <si>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</si>
  <si>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</si>
  <si>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</si>
  <si>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</si>
  <si>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</si>
  <si>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</si>
  <si>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</si>
  <si>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</si>
  <si>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</si>
  <si>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</si>
  <si>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</si>
  <si>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</si>
  <si>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</si>
  <si>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</si>
  <si>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</si>
  <si>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</si>
  <si>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</si>
  <si>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</si>
  <si>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</si>
  <si>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</si>
  <si>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</si>
  <si>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</si>
  <si>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</si>
  <si>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</si>
  <si>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</si>
  <si>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</si>
  <si>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</si>
  <si>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</si>
  <si>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</si>
  <si>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</si>
  <si>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</si>
  <si>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</si>
  <si>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</si>
  <si>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</si>
  <si>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</si>
  <si>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</si>
  <si>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</si>
  <si>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</si>
  <si>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</si>
  <si>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</si>
  <si>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</si>
  <si>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</si>
  <si>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</si>
  <si>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</si>
  <si>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</si>
  <si>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</si>
  <si>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</si>
  <si>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</si>
  <si>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</si>
  <si>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</si>
  <si>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</si>
  <si>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</si>
  <si>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</si>
  <si>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</si>
  <si>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</si>
  <si>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</si>
  <si>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</si>
  <si>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</si>
  <si>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</si>
  <si>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</si>
  <si>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</si>
  <si>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</si>
  <si>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</si>
  <si>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</si>
  <si>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</si>
  <si>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</si>
  <si>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</si>
  <si>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</si>
  <si>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</si>
  <si>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</si>
  <si>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</si>
  <si>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</si>
  <si>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</si>
  <si>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</si>
  <si>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</si>
  <si>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</si>
  <si>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</si>
  <si>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</si>
  <si>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</si>
  <si>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</si>
  <si>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</si>
  <si>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</si>
  <si>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</si>
  <si>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</si>
  <si>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</si>
  <si>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</si>
  <si>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</si>
  <si>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</si>
  <si>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</si>
  <si>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</si>
  <si>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</si>
  <si>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</si>
  <si>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</si>
  <si>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</si>
  <si>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</si>
  <si>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</si>
  <si>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</si>
  <si>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</si>
  <si>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</si>
  <si>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</si>
  <si>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</si>
  <si>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</si>
  <si>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</si>
  <si>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</si>
  <si>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</si>
  <si>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</si>
  <si>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</si>
  <si>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</si>
  <si>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</si>
  <si>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</si>
  <si>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</si>
  <si>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</si>
  <si>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</si>
  <si>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</si>
  <si>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</si>
  <si>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</si>
  <si>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</si>
  <si>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</si>
  <si>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</si>
  <si>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</si>
  <si>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</si>
  <si>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</si>
  <si>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</si>
  <si>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</si>
  <si>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</si>
  <si>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</si>
  <si>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</si>
  <si>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</si>
  <si>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</si>
  <si>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</si>
  <si>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</si>
  <si>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</si>
  <si>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</si>
  <si>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</si>
  <si>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</si>
  <si>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</si>
  <si>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</si>
  <si>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</si>
  <si>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</si>
  <si>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</si>
  <si>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</si>
  <si>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</si>
  <si>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</si>
  <si>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</si>
  <si>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</si>
  <si>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</si>
  <si>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</si>
  <si>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</si>
  <si>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</si>
  <si>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</si>
  <si>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</si>
  <si>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</si>
  <si>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</si>
  <si>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</si>
  <si>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</si>
  <si>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</si>
  <si>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</si>
  <si>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</si>
  <si>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</si>
  <si>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</si>
  <si>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</si>
  <si>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</si>
  <si>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</si>
  <si>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</si>
  <si>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</si>
  <si>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</si>
  <si>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</si>
  <si>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</si>
  <si>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</si>
  <si>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</si>
  <si>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</si>
  <si>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</si>
  <si>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</si>
  <si>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</si>
  <si>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</si>
  <si>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</si>
  <si>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</si>
  <si>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</si>
  <si>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</si>
  <si>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</si>
  <si>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</si>
  <si>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</si>
  <si>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</si>
  <si>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</si>
  <si>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</si>
  <si>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</si>
  <si>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</si>
  <si>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</si>
  <si>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</si>
  <si>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</si>
  <si>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</si>
  <si>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</si>
  <si>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</si>
  <si>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</si>
  <si>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</si>
  <si>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</si>
  <si>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</si>
  <si>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</si>
  <si>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</si>
  <si>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</si>
  <si>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</si>
  <si>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</si>
  <si>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</si>
  <si>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</si>
  <si>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</si>
  <si>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</si>
  <si>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</si>
  <si>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</si>
  <si>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</si>
  <si>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</si>
  <si>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</si>
  <si>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</si>
  <si>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</si>
  <si>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</si>
  <si>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</si>
  <si>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</si>
  <si>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</si>
  <si>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</si>
  <si>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</si>
  <si>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</si>
  <si>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</si>
  <si>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</si>
  <si>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</si>
  <si>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</si>
  <si>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</si>
  <si>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</si>
  <si>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</si>
  <si>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</si>
  <si>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</si>
  <si>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</si>
  <si>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</si>
  <si>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</si>
  <si>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</si>
  <si>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</si>
  <si>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</si>
  <si>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</si>
  <si>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</si>
  <si>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</si>
  <si>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</si>
  <si>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</si>
  <si>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</si>
  <si>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</si>
  <si>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</si>
  <si>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</si>
  <si>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</si>
  <si>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</si>
  <si>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</si>
  <si>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</si>
  <si>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</si>
  <si>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</si>
  <si>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</si>
  <si>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</si>
  <si>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</si>
  <si>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</si>
  <si>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</si>
  <si>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</si>
  <si>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</si>
  <si>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</si>
  <si>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</si>
  <si>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</si>
  <si>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</si>
  <si>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</si>
  <si>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</si>
  <si>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</si>
  <si>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</si>
  <si>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</si>
  <si>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</si>
  <si>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</si>
  <si>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</si>
  <si>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</si>
  <si>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</si>
  <si>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</si>
  <si>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</si>
  <si>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</si>
  <si>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</si>
  <si>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</si>
  <si>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</si>
  <si>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</si>
  <si>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</si>
  <si>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</si>
  <si>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</si>
  <si>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</si>
  <si>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</si>
  <si>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</si>
  <si>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</si>
  <si>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</si>
  <si>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</si>
  <si>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</si>
  <si>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</si>
  <si>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</si>
  <si>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</si>
  <si>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</si>
  <si>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</si>
  <si>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</si>
  <si>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</si>
  <si>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</si>
  <si>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</si>
  <si>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</si>
  <si>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</si>
  <si>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</si>
  <si>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</si>
  <si>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</si>
  <si>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</si>
  <si>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</si>
  <si>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</si>
  <si>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</si>
  <si>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</si>
  <si>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</si>
  <si>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</si>
  <si>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</si>
  <si>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</si>
  <si>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</si>
  <si>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</si>
  <si>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</si>
  <si>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</si>
  <si>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</si>
  <si>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</si>
  <si>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</si>
  <si>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</si>
  <si>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</si>
  <si>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</si>
  <si>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</si>
  <si>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</si>
  <si>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</si>
  <si>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</si>
  <si>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</si>
  <si>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</si>
  <si>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</si>
  <si>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</si>
  <si>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</si>
  <si>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</si>
  <si>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</si>
  <si>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</si>
  <si>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</si>
  <si>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</si>
  <si>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</si>
  <si>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</si>
  <si>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</si>
  <si>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</si>
  <si>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</si>
  <si>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</si>
  <si>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</si>
  <si>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</si>
  <si>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</si>
  <si>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</si>
  <si>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</si>
  <si>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</si>
  <si>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</si>
  <si>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</si>
  <si>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</si>
  <si>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</si>
  <si>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</si>
  <si>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</si>
  <si>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</si>
  <si>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</si>
  <si>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</si>
  <si>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</si>
  <si>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</si>
  <si>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</si>
  <si>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</si>
  <si>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</si>
  <si>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</si>
  <si>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</si>
  <si>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</si>
  <si>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</si>
  <si>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</si>
  <si>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</si>
  <si>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</si>
  <si>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</si>
  <si>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</si>
  <si>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</si>
  <si>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</si>
  <si>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</si>
  <si>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</si>
  <si>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</si>
  <si>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</si>
  <si>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</si>
  <si>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</si>
  <si>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</si>
  <si>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</si>
  <si>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</si>
  <si>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</si>
  <si>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</si>
  <si>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</si>
  <si>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</si>
  <si>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</si>
  <si>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</si>
  <si>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</si>
  <si>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</si>
  <si>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</si>
  <si>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</si>
  <si>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</si>
  <si>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</si>
  <si>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</si>
  <si>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</si>
  <si>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</si>
  <si>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</si>
  <si>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</si>
  <si>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</si>
  <si>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</si>
  <si>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</si>
  <si>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</si>
  <si>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</si>
  <si>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</si>
  <si>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</si>
  <si>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</si>
  <si>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</si>
  <si>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</si>
  <si>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</si>
  <si>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</si>
  <si>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</si>
  <si>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</si>
  <si>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</si>
  <si>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</si>
  <si>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</si>
  <si>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</si>
  <si>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</si>
  <si>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</si>
  <si>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</si>
  <si>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</si>
  <si>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</si>
  <si>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</si>
  <si>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</si>
  <si>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</si>
  <si>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</si>
  <si>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</si>
  <si>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</si>
  <si>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</si>
  <si>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</si>
  <si>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</si>
  <si>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</si>
  <si>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</si>
  <si>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</si>
  <si>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</si>
  <si>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</si>
  <si>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</si>
  <si>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</si>
  <si>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</si>
  <si>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</si>
  <si>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</si>
  <si>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</si>
  <si>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</si>
  <si>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</si>
  <si>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</si>
  <si>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</si>
  <si>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</si>
  <si>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</si>
  <si>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</si>
  <si>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</si>
  <si>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</si>
  <si>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</si>
  <si>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</si>
  <si>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</si>
  <si>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</si>
  <si>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</si>
  <si>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</si>
  <si>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</si>
  <si>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</si>
  <si>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</si>
  <si>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</si>
  <si>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</si>
  <si>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</si>
  <si>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</si>
  <si>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</si>
  <si>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</si>
  <si>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</si>
  <si>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</si>
  <si>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</si>
  <si>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</si>
  <si>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</si>
  <si>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</si>
  <si>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</si>
  <si>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</si>
  <si>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</si>
  <si>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</si>
  <si>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</si>
  <si>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</si>
  <si>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</si>
  <si>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</si>
  <si>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</si>
  <si>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</si>
  <si>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</si>
  <si>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</si>
  <si>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</si>
  <si>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</si>
  <si>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</si>
  <si>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</si>
  <si>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</si>
  <si>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</si>
  <si>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</si>
  <si>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</si>
  <si>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</si>
  <si>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</si>
  <si>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</si>
  <si>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</si>
  <si>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</si>
  <si>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</si>
  <si>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</si>
  <si>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</si>
  <si>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</si>
  <si>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</si>
  <si>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</si>
  <si>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</si>
  <si>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</si>
  <si>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</si>
  <si>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</si>
  <si>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</si>
  <si>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</si>
  <si>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</si>
  <si>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</si>
  <si>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</si>
  <si>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</si>
  <si>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</si>
  <si>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</si>
  <si>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</si>
  <si>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</si>
  <si>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</si>
  <si>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</si>
  <si>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</si>
  <si>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</si>
  <si>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</si>
  <si>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</si>
  <si>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</si>
  <si>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</si>
  <si>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</si>
  <si>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</si>
  <si>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</si>
  <si>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</si>
  <si>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</si>
  <si>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</si>
  <si>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</si>
  <si>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</si>
  <si>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</si>
  <si>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</si>
  <si>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</si>
  <si>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</si>
  <si>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</si>
  <si>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</si>
  <si>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</si>
  <si>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</si>
  <si>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</si>
  <si>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</si>
  <si>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</si>
  <si>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</si>
  <si>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</si>
  <si>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</si>
  <si>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</si>
  <si>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</si>
  <si>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</si>
  <si>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</si>
  <si>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</si>
  <si>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</si>
  <si>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</si>
  <si>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</si>
  <si>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</si>
  <si>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</si>
  <si>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</si>
  <si>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</si>
  <si>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</si>
  <si>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</si>
  <si>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</si>
  <si>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</si>
  <si>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</si>
  <si>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</si>
  <si>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</si>
  <si>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</si>
  <si>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</si>
  <si>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</si>
  <si>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</si>
  <si>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</si>
  <si>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</si>
  <si>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</si>
  <si>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</si>
  <si>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</si>
  <si>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</si>
  <si>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</si>
  <si>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</si>
  <si>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</si>
  <si>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</si>
  <si>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</si>
  <si>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</si>
  <si>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</si>
  <si>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</si>
  <si>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</si>
  <si>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</si>
  <si>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</si>
  <si>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</si>
  <si>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</si>
  <si>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</si>
  <si>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</si>
  <si>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</si>
  <si>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</si>
  <si>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</si>
  <si>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</si>
  <si>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</si>
  <si>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</si>
  <si>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</si>
  <si>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</si>
  <si>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</si>
  <si>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</si>
  <si>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</si>
  <si>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</si>
  <si>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</si>
  <si>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</si>
  <si>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</si>
  <si>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</si>
  <si>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</si>
  <si>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</si>
  <si>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</si>
  <si>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</si>
  <si>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</si>
  <si>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</si>
  <si>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</si>
  <si>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</si>
  <si>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</si>
  <si>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</si>
  <si>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</si>
  <si>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</si>
  <si>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</si>
  <si>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</si>
  <si>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</si>
  <si>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</si>
  <si>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</si>
  <si>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</si>
  <si>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</si>
  <si>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</si>
  <si>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</si>
  <si>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</si>
  <si>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</si>
  <si>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</si>
  <si>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</si>
  <si>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</si>
  <si>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</si>
  <si>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</si>
  <si>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</si>
  <si>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</si>
  <si>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</si>
  <si>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</si>
  <si>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</si>
  <si>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</si>
  <si>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</si>
  <si>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</si>
  <si>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</si>
  <si>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</si>
  <si>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</si>
  <si>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</si>
  <si>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</si>
  <si>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</si>
  <si>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</si>
  <si>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</si>
  <si>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</si>
  <si>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</si>
  <si>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</si>
  <si>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</si>
  <si>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</si>
  <si>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</si>
  <si>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</si>
  <si>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</si>
  <si>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</si>
  <si>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</si>
  <si>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</si>
  <si>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</si>
  <si>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</si>
  <si>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</si>
  <si>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</si>
  <si>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</si>
  <si>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</si>
  <si>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</si>
  <si>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</si>
  <si>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</si>
  <si>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</si>
  <si>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</si>
  <si>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</si>
  <si>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</si>
  <si>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</si>
  <si>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</si>
  <si>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</si>
  <si>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</si>
  <si>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</si>
  <si>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</si>
  <si>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</si>
  <si>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</si>
  <si>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</si>
  <si>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</si>
  <si>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</si>
  <si>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</si>
  <si>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</si>
  <si>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</si>
  <si>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</si>
  <si>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</si>
  <si>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</si>
  <si>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</si>
  <si>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</si>
  <si>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</si>
  <si>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</si>
  <si>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</si>
  <si>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</si>
  <si>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</si>
  <si>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</si>
  <si>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</si>
  <si>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</si>
  <si>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</si>
  <si>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</si>
  <si>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</si>
  <si>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</si>
  <si>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</si>
  <si>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</si>
  <si>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</si>
  <si>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</si>
  <si>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</si>
  <si>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</si>
  <si>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</si>
  <si>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</si>
  <si>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</si>
  <si>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</si>
  <si>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</si>
  <si>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</si>
  <si>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</si>
  <si>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</si>
  <si>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</si>
  <si>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</si>
  <si>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</si>
  <si>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</si>
  <si>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</si>
  <si>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</si>
  <si>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</si>
  <si>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</si>
  <si>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</si>
  <si>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</si>
  <si>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</si>
  <si>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</si>
  <si>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</si>
  <si>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</si>
  <si>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</si>
  <si>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</si>
  <si>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</si>
  <si>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</si>
  <si>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</si>
  <si>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</si>
  <si>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</si>
  <si>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</si>
  <si>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</si>
  <si>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</si>
  <si>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</si>
  <si>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</si>
  <si>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</si>
  <si>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</si>
  <si>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</si>
  <si>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</si>
  <si>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</si>
  <si>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</si>
  <si>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</si>
  <si>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</si>
  <si>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</si>
  <si>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</si>
  <si>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</si>
  <si>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</si>
  <si>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</si>
  <si>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</si>
  <si>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</si>
  <si>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</si>
  <si>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</si>
  <si>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</si>
  <si>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</si>
  <si>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</si>
  <si>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</si>
  <si>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</si>
  <si>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</si>
  <si>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</si>
  <si>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</si>
  <si>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</si>
  <si>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</si>
  <si>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</si>
  <si>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</si>
  <si>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</si>
  <si>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</si>
  <si>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</si>
  <si>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</si>
  <si>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</si>
  <si>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</si>
  <si>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</si>
  <si>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</si>
  <si>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</si>
  <si>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</si>
  <si>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</si>
  <si>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</si>
  <si>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</si>
  <si>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</si>
  <si>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</si>
  <si>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</si>
  <si>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</si>
  <si>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</si>
  <si>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</si>
  <si>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</si>
  <si>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</si>
  <si>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</si>
  <si>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</si>
  <si>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</si>
  <si>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</si>
  <si>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</si>
  <si>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</si>
  <si>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</si>
  <si>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</si>
  <si>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</si>
  <si>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</si>
  <si>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</si>
  <si>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</si>
  <si>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</si>
  <si>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</si>
  <si>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</si>
  <si>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</si>
  <si>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</si>
  <si>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</si>
  <si>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</si>
  <si>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</si>
  <si>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</si>
  <si>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</si>
  <si>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</si>
  <si>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</si>
  <si>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</si>
  <si>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</si>
  <si>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</si>
  <si>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</si>
  <si>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</si>
  <si>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</si>
  <si>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</si>
  <si>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</si>
  <si>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</si>
  <si>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</si>
  <si>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</si>
  <si>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</si>
  <si>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</si>
  <si>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</si>
  <si>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</si>
  <si>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</si>
  <si>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</si>
  <si>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</si>
  <si>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</si>
  <si>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</si>
  <si>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</si>
  <si>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</si>
  <si>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</si>
  <si>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</si>
  <si>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</si>
  <si>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</si>
  <si>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</si>
  <si>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</si>
  <si>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</si>
  <si>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</si>
  <si>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</si>
  <si>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</si>
  <si>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</si>
  <si>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</si>
  <si>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</si>
  <si>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</si>
  <si>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</si>
  <si>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</si>
  <si>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</si>
  <si>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</si>
  <si>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</si>
  <si>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</si>
  <si>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</si>
  <si>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</si>
  <si>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</si>
  <si>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</si>
  <si>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</si>
  <si>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</si>
  <si>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</si>
  <si>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</si>
  <si>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</si>
  <si>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</si>
  <si>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</si>
  <si>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</si>
  <si>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</si>
  <si>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</si>
  <si>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</si>
  <si>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</si>
  <si>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</si>
  <si>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</si>
  <si>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</si>
  <si>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</si>
  <si>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</si>
  <si>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</si>
  <si>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</si>
  <si>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</si>
  <si>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</si>
  <si>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</si>
  <si>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</si>
  <si>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</si>
  <si>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</si>
  <si>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</si>
  <si>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</si>
  <si>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</si>
  <si>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</si>
  <si>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</si>
  <si>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</si>
  <si>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</si>
  <si>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</si>
  <si>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</si>
  <si>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</si>
  <si>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</si>
  <si>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</si>
  <si>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</si>
  <si>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</si>
  <si>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</si>
  <si>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</si>
  <si>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</si>
  <si>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</si>
  <si>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</si>
  <si>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</si>
  <si>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</si>
  <si>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</si>
  <si>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</si>
  <si>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</si>
  <si>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</si>
  <si>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</si>
  <si>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</si>
  <si>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</si>
  <si>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</si>
  <si>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</si>
  <si>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</si>
  <si>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</si>
  <si>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</si>
  <si>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</si>
  <si>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</si>
  <si>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</si>
  <si>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</si>
  <si>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</si>
  <si>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</si>
  <si>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</si>
  <si>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</si>
  <si>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</si>
  <si>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</si>
  <si>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</si>
  <si>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</si>
  <si>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</si>
  <si>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</si>
  <si>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</si>
  <si>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</si>
  <si>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</si>
  <si>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</si>
  <si>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</si>
  <si>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</si>
  <si>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</si>
  <si>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</si>
  <si>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</si>
  <si>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</si>
  <si>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</si>
  <si>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</si>
  <si>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</si>
  <si>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</si>
  <si>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</si>
  <si>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</si>
  <si>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</si>
  <si>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</si>
  <si>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</si>
  <si>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</si>
  <si>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</si>
  <si>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</si>
  <si>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</si>
  <si>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</si>
  <si>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</si>
  <si>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</si>
  <si>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</si>
  <si>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</si>
  <si>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</si>
  <si>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</si>
  <si>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</si>
  <si>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</si>
  <si>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</si>
  <si>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</si>
  <si>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</si>
  <si>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</si>
  <si>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</si>
  <si>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</si>
  <si>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</si>
  <si>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</si>
  <si>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</si>
  <si>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</si>
  <si>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</si>
  <si>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</si>
  <si>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</si>
  <si>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</si>
  <si>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</si>
  <si>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</si>
  <si>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</si>
  <si>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</si>
  <si>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</si>
  <si>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</si>
  <si>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</si>
  <si>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</si>
  <si>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</si>
  <si>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</si>
  <si>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</si>
  <si>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</si>
  <si>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</si>
  <si>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</si>
  <si>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</si>
  <si>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</si>
  <si>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</si>
  <si>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</si>
  <si>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</si>
  <si>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</si>
  <si>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</si>
  <si>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</si>
  <si>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</si>
  <si>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</si>
  <si>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</si>
  <si>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</si>
  <si>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</si>
  <si>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</si>
  <si>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</si>
  <si>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</si>
  <si>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</si>
  <si>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</si>
  <si>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</si>
  <si>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</si>
  <si>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</si>
  <si>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</si>
  <si>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</si>
  <si>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</si>
  <si>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</si>
  <si>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</si>
  <si>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</si>
  <si>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</si>
  <si>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</si>
  <si>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</si>
  <si>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</si>
  <si>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</si>
  <si>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</si>
  <si>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</si>
  <si>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</si>
  <si>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</si>
  <si>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</si>
  <si>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</si>
  <si>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</si>
  <si>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</si>
  <si>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</si>
  <si>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</si>
  <si>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</si>
  <si>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</si>
  <si>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</si>
  <si>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</si>
  <si>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</si>
  <si>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</si>
  <si>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</si>
  <si>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</si>
  <si>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</si>
  <si>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</si>
  <si>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</si>
  <si>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</si>
  <si>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</si>
  <si>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</si>
  <si>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</si>
  <si>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</si>
  <si>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testfirst</t>
  </si>
  <si>
    <t>testlast</t>
  </si>
  <si>
    <t>test@justice.gov.uk</t>
  </si>
  <si>
    <t>test1@justice.gov.uk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</si>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</sst>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1" applyFill="1" applyBorder="1" applyProtection="1"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1@justice.gov.uk" TargetMode="External"/><Relationship Id="rId1" Type="http://schemas.openxmlformats.org/officeDocument/2006/relationships/hyperlink" Target="mailto:test1@justice.gov.u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M1" workbookViewId="0">
      <selection activeCell="AF1" sqref="AF1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1196</v>
      </c>
      <c r="N1" s="27" t="s">
        <v>1197</v>
      </c>
      <c r="O1" s="36" t="s">
        <v>1198</v>
      </c>
      <c r="P1" s="29" t="s">
        <v>1199</v>
      </c>
      <c r="Q1" s="39" t="s">
        <v>1200</v>
      </c>
      <c r="R1" s="29" t="s">
        <v>1201</v>
      </c>
      <c r="S1" s="38" t="s">
        <v>1202</v>
      </c>
      <c r="T1" s="29" t="s">
        <v>1203</v>
      </c>
      <c r="U1" s="38" t="s">
        <v>1204</v>
      </c>
      <c r="V1" s="28" t="s">
        <v>1205</v>
      </c>
      <c r="W1" s="38" t="s">
        <v>1206</v>
      </c>
      <c r="X1" s="28" t="s">
        <v>1207</v>
      </c>
      <c r="Y1" s="38" t="s">
        <v>1208</v>
      </c>
      <c r="Z1" s="28" t="s">
        <v>1209</v>
      </c>
      <c r="AA1" s="38" t="s">
        <v>1210</v>
      </c>
      <c r="AB1" s="28" t="s">
        <v>1211</v>
      </c>
      <c r="AC1" s="38" t="s">
        <v>2</v>
      </c>
      <c r="AD1" s="43" t="s">
        <v>1112</v>
      </c>
      <c r="AE1" t="s">
        <v>1212</v>
      </c>
      <c r="AF1" s="45" t="s">
        <v>1213</v>
      </c>
    </row>
    <row r="2" spans="1:32" x14ac:dyDescent="0.2">
      <c r="A2" s="41" t="s">
        <v>1192</v>
      </c>
      <c r="B2" s="41" t="s">
        <v>1193</v>
      </c>
      <c r="C2" s="42" t="s">
        <v>1194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</row>
    <row r="3" spans="1:32" x14ac:dyDescent="0.2">
      <c r="A3" s="41" t="s">
        <v>1192</v>
      </c>
      <c r="B3" s="41" t="s">
        <v>1193</v>
      </c>
      <c r="C3" s="44" t="s">
        <v>1195</v>
      </c>
      <c r="D3" s="41" t="s">
        <v>5</v>
      </c>
      <c r="E3" s="1">
        <f>IF(ISNA(VLOOKUP(D3,Region!$A$2:$B$11,2)),"",VLOOKUP(D3,Region!$A$2:$B$11,2))</f>
        <v>3</v>
      </c>
      <c r="F3" s="41" t="s">
        <v>72</v>
      </c>
      <c r="G3" s="1">
        <f>IF(ISNA(VLOOKUP(F3,'Base Locations'!$A$1:$F$341,2)),"",VLOOKUP(F3,'Base Locations'!$A$1:$F$341,2))</f>
        <v>271588</v>
      </c>
      <c r="H3" s="41" t="s">
        <v>74</v>
      </c>
      <c r="I3" s="1">
        <f>IF(ISNA(VLOOKUP(H3,'Base Locations'!A2:F342,2)),"",VLOOKUP(H3,'Base Locations'!A2:F342,2))</f>
        <v>817181</v>
      </c>
      <c r="J3" s="41" t="s">
        <v>52</v>
      </c>
      <c r="K3" s="41" t="s">
        <v>409</v>
      </c>
      <c r="L3" s="41"/>
      <c r="M3" s="41" t="s">
        <v>1161</v>
      </c>
      <c r="N3" s="1" t="str">
        <f>IF(ISNA(VLOOKUP(M3,Services!$A$1:$B$45,2)),"",VLOOKUP(M3,Services!$A$1:$B$45,2))</f>
        <v>BHA3</v>
      </c>
      <c r="O3" s="41"/>
      <c r="P3" s="1" t="str">
        <f>IF(ISNA(VLOOKUP(O3,Services!$A$1:$B$45,2)),"",VLOOKUP(O3,Services!$A$1:$B$45,2))</f>
        <v/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 t="s">
        <v>1191</v>
      </c>
      <c r="AD3" s="41" t="s">
        <v>1113</v>
      </c>
    </row>
    <row r="4" spans="1:32" x14ac:dyDescent="0.2">
      <c r="A4" s="41" t="s">
        <v>1192</v>
      </c>
      <c r="B4" s="41" t="s">
        <v>1193</v>
      </c>
      <c r="C4" s="44" t="s">
        <v>1195</v>
      </c>
      <c r="D4" s="41" t="s">
        <v>5</v>
      </c>
      <c r="E4" s="1">
        <f>IF(ISNA(VLOOKUP(D4,Region!$A$2:$B$11,2)),"",VLOOKUP(D4,Region!$A$2:$B$11,2))</f>
        <v>3</v>
      </c>
      <c r="F4" s="41" t="s">
        <v>72</v>
      </c>
      <c r="G4" s="1">
        <f>IF(ISNA(VLOOKUP(F4,'Base Locations'!$A$1:$F$341,2)),"",VLOOKUP(F4,'Base Locations'!$A$1:$F$341,2))</f>
        <v>271588</v>
      </c>
      <c r="H4" s="41" t="s">
        <v>74</v>
      </c>
      <c r="I4" s="1">
        <f>IF(ISNA(VLOOKUP(H4,'Base Locations'!A3:F343,2)),"",VLOOKUP(H4,'Base Locations'!A3:F343,2))</f>
        <v>817181</v>
      </c>
      <c r="J4" s="41" t="s">
        <v>52</v>
      </c>
      <c r="K4" s="41" t="s">
        <v>409</v>
      </c>
      <c r="L4" s="41"/>
      <c r="M4" s="41" t="s">
        <v>1161</v>
      </c>
      <c r="N4" s="1" t="str">
        <f>IF(ISNA(VLOOKUP(M4,Services!$A$1:$B$45,2)),"",VLOOKUP(M4,Services!$A$1:$B$45,2))</f>
        <v>BHA3</v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/>
      <c r="T4" s="1" t="str">
        <f>IF(ISNA(VLOOKUP(S4,Services!$A$1:$B$45,2)),"",VLOOKUP(S4,Services!$A$1:$B$45,2))</f>
        <v/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 t="s">
        <v>1191</v>
      </c>
      <c r="AD4" s="41" t="s">
        <v>1113</v>
      </c>
    </row>
    <row r="5" spans="1:32" x14ac:dyDescent="0.2">
      <c r="A5" s="41"/>
      <c r="B5" s="41"/>
      <c r="C5" s="42"/>
      <c r="D5" s="41"/>
      <c r="E5" s="1" t="str">
        <f>IF(ISNA(VLOOKUP(D5,Region!$A$2:$B$11,2)),"",VLOOKUP(D5,Region!$A$2:$B$11,2))</f>
        <v/>
      </c>
      <c r="F5" s="41"/>
      <c r="G5" s="1" t="str">
        <f>IF(ISNA(VLOOKUP(F5,'Base Locations'!$A$1:$F$341,2)),"",VLOOKUP(F5,'Base Locations'!$A$1:$F$341,2))</f>
        <v/>
      </c>
      <c r="H5" s="41"/>
      <c r="I5" s="1" t="str">
        <f>IF(ISNA(VLOOKUP(H5,'Base Locations'!A4:F344,2)),"",VLOOKUP(H5,'Base Locations'!A4:F344,2))</f>
        <v/>
      </c>
      <c r="J5" s="41"/>
      <c r="K5" s="41"/>
      <c r="L5" s="41"/>
      <c r="M5" s="41"/>
      <c r="N5" s="1" t="str">
        <f>IF(ISNA(VLOOKUP(M5,Services!$A$1:$B$45,2)),"",VLOOKUP(M5,Services!$A$1:$B$45,2))</f>
        <v/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/>
      <c r="AD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hyperlinks>
    <hyperlink ref="C3" r:id="rId1" xr:uid="{02B7CCAB-AFAC-0A46-9471-7E967BB9544C}"/>
    <hyperlink ref="C4" r:id="rId2" xr:uid="{18FBB593-FC3B-374B-BA79-9DDDE01DE7BD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O24" sqref="O24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tabSelected="1" workbookViewId="0">
      <selection activeCell="C20" sqref="C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  <row r="3" spans="1:2" x14ac:dyDescent="0.2">
      <c r="A3" s="8" t="s">
        <v>1214</v>
      </c>
      <c r="B3">
        <v>3</v>
      </c>
    </row>
    <row r="4" spans="1:2" x14ac:dyDescent="0.2">
      <c r="A4" s="8" t="s">
        <v>1215</v>
      </c>
      <c r="B4">
        <v>4</v>
      </c>
    </row>
    <row r="5" spans="1:2" x14ac:dyDescent="0.2">
      <c r="A5" s="8" t="s">
        <v>1216</v>
      </c>
      <c r="B5">
        <v>5</v>
      </c>
    </row>
    <row r="6" spans="1:2" x14ac:dyDescent="0.2">
      <c r="A6" s="8" t="s">
        <v>1217</v>
      </c>
      <c r="B6">
        <v>6</v>
      </c>
    </row>
    <row r="7" spans="1:2" x14ac:dyDescent="0.2">
      <c r="A7" s="8" t="s">
        <v>1218</v>
      </c>
      <c r="B7">
        <v>7</v>
      </c>
    </row>
    <row r="8" spans="1:2" x14ac:dyDescent="0.2">
      <c r="A8" s="8" t="s">
        <v>1219</v>
      </c>
      <c r="B8">
        <v>8</v>
      </c>
    </row>
    <row r="9" spans="1:2" x14ac:dyDescent="0.2">
      <c r="A9" s="8" t="s">
        <v>1220</v>
      </c>
      <c r="B9">
        <v>9</v>
      </c>
    </row>
    <row r="10" spans="1:2" x14ac:dyDescent="0.2">
      <c r="A10" s="8" t="s">
        <v>1221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2022-02-23T15:43:02Z</dcterms:modified>
</cp:coreProperties>
</file>