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functionalTest/resources/"/>
    </mc:Choice>
  </mc:AlternateContent>
  <xr:revisionPtr revIDLastSave="0" documentId="13_ncr:1_{C375B154-24EE-FF44-9D2C-BCB7A11EAC63}" xr6:coauthVersionLast="47" xr6:coauthVersionMax="47" xr10:uidLastSave="{00000000-0000-0000-0000-000000000000}"/>
  <bookViews>
    <workbookView xWindow="0" yWindow="500" windowWidth="33600" windowHeight="19520" activeTab="8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<sst xmlns="http://schemas.openxmlformats.org/spreadsheetml/2006/main" count="1882" uniqueCount="1210">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</sst>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workbookViewId="0">
      <selection activeCell="AE2" sqref="AE2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38" t="s">
        <v>1194</v>
      </c>
      <c r="N1" s="27" t="s">
        <v>1195</v>
      </c>
      <c r="O1" s="36" t="s">
        <v>1196</v>
      </c>
      <c r="P1" s="29" t="s">
        <v>1197</v>
      </c>
      <c r="Q1" s="39" t="s">
        <v>1198</v>
      </c>
      <c r="R1" s="29" t="s">
        <v>1199</v>
      </c>
      <c r="S1" s="38" t="s">
        <v>1200</v>
      </c>
      <c r="T1" s="29" t="s">
        <v>1201</v>
      </c>
      <c r="U1" s="38" t="s">
        <v>1202</v>
      </c>
      <c r="V1" s="28" t="s">
        <v>1203</v>
      </c>
      <c r="W1" s="38" t="s">
        <v>1204</v>
      </c>
      <c r="X1" s="28" t="s">
        <v>1205</v>
      </c>
      <c r="Y1" s="38" t="s">
        <v>1206</v>
      </c>
      <c r="Z1" s="28" t="s">
        <v>1207</v>
      </c>
      <c r="AA1" s="38" t="s">
        <v>1208</v>
      </c>
      <c r="AB1" s="28" t="s">
        <v>1209</v>
      </c>
      <c r="AC1" s="38" t="s">
        <v>2</v>
      </c>
      <c r="AD1" s="43" t="s">
        <v>1112</v>
      </c>
    </row>
    <row r="2" spans="1:30" x14ac:dyDescent="0.2">
      <c r="A2" s="41" t="str">
        <f t="shared" ref="A2:B4" ca="1" si="0">CHAR(RANDBETWEEN(65,90))&amp; CHAR(RANDBETWEEN(97,122)) &amp; CHAR(RANDBETWEEN(97,122)) &amp; CHAR(RANDBETWEEN(97,122))</f>
        <v>Zpwe</v>
      </c>
      <c r="B2" s="41" t="str">
        <f t="shared" ca="1" si="0"/>
        <v>Eitm</v>
      </c>
      <c r="C2" s="42" t="str">
        <f ca="1">CONCATENATE("CWR-func-test-user-",RANDBETWEEN(1,9999999999),"@","justice.gov.uk")</f>
        <v>CWR-func-test-user-392246902@justice.gov.uk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1161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1191</v>
      </c>
      <c r="AD2" s="41" t="s">
        <v>1113</v>
      </c>
    </row>
    <row r="3" spans="1:30" x14ac:dyDescent="0.2">
      <c r="A3" s="41" t="str">
        <f t="shared" ca="1" si="0"/>
        <v>Qlek</v>
      </c>
      <c r="B3" s="41" t="str">
        <f t="shared" ca="1" si="0"/>
        <v>Sryc</v>
      </c>
      <c r="C3" s="42" t="str">
        <f t="shared" ref="C3:C4" ca="1" si="1">CONCATENATE("CWR-func-test-user-",RANDBETWEEN(1,9999999999),"@","justice.gov.uk")</f>
        <v>CWR-func-test-user-4345355538@justice.gov.uk</v>
      </c>
      <c r="D3" s="41" t="s">
        <v>6</v>
      </c>
      <c r="E3" s="1">
        <f>IF(ISNA(VLOOKUP(D3,Region!$A$2:$B$11,2)),"",VLOOKUP(D3,Region!$A$2:$B$11,2))</f>
        <v>4</v>
      </c>
      <c r="F3" s="41" t="s">
        <v>75</v>
      </c>
      <c r="G3" s="1">
        <f>IF(ISNA(VLOOKUP(F3,'Base Locations'!$A$1:$F$341,2)),"",VLOOKUP(F3,'Base Locations'!$A$1:$F$341,2))</f>
        <v>206150</v>
      </c>
      <c r="H3" s="41"/>
      <c r="I3" s="1" t="str">
        <f>IF(ISNA(VLOOKUP(H3,'Base Locations'!A2:F342,2)),"",VLOOKUP(H3,'Base Locations'!A2:F342,2))</f>
        <v/>
      </c>
      <c r="J3" s="41" t="s">
        <v>52</v>
      </c>
      <c r="K3" s="41"/>
      <c r="L3" s="41" t="s">
        <v>409</v>
      </c>
      <c r="M3" s="41"/>
      <c r="N3" s="1" t="str">
        <f>IF(ISNA(VLOOKUP(M3,Services!$A$1:$B$45,2)),"",VLOOKUP(M3,Services!$A$1:$B$45,2))</f>
        <v/>
      </c>
      <c r="O3" s="41" t="s">
        <v>1160</v>
      </c>
      <c r="P3" s="1" t="str">
        <f>IF(ISNA(VLOOKUP(O3,Services!$A$1:$B$45,2)),"",VLOOKUP(O3,Services!$A$1:$B$45,2))</f>
        <v>BAB2</v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 t="s">
        <v>1113</v>
      </c>
    </row>
    <row r="4" spans="1:30" x14ac:dyDescent="0.2">
      <c r="A4" s="41" t="str">
        <f t="shared" ca="1" si="0"/>
        <v>Rkbb</v>
      </c>
      <c r="B4" s="41" t="str">
        <f t="shared" ca="1" si="0"/>
        <v>Cgye</v>
      </c>
      <c r="C4" s="42" t="str">
        <f t="shared" ca="1" si="1"/>
        <v>CWR-func-test-user-7182039770@justice.gov.uk</v>
      </c>
      <c r="D4" s="41" t="s">
        <v>9</v>
      </c>
      <c r="E4" s="1">
        <f>IF(ISNA(VLOOKUP(D4,Region!$A$2:$B$11,2)),"",VLOOKUP(D4,Region!$A$2:$B$11,2))</f>
        <v>5</v>
      </c>
      <c r="F4" s="41" t="s">
        <v>78</v>
      </c>
      <c r="G4" s="1">
        <f>IF(ISNA(VLOOKUP(F4,'Base Locations'!$A$1:$F$341,2)),"",VLOOKUP(F4,'Base Locations'!$A$1:$F$341,2))</f>
        <v>574546</v>
      </c>
      <c r="H4" s="41" t="s">
        <v>77</v>
      </c>
      <c r="I4" s="1">
        <f>IF(ISNA(VLOOKUP(H4,'Base Locations'!A3:F343,2)),"",VLOOKUP(H4,'Base Locations'!A3:F343,2))</f>
        <v>229786</v>
      </c>
      <c r="J4" s="41" t="s">
        <v>52</v>
      </c>
      <c r="K4" s="41" t="s">
        <v>408</v>
      </c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 t="s">
        <v>1159</v>
      </c>
      <c r="T4" s="1" t="str">
        <f>IF(ISNA(VLOOKUP(S4,Services!$A$1:$B$45,2)),"",VLOOKUP(S4,Services!$A$1:$B$45,2))</f>
        <v>BAB2</v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 t="s">
        <v>1113</v>
      </c>
    </row>
    <row r="5" spans="1:30" x14ac:dyDescent="0.2">
      <c r="A5" s="41" t="s">
        <v>1192</v>
      </c>
      <c r="B5" s="41" t="s">
        <v>1192</v>
      </c>
      <c r="C5" s="42" t="str">
        <f ca="1">CONCATENATE("CWR-func-test-user-",RANDBETWEEN(1,9999999999),"@","justice.gov.uk")</f>
        <v>CWR-func-test-user-4266300526@justice.gov.uk</v>
      </c>
      <c r="D5" s="41" t="s">
        <v>4</v>
      </c>
      <c r="E5" s="1">
        <f>IF(ISNA(VLOOKUP(D5,Region!$A$2:$B$11,2)),"",VLOOKUP(D5,Region!$A$2:$B$11,2))</f>
        <v>2</v>
      </c>
      <c r="F5" s="41" t="s">
        <v>75</v>
      </c>
      <c r="G5" s="1">
        <f>IF(ISNA(VLOOKUP(F5,'Base Locations'!$A$1:$F$341,2)),"",VLOOKUP(F5,'Base Locations'!$A$1:$F$341,2))</f>
        <v>206150</v>
      </c>
      <c r="H5" s="41" t="s">
        <v>72</v>
      </c>
      <c r="I5" s="1">
        <f>IF(ISNA(VLOOKUP(H5,'Base Locations'!A4:F344,2)),"",VLOOKUP(H5,'Base Locations'!A4:F344,2))</f>
        <v>271588</v>
      </c>
      <c r="J5" s="41" t="s">
        <v>52</v>
      </c>
      <c r="K5" s="41" t="s">
        <v>408</v>
      </c>
      <c r="L5" s="41" t="s">
        <v>409</v>
      </c>
      <c r="M5" s="41" t="s">
        <v>1161</v>
      </c>
      <c r="N5" s="1" t="str">
        <f>IF(ISNA(VLOOKUP(M5,Services!$A$1:$B$45,2)),"",VLOOKUP(M5,Services!$A$1:$B$45,2))</f>
        <v>BHA3</v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 t="s">
        <v>1193</v>
      </c>
      <c r="AD5" s="41" t="s">
        <v>1113</v>
      </c>
    </row>
    <row r="6" spans="1:30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tabSelected="1"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2022-02-23T11:49:32Z</dcterms:modified>
</cp:coreProperties>
</file>