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hidePivotFieldList="1" defaultThemeVersion="166925"/>
  <mc:AlternateContent xmlns:mc="http://schemas.openxmlformats.org/markup-compatibility/2006">
    <mc:Choice Requires="x15">
      <x15ac:absPath xmlns:x15ac="http://schemas.microsoft.com/office/spreadsheetml/2010/11/ac" url="https://d.docs.live.net/a299f71130b45724/Sergio Arboleda/Analitica de Datos/AD_EXPLORADOR/"/>
    </mc:Choice>
  </mc:AlternateContent>
  <xr:revisionPtr revIDLastSave="0" documentId="8_{703B8C63-7024-4027-80C3-0467E871157F}" xr6:coauthVersionLast="47" xr6:coauthVersionMax="47" xr10:uidLastSave="{00000000-0000-0000-0000-000000000000}"/>
  <bookViews>
    <workbookView xWindow="-108" yWindow="-108" windowWidth="23256" windowHeight="12576" xr2:uid="{00000000-000D-0000-FFFF-FFFF00000000}"/>
  </bookViews>
  <sheets>
    <sheet name="Sales Data" sheetId="1" r:id="rId1"/>
    <sheet name="Sales Trend" sheetId="2" r:id="rId2"/>
    <sheet name="Sales by Region" sheetId="5" r:id="rId3"/>
    <sheet name="Product Share" sheetId="4" r:id="rId4"/>
    <sheet name="Sales by Segmentation" sheetId="7" r:id="rId5"/>
    <sheet name="Sales by State" sheetId="8" r:id="rId6"/>
    <sheet name="Dashboard" sheetId="9"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91029"/>
  <pivotCaches>
    <pivotCache cacheId="45"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 i="7" l="1"/>
  <c r="E4" i="5"/>
  <c r="E3" i="5"/>
  <c r="E5" i="7"/>
  <c r="E3" i="7"/>
  <c r="E6" i="5"/>
  <c r="E5" i="5"/>
</calcChain>
</file>

<file path=xl/sharedStrings.xml><?xml version="1.0" encoding="utf-8"?>
<sst xmlns="http://schemas.openxmlformats.org/spreadsheetml/2006/main" count="117728" uniqueCount="10858">
  <si>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</si>
  <si>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</si>
  <si>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</si>
  <si>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</si>
  <si>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</si>
  <si>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</si>
  <si>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</si>
  <si>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</si>
  <si>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</si>
  <si>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</si>
  <si>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</si>
  <si>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</si>
  <si>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</si>
  <si>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</si>
  <si>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</si>
  <si>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</si>
  <si>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</si>
  <si>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</si>
  <si>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</si>
  <si>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</si>
  <si>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</si>
  <si>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</si>
  <si>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</si>
  <si>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</si>
  <si>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</si>
  <si>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</si>
  <si>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</si>
  <si>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</si>
  <si>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</si>
  <si>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</si>
  <si>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</si>
  <si>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</si>
  <si>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</si>
  <si>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</si>
  <si>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</si>
  <si>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</si>
  <si>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</si>
  <si>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</si>
  <si>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</si>
  <si>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</si>
  <si>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</si>
  <si>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</si>
  <si>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</si>
  <si>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</si>
  <si>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</si>
  <si>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</si>
  <si>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</si>
  <si>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</si>
  <si>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</si>
  <si>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</si>
  <si>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</si>
  <si>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</si>
  <si>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</si>
  <si>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</si>
  <si>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</si>
  <si>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</si>
  <si>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</si>
  <si>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</si>
  <si>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</si>
  <si>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</si>
  <si>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</si>
  <si>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</si>
  <si>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</si>
  <si>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</si>
  <si>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</si>
  <si>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</si>
  <si>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</si>
  <si>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</si>
  <si>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</si>
  <si>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</si>
  <si>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</si>
  <si>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</si>
  <si>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</si>
  <si>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</si>
  <si>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</si>
  <si>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</si>
  <si>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</si>
  <si>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</si>
  <si>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</si>
  <si>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</si>
  <si>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</si>
  <si>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</si>
  <si>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</si>
  <si>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</si>
  <si>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</si>
  <si>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</si>
  <si>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</si>
  <si>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</si>
  <si>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</si>
  <si>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</si>
  <si>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</si>
  <si>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</si>
  <si>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</si>
  <si>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</si>
  <si>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</si>
  <si>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</si>
  <si>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</si>
  <si>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</si>
  <si>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</si>
  <si>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</si>
  <si>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</si>
  <si>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</si>
  <si>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</si>
  <si>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</si>
  <si>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</si>
  <si>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</si>
  <si>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</si>
  <si>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</si>
  <si>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</si>
  <si>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</si>
  <si>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</si>
  <si>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</si>
  <si>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</si>
  <si>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</si>
  <si>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</si>
  <si>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</si>
  <si>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</si>
  <si>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</si>
  <si>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</si>
  <si>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</si>
  <si>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</si>
  <si>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</si>
  <si>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</si>
  <si>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</si>
  <si>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</si>
  <si>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</si>
  <si>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</si>
  <si>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</si>
  <si>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</si>
  <si>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</si>
  <si>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</si>
  <si>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</si>
  <si>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</si>
  <si>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</si>
  <si>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</si>
  <si>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</si>
  <si>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</si>
  <si>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</si>
  <si>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</si>
  <si>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</si>
  <si>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</si>
  <si>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</si>
  <si>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</si>
  <si>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</si>
  <si>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</si>
  <si>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</si>
  <si>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</si>
  <si>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</si>
  <si>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</si>
  <si>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</si>
  <si>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</si>
  <si>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</si>
  <si>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</si>
  <si>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</si>
  <si>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</si>
  <si>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</si>
  <si>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</si>
  <si>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</si>
  <si>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</si>
  <si>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</si>
  <si>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</si>
  <si>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</si>
  <si>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</si>
  <si>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</si>
  <si>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</si>
  <si>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</si>
  <si>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</si>
  <si>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</si>
  <si>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</si>
  <si>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</si>
  <si>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</si>
  <si>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</si>
  <si>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</si>
  <si>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</si>
  <si>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</si>
  <si>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</si>
  <si>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</si>
  <si>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</si>
  <si>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</si>
  <si>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</si>
  <si>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</si>
  <si>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</si>
  <si>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</si>
  <si>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</si>
  <si>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</si>
  <si>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</si>
  <si>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</si>
  <si>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</si>
  <si>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</si>
  <si>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</si>
  <si>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</si>
  <si>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</si>
  <si>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</si>
  <si>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</si>
  <si>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</si>
  <si>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</si>
  <si>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</si>
  <si>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</si>
  <si>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</si>
  <si>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</si>
  <si>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</si>
  <si>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</si>
  <si>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</si>
  <si>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</si>
  <si>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</si>
  <si>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</si>
  <si>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</si>
  <si>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</si>
  <si>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</si>
  <si>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</si>
  <si>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</si>
  <si>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</si>
  <si>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</si>
  <si>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</si>
  <si>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</si>
  <si>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</si>
  <si>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</si>
  <si>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</si>
  <si>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</si>
  <si>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</si>
  <si>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</si>
  <si>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</si>
  <si>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</si>
  <si>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</si>
  <si>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</si>
  <si>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</si>
  <si>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</si>
  <si>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</si>
  <si>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</si>
  <si>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</si>
  <si>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</si>
  <si>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</si>
  <si>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</si>
  <si>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</si>
  <si>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</si>
  <si>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</si>
  <si>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</si>
  <si>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</si>
  <si>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</si>
  <si>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</si>
  <si>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</si>
  <si>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</si>
  <si>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</si>
  <si>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</si>
  <si>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</si>
  <si>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</si>
  <si>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</si>
  <si>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</si>
  <si>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</si>
  <si>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</si>
  <si>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</si>
  <si>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</si>
  <si>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</si>
  <si>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</si>
  <si>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</si>
  <si>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</si>
  <si>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</si>
  <si>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</si>
  <si>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</si>
  <si>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</si>
  <si>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</si>
  <si>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</si>
  <si>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</si>
  <si>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</si>
  <si>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</si>
  <si>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</si>
  <si>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</si>
  <si>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</si>
  <si>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</si>
  <si>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</si>
  <si>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</si>
  <si>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</si>
  <si>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</si>
  <si>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</si>
  <si>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</si>
  <si>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</si>
  <si>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</si>
  <si>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</si>
  <si>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</si>
  <si>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</si>
  <si>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</si>
  <si>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</si>
  <si>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</si>
  <si>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</si>
  <si>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</si>
  <si>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</si>
  <si>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</si>
  <si>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</si>
  <si>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</si>
  <si>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</si>
  <si>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</si>
  <si>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</si>
  <si>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</si>
  <si>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</si>
  <si>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</si>
  <si>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</si>
  <si>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</si>
  <si>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</si>
  <si>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</si>
  <si>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</si>
  <si>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</si>
  <si>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</si>
  <si>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</si>
  <si>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</si>
  <si>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</si>
  <si>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</si>
  <si>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</si>
  <si>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</si>
  <si>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</si>
  <si>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</si>
  <si>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</si>
  <si>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</si>
  <si>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</si>
  <si>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</si>
  <si>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</si>
  <si>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</si>
  <si>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</si>
  <si>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</si>
  <si>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</si>
  <si>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</si>
  <si>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</si>
  <si>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</si>
  <si>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</si>
  <si>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</si>
  <si>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</si>
  <si>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</si>
  <si>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</si>
  <si>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</si>
  <si>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</si>
  <si>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</si>
  <si>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</si>
  <si>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</si>
  <si>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</si>
  <si>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</si>
  <si>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</si>
  <si>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</si>
  <si>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</si>
  <si>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</si>
  <si>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</si>
  <si>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</si>
  <si>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</si>
  <si>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</si>
  <si>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</si>
  <si>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</si>
  <si>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</si>
  <si>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</si>
  <si>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</si>
  <si>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</si>
  <si>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</si>
  <si>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</si>
  <si>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</si>
  <si>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</si>
  <si>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</si>
  <si>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</si>
  <si>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</si>
  <si>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</si>
  <si>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</si>
  <si>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</si>
  <si>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</si>
  <si>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</si>
  <si>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</si>
  <si>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</si>
  <si>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</si>
  <si>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</si>
  <si>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</si>
  <si>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</si>
  <si>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</si>
  <si>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</si>
  <si>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</si>
  <si>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</si>
  <si>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</si>
  <si>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</si>
  <si>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</si>
  <si>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</si>
  <si>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</si>
  <si>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</si>
  <si>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</si>
  <si>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</si>
  <si>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</si>
  <si>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</si>
  <si>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</si>
  <si>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</si>
  <si>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</si>
  <si>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</si>
  <si>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</si>
  <si>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</si>
  <si>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</si>
  <si>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</si>
  <si>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</si>
  <si>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</si>
  <si>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</si>
  <si>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</si>
  <si>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</si>
  <si>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</si>
  <si>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</si>
  <si>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</si>
  <si>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</si>
  <si>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</si>
  <si>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</si>
  <si>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</si>
  <si>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</si>
  <si>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</si>
  <si>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</si>
  <si>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</si>
  <si>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</si>
  <si>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</si>
  <si>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</si>
  <si>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</si>
  <si>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</si>
  <si>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</si>
  <si>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</si>
  <si>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</si>
  <si>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</si>
  <si>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</si>
  <si>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</si>
  <si>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</si>
  <si>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</si>
  <si>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</si>
  <si>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</si>
  <si>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</si>
  <si>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</si>
  <si>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</si>
  <si>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</si>
  <si>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</si>
  <si>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</si>
  <si>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</si>
  <si>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</si>
  <si>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</si>
  <si>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</si>
  <si>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</si>
  <si>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</si>
  <si>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</si>
  <si>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</si>
  <si>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</si>
  <si>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</si>
  <si>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</si>
  <si>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</si>
  <si>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</si>
  <si>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</si>
  <si>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</si>
  <si>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</si>
  <si>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</si>
  <si>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</si>
  <si>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</si>
  <si>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</si>
  <si>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</si>
  <si>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</si>
  <si>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</si>
  <si>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</si>
  <si>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</si>
  <si>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</si>
  <si>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</si>
  <si>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</si>
  <si>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</si>
  <si>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</si>
  <si>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</si>
  <si>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</si>
  <si>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</si>
  <si>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</si>
  <si>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</si>
  <si>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</si>
  <si>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</si>
  <si>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</si>
  <si>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</si>
  <si>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</si>
  <si>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</si>
  <si>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</si>
  <si>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</si>
  <si>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</si>
  <si>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</si>
  <si>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</si>
  <si>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</si>
  <si>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</si>
  <si>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</si>
  <si>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</si>
  <si>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</si>
  <si>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</si>
  <si>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</si>
  <si>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</si>
  <si>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</si>
  <si>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</si>
  <si>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</si>
  <si>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</si>
  <si>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</si>
  <si>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</si>
  <si>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</si>
  <si>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</si>
  <si>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</si>
  <si>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</si>
  <si>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</si>
  <si>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</si>
  <si>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</si>
  <si>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</si>
  <si>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</si>
  <si>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</si>
  <si>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</si>
  <si>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</si>
  <si>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</si>
  <si>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</si>
  <si>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</si>
  <si>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</si>
  <si>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</si>
  <si>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</si>
  <si>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</si>
  <si>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</si>
  <si>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</si>
  <si>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</si>
  <si>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</si>
  <si>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</si>
  <si>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</si>
  <si>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</si>
  <si>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</si>
  <si>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</si>
  <si>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</si>
  <si>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</si>
  <si>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</si>
  <si>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</si>
  <si>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</si>
  <si>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</si>
  <si>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</si>
  <si>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</si>
  <si>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</si>
  <si>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</si>
  <si>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</si>
  <si>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</si>
  <si>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</si>
  <si>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</si>
  <si>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</si>
  <si>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</si>
  <si>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</si>
  <si>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</si>
  <si>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</si>
  <si>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</si>
  <si>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</si>
  <si>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</si>
  <si>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</si>
  <si>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</si>
  <si>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</si>
  <si>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</si>
  <si>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</si>
  <si>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</si>
  <si>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</si>
  <si>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</si>
  <si>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</si>
  <si>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</si>
  <si>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</si>
  <si>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</si>
  <si>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</si>
  <si>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</si>
  <si>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</si>
  <si>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</si>
  <si>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</si>
  <si>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</si>
  <si>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</si>
  <si>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</si>
  <si>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</si>
  <si>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</si>
  <si>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</si>
  <si>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</si>
  <si>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</si>
  <si>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</si>
  <si>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</si>
  <si>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</si>
  <si>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</si>
  <si>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</si>
  <si>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</si>
  <si>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</si>
  <si>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</si>
  <si>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</si>
  <si>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</si>
  <si>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</si>
  <si>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</si>
  <si>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</si>
  <si>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</si>
  <si>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</si>
  <si>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</si>
  <si>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</si>
  <si>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</si>
  <si>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</si>
  <si>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</si>
  <si>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</si>
  <si>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</si>
  <si>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</si>
  <si>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</si>
  <si>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</si>
  <si>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</si>
  <si>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</si>
  <si>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</si>
  <si>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</si>
  <si>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</si>
  <si>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</si>
  <si>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</si>
  <si>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</si>
  <si>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</si>
  <si>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</si>
  <si>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</si>
  <si>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</si>
  <si>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</si>
  <si>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</si>
  <si>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</si>
  <si>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</si>
  <si>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</si>
  <si>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</si>
  <si>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</si>
  <si>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</si>
  <si>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</si>
  <si>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</si>
  <si>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</si>
  <si>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</si>
  <si>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</si>
  <si>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</si>
  <si>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</si>
  <si>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</si>
  <si>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</si>
  <si>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</si>
  <si>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</si>
  <si>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</si>
  <si>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</si>
  <si>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</si>
  <si>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</si>
  <si>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</si>
  <si>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</si>
  <si>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</si>
  <si>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</si>
  <si>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</si>
  <si>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</si>
  <si>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</si>
  <si>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</si>
  <si>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</si>
  <si>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</si>
  <si>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</si>
  <si>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</si>
  <si>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</si>
  <si>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</si>
  <si>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</si>
  <si>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</si>
  <si>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</si>
  <si>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</si>
  <si>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</si>
  <si>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</si>
  <si>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</si>
  <si>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</si>
  <si>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</si>
  <si>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</si>
  <si>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</si>
  <si>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</si>
  <si>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</si>
  <si>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</si>
  <si>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</si>
  <si>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</si>
  <si>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</si>
  <si>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</si>
  <si>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</si>
  <si>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</si>
  <si>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</si>
  <si>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</si>
  <si>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</si>
  <si>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</si>
  <si>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</si>
  <si>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</si>
  <si>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</si>
  <si>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</si>
  <si>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</si>
  <si>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</si>
  <si>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</si>
  <si>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</si>
  <si>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</si>
  <si>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</si>
  <si>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</si>
  <si>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</si>
  <si>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</si>
  <si>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</si>
  <si>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</si>
  <si>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</si>
  <si>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</si>
  <si>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</si>
  <si>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</si>
  <si>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</si>
  <si>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</si>
  <si>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</si>
  <si>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</si>
  <si>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</si>
  <si>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</si>
  <si>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</si>
  <si>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</si>
  <si>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</si>
  <si>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</si>
  <si>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</si>
  <si>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</si>
  <si>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</si>
  <si>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</si>
  <si>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</si>
  <si>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</si>
  <si>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</si>
  <si>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</si>
  <si>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</si>
  <si>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</si>
  <si>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</si>
  <si>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</si>
  <si>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</si>
  <si>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</si>
  <si>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</si>
  <si>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</si>
  <si>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</si>
  <si>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</si>
  <si>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</si>
  <si>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</si>
  <si>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</si>
  <si>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</si>
  <si>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</si>
  <si>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</si>
  <si>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</si>
  <si>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</si>
  <si>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</si>
  <si>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</si>
  <si>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</si>
  <si>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</si>
  <si>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</si>
  <si>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</si>
  <si>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</si>
  <si>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</si>
  <si>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</si>
  <si>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</si>
  <si>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</si>
  <si>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</si>
  <si>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</si>
  <si>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</si>
  <si>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</si>
  <si>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</si>
  <si>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</si>
  <si>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</si>
  <si>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</si>
  <si>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</si>
  <si>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</si>
  <si>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</si>
  <si>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</si>
  <si>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</si>
  <si>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</si>
  <si>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</si>
  <si>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</si>
  <si>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</si>
  <si>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</si>
  <si>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</si>
  <si>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</si>
  <si>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</si>
  <si>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</si>
  <si>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</si>
  <si>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</si>
  <si>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</si>
  <si>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</si>
  <si>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</si>
  <si>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</si>
  <si>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</si>
  <si>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</si>
  <si>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</si>
  <si>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</si>
  <si>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</si>
  <si>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</si>
  <si>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</si>
  <si>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</si>
  <si>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</si>
  <si>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</si>
  <si>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</si>
  <si>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</si>
  <si>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</si>
  <si>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</si>
  <si>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</si>
  <si>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</si>
  <si>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</si>
  <si>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</si>
  <si>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</si>
  <si>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</si>
  <si>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</si>
  <si>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</si>
  <si>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</si>
  <si>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</si>
  <si>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</si>
  <si>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</si>
  <si>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</si>
  <si>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</si>
  <si>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</si>
  <si>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</si>
  <si>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</si>
  <si>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</si>
  <si>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</si>
  <si>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</si>
  <si>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</si>
  <si>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</si>
  <si>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</si>
  <si>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</si>
  <si>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</si>
  <si>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</si>
  <si>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</si>
  <si>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</si>
  <si>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</si>
  <si>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</si>
  <si>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</si>
  <si>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</si>
  <si>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</si>
  <si>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</si>
  <si>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</si>
  <si>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</si>
  <si>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</si>
  <si>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</si>
  <si>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</si>
  <si>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</si>
  <si>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</si>
  <si>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</si>
  <si>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</si>
  <si>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</si>
  <si>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</si>
  <si>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</si>
  <si>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</si>
  <si>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</si>
  <si>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</si>
  <si>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</si>
  <si>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</si>
  <si>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</si>
  <si>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</si>
  <si>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</si>
  <si>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</si>
  <si>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</si>
  <si>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</si>
  <si>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</si>
  <si>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</si>
  <si>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</si>
  <si>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</si>
  <si>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</si>
  <si>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</si>
  <si>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</si>
  <si>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</si>
  <si>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</si>
  <si>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</si>
  <si>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</si>
  <si>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</si>
  <si>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</si>
  <si>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</si>
  <si>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</si>
  <si>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</si>
  <si>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</si>
  <si>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</si>
  <si>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</si>
  <si>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</si>
  <si>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</si>
  <si>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</si>
  <si>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</si>
  <si>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</si>
  <si>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</si>
  <si>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</si>
  <si>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</si>
  <si>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</si>
  <si>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</si>
  <si>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</si>
  <si>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</si>
  <si>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</si>
  <si>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</si>
  <si>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</si>
  <si>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</si>
  <si>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</si>
  <si>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</si>
  <si>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</si>
  <si>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</si>
  <si>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</si>
  <si>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</si>
  <si>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</si>
  <si>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</si>
  <si>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</si>
  <si>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</si>
  <si>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</si>
  <si>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</si>
  <si>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</si>
  <si>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</si>
  <si>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</si>
  <si>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</si>
  <si>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</si>
  <si>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</si>
  <si>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</si>
  <si>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</si>
  <si>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</si>
  <si>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</si>
  <si>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</si>
  <si>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</si>
  <si>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</si>
  <si>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</si>
  <si>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</si>
  <si>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</si>
  <si>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</si>
  <si>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</si>
  <si>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</si>
  <si>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</si>
  <si>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</si>
  <si>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</si>
  <si>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</si>
  <si>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</si>
  <si>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</si>
  <si>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</si>
  <si>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</si>
  <si>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</si>
  <si>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</si>
  <si>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</si>
  <si>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</si>
  <si>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</si>
  <si>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</si>
  <si>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</si>
  <si>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</si>
  <si>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</si>
  <si>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</si>
  <si>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</si>
  <si>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</si>
  <si>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</si>
  <si>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</si>
  <si>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</si>
  <si>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</si>
  <si>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</si>
  <si>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</si>
  <si>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</si>
  <si>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</si>
  <si>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</si>
  <si>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</si>
  <si>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</si>
  <si>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</si>
  <si>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</si>
  <si>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</si>
  <si>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</si>
  <si>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</si>
  <si>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</si>
  <si>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</si>
  <si>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</si>
  <si>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</si>
  <si>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</si>
  <si>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</si>
  <si>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</si>
  <si>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</si>
  <si>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</si>
  <si>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</si>
  <si>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</si>
  <si>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</si>
  <si>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</si>
  <si>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</si>
  <si>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</si>
  <si>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</si>
  <si>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</si>
  <si>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</si>
  <si>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</si>
  <si>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</si>
  <si>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</si>
  <si>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</si>
  <si>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</si>
  <si>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</si>
  <si>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</si>
  <si>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</si>
  <si>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</si>
  <si>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</si>
  <si>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</si>
  <si>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</si>
  <si>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</si>
  <si>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</si>
  <si>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</si>
  <si>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</si>
  <si>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</si>
  <si>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</si>
  <si>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</si>
  <si>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</si>
  <si>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</si>
  <si>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</si>
  <si>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</si>
  <si>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</si>
  <si>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</si>
  <si>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</si>
  <si>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</si>
  <si>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</si>
  <si>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</si>
  <si>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</si>
  <si>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</si>
  <si>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</si>
  <si>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</si>
  <si>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</si>
  <si>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</si>
  <si>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</si>
  <si>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</si>
  <si>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</si>
  <si>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</si>
  <si>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</si>
  <si>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</si>
  <si>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</si>
  <si>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</si>
  <si>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</si>
  <si>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</si>
  <si>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</si>
  <si>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</si>
  <si>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</si>
  <si>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</si>
  <si>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</si>
  <si>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</si>
  <si>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</si>
  <si>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</si>
  <si>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</si>
  <si>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</si>
  <si>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</si>
  <si>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</si>
  <si>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</si>
  <si>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</si>
  <si>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</si>
  <si>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</si>
  <si>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</si>
  <si>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</si>
  <si>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</si>
  <si>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</si>
  <si>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</si>
  <si>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</si>
  <si>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</si>
  <si>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</si>
  <si>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</si>
  <si>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</si>
  <si>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</si>
  <si>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</si>
  <si>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</si>
  <si>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</si>
  <si>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</si>
  <si>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</si>
  <si>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</si>
  <si>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</si>
  <si>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</si>
  <si>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</si>
  <si>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</si>
  <si>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</si>
  <si>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</si>
  <si>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</si>
  <si>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</si>
  <si>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</si>
  <si>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</si>
  <si>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</si>
  <si>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</si>
  <si>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</si>
  <si>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</si>
  <si>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</si>
  <si>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</si>
  <si>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</si>
  <si>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</si>
  <si>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</si>
  <si>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</si>
  <si>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</si>
  <si>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</si>
  <si>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</si>
  <si>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</si>
  <si>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</si>
  <si>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</si>
  <si>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</si>
  <si>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</si>
  <si>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</si>
  <si>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</si>
  <si>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</si>
  <si>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</si>
  <si>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</si>
  <si>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</si>
  <si>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</si>
  <si>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</si>
  <si>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</si>
  <si>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</si>
  <si>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</si>
  <si>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</si>
  <si>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</si>
  <si>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</si>
  <si>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</si>
  <si>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</si>
  <si>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</si>
  <si>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</si>
  <si>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</si>
  <si>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</si>
  <si>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</si>
  <si>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</si>
  <si>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</si>
  <si>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</si>
  <si>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</si>
  <si>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</si>
  <si>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</si>
  <si>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</si>
  <si>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</si>
  <si>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</si>
  <si>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</si>
  <si>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</si>
  <si>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</si>
  <si>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</si>
  <si>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</si>
  <si>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</si>
  <si>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</si>
  <si>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</si>
  <si>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</si>
  <si>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</si>
  <si>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</si>
  <si>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</si>
  <si>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</si>
  <si>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</si>
  <si>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</si>
  <si>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</si>
  <si>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</si>
  <si>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</si>
  <si>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</si>
  <si>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</si>
  <si>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</si>
  <si>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</si>
  <si>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</si>
  <si>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</si>
  <si>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</si>
  <si>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</si>
  <si>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</si>
  <si>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</si>
  <si>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</si>
  <si>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</si>
  <si>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</si>
  <si>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</si>
  <si>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</si>
  <si>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</si>
  <si>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</si>
  <si>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</si>
  <si>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</si>
  <si>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</si>
  <si>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</si>
  <si>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</si>
  <si>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</si>
  <si>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</si>
  <si>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</si>
  <si>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</si>
  <si>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</si>
  <si>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</si>
  <si>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</si>
  <si>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</si>
  <si>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</si>
  <si>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</si>
  <si>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</si>
  <si>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</si>
  <si>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</si>
  <si>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</si>
  <si>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</si>
  <si>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</si>
  <si>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</si>
  <si>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</si>
  <si>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</si>
  <si>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</si>
  <si>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</si>
  <si>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</si>
  <si>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</si>
  <si>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</si>
  <si>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</si>
  <si>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</si>
  <si>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</si>
  <si>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</si>
  <si>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</si>
  <si>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</si>
  <si>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</si>
  <si>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</si>
  <si>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</si>
  <si>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</si>
  <si>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</si>
  <si>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</si>
  <si>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</si>
  <si>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</si>
  <si>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</si>
  <si>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</si>
  <si>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</si>
  <si>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</si>
  <si>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</si>
  <si>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</si>
  <si>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</si>
  <si>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</si>
  <si>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</si>
  <si>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</si>
  <si>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</si>
  <si>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</si>
  <si>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</si>
  <si>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</si>
  <si>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</si>
  <si>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</si>
  <si>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</si>
  <si>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</si>
  <si>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</si>
  <si>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</si>
  <si>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</si>
  <si>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</si>
  <si>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</si>
  <si>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</si>
  <si>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</si>
  <si>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</si>
  <si>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</si>
  <si>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</si>
  <si>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</si>
  <si>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</si>
  <si>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</si>
  <si>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</si>
  <si>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</si>
  <si>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</si>
  <si>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</si>
  <si>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</si>
  <si>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</si>
  <si>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</si>
  <si>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</si>
  <si>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</si>
  <si>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</si>
  <si>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</si>
  <si>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</si>
  <si>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</si>
  <si>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</si>
  <si>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</si>
  <si>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</si>
  <si>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</si>
  <si>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</si>
  <si>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</si>
  <si>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</si>
  <si>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</si>
  <si>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</si>
  <si>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</si>
  <si>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</si>
  <si>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</si>
  <si>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</si>
  <si>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</si>
  <si>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</si>
  <si>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</si>
  <si>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</si>
  <si>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</si>
  <si>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</si>
  <si>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</si>
  <si>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</si>
  <si>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</si>
  <si>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</si>
  <si>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</si>
  <si>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</si>
  <si>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</si>
  <si>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</si>
  <si>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</si>
  <si>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</si>
  <si>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</si>
  <si>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</si>
  <si>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</si>
  <si>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</si>
  <si>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</si>
  <si>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</si>
  <si>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</si>
  <si>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</si>
  <si>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</si>
  <si>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</si>
  <si>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</si>
  <si>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</si>
  <si>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</si>
  <si>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</si>
  <si>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</si>
  <si>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</si>
  <si>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</si>
  <si>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</si>
  <si>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</si>
  <si>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</si>
  <si>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</si>
  <si>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</si>
  <si>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</si>
  <si>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</si>
  <si>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</si>
  <si>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</si>
  <si>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</si>
  <si>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</si>
  <si>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</si>
  <si>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</si>
  <si>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</si>
  <si>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</si>
  <si>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</si>
  <si>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</si>
  <si>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</si>
  <si>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</si>
  <si>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</si>
  <si>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</si>
  <si>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</si>
  <si>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</si>
  <si>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</si>
  <si>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</si>
  <si>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</si>
  <si>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</si>
  <si>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</si>
  <si>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</si>
  <si>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</si>
  <si>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</si>
  <si>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</si>
  <si>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</si>
  <si>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</si>
  <si>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</si>
  <si>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</si>
  <si>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</si>
  <si>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</si>
  <si>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</si>
  <si>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</si>
  <si>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</si>
  <si>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</si>
  <si>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</si>
  <si>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</si>
  <si>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</si>
  <si>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</si>
  <si>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</si>
  <si>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</si>
  <si>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</si>
  <si>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</si>
  <si>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</si>
  <si>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</si>
  <si>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</si>
  <si>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</si>
  <si>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</si>
  <si>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</si>
  <si>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</si>
  <si>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</si>
  <si>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</si>
  <si>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</si>
  <si>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</si>
  <si>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</si>
  <si>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</si>
  <si>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</si>
  <si>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</si>
  <si>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</si>
  <si>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</si>
  <si>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</si>
  <si>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</si>
  <si>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</si>
  <si>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</si>
  <si>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</si>
  <si>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</si>
  <si>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</si>
  <si>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</si>
  <si>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</si>
  <si>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</si>
  <si>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</si>
  <si>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</si>
  <si>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</si>
  <si>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</si>
  <si>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</si>
  <si>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</si>
  <si>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</si>
  <si>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</si>
  <si>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</si>
  <si>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</si>
  <si>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</si>
  <si>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</si>
  <si>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</si>
  <si>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</si>
  <si>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</si>
  <si>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</si>
  <si>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</si>
  <si>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</si>
  <si>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</si>
  <si>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</si>
  <si>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</si>
  <si>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</si>
  <si>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</si>
  <si>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</si>
  <si>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</si>
  <si>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</si>
  <si>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</si>
  <si>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</si>
  <si>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</si>
  <si>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</si>
  <si>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</si>
  <si>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</si>
  <si>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</si>
  <si>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</si>
  <si>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</si>
  <si>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</si>
  <si>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</si>
  <si>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</si>
  <si>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</si>
  <si>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</si>
  <si>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</si>
  <si>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</si>
  <si>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</si>
  <si>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</si>
  <si>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</si>
  <si>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</si>
  <si>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</si>
  <si>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</si>
  <si>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</si>
  <si>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</si>
  <si>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</si>
  <si>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</si>
  <si>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</si>
  <si>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</si>
  <si>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</si>
  <si>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</si>
  <si>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</si>
  <si>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</si>
  <si>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</si>
  <si>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</si>
  <si>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</si>
  <si>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</si>
  <si>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</si>
  <si>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</si>
  <si>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</si>
  <si>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</si>
  <si>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</si>
  <si>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</si>
  <si>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</si>
  <si>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</si>
  <si>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</si>
  <si>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</si>
  <si>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</si>
  <si>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</si>
  <si>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</si>
  <si>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</si>
  <si>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</si>
  <si>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</si>
  <si>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</si>
  <si>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</si>
  <si>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</si>
  <si>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</si>
  <si>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</si>
  <si>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</si>
  <si>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</si>
  <si>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</si>
  <si>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</si>
  <si>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</si>
  <si>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</si>
  <si>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</si>
  <si>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</si>
  <si>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</si>
  <si>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</si>
  <si>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</si>
  <si>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</si>
  <si>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</si>
  <si>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</si>
  <si>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</si>
  <si>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</si>
  <si>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</si>
  <si>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</si>
  <si>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</si>
  <si>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</si>
  <si>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</si>
  <si>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</si>
  <si>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</si>
  <si>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</si>
  <si>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</si>
  <si>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</si>
  <si>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</si>
  <si>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</si>
  <si>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</si>
  <si>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</si>
  <si>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</si>
  <si>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</si>
  <si>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</si>
  <si>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</si>
  <si>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</si>
  <si>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</si>
  <si>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</si>
  <si>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</si>
  <si>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</si>
  <si>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</si>
  <si>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</si>
  <si>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</si>
  <si>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</si>
  <si>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</si>
  <si>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</si>
  <si>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</si>
  <si>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</si>
  <si>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</si>
  <si>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</si>
  <si>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</si>
  <si>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</si>
  <si>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</si>
  <si>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</si>
  <si>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</si>
  <si>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</si>
  <si>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</si>
  <si>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</si>
  <si>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</si>
  <si>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</si>
  <si>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</si>
  <si>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</si>
  <si>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</si>
  <si>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</si>
  <si>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</si>
  <si>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</si>
  <si>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</si>
  <si>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</si>
  <si>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</si>
  <si>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</si>
  <si>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</si>
  <si>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</si>
  <si>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</si>
  <si>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</si>
  <si>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</si>
  <si>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</si>
  <si>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</si>
  <si>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</si>
  <si>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</si>
  <si>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</si>
  <si>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</si>
  <si>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</si>
  <si>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</si>
  <si>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</si>
  <si>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</si>
  <si>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</si>
  <si>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</si>
  <si>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</si>
  <si>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</si>
  <si>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</si>
  <si>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</si>
  <si>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</si>
  <si>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</si>
  <si>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</si>
  <si>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</si>
  <si>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</si>
  <si>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</si>
  <si>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</si>
  <si>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</si>
  <si>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</si>
  <si>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</si>
  <si>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</si>
  <si>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</si>
  <si>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</si>
  <si>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</si>
  <si>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</si>
  <si>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</si>
  <si>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</si>
  <si>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</si>
  <si>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</si>
  <si>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</si>
  <si>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</si>
  <si>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</si>
  <si>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</si>
  <si>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</si>
  <si>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</si>
  <si>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</si>
  <si>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</si>
  <si>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</si>
  <si>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</si>
  <si>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</si>
  <si>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</si>
  <si>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</si>
  <si>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</si>
  <si>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</si>
  <si>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</si>
  <si>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</si>
  <si>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</si>
  <si>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</si>
  <si>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</si>
  <si>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</si>
  <si>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</si>
  <si>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</si>
  <si>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</si>
  <si>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</si>
  <si>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</si>
  <si>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</si>
  <si>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</si>
  <si>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</si>
  <si>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</si>
  <si>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</si>
  <si>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</si>
  <si>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</si>
  <si>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</si>
  <si>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</si>
  <si>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</si>
  <si>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</si>
  <si>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</si>
  <si>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</si>
  <si>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</si>
  <si>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</si>
  <si>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</si>
  <si>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</si>
  <si>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</si>
  <si>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</si>
  <si>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</si>
  <si>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</si>
  <si>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</si>
  <si>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</si>
  <si>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</si>
  <si>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</si>
  <si>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</si>
  <si>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</si>
  <si>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</si>
  <si>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</si>
  <si>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</si>
  <si>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</si>
  <si>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</si>
  <si>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</si>
  <si>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</si>
  <si>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</si>
  <si>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</si>
  <si>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</si>
  <si>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</si>
  <si>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</si>
  <si>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</si>
  <si>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</si>
  <si>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</si>
  <si>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</si>
  <si>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</si>
  <si>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</si>
  <si>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</si>
  <si>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</si>
  <si>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</si>
  <si>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</si>
  <si>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</si>
  <si>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</si>
  <si>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</si>
  <si>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</si>
  <si>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</si>
  <si>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</si>
  <si>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</si>
  <si>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</si>
  <si>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</si>
  <si>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</si>
  <si>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</si>
  <si>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</si>
  <si>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</si>
  <si>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</si>
  <si>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</si>
  <si>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</si>
  <si>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</si>
  <si>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</si>
  <si>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</si>
  <si>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</si>
  <si>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</si>
  <si>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</si>
  <si>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</si>
  <si>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</si>
  <si>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</si>
  <si>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</si>
  <si>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</si>
  <si>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</si>
  <si>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</si>
  <si>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</si>
  <si>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</si>
  <si>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</si>
  <si>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</si>
  <si>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</si>
  <si>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</si>
  <si>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</si>
  <si>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</si>
  <si>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</si>
  <si>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</si>
  <si>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</si>
  <si>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</si>
  <si>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</si>
  <si>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</si>
  <si>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</si>
  <si>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</si>
  <si>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</si>
  <si>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</si>
  <si>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</si>
  <si>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</si>
  <si>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</si>
  <si>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</si>
  <si>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</si>
  <si>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</si>
  <si>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</si>
  <si>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</si>
  <si>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</si>
  <si>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</si>
  <si>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</si>
  <si>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</si>
  <si>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</si>
  <si>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</si>
  <si>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</si>
  <si>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</si>
  <si>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</si>
  <si>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</si>
  <si>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</si>
  <si>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</si>
  <si>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</si>
  <si>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</si>
  <si>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</si>
  <si>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</si>
  <si>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</si>
  <si>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</si>
  <si>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</si>
  <si>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</si>
  <si>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</si>
  <si>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</si>
  <si>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</si>
  <si>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</si>
  <si>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</si>
  <si>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</si>
  <si>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</si>
  <si>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</si>
  <si>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</si>
  <si>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</si>
  <si>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</si>
  <si>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</si>
  <si>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</si>
  <si>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</si>
  <si>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</si>
  <si>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</si>
  <si>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</si>
  <si>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</si>
  <si>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</si>
  <si>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</si>
  <si>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</si>
  <si>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</si>
  <si>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</si>
  <si>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</si>
  <si>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</si>
  <si>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</si>
  <si>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</si>
  <si>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</si>
  <si>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</si>
  <si>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</si>
  <si>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</si>
  <si>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</si>
  <si>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</si>
  <si>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</si>
  <si>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</si>
  <si>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</si>
  <si>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</si>
  <si>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</si>
  <si>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</si>
  <si>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</si>
  <si>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</si>
  <si>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</si>
  <si>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</si>
  <si>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</si>
  <si>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</si>
  <si>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</si>
  <si>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</si>
  <si>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</si>
  <si>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</si>
  <si>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</si>
  <si>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</si>
  <si>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</si>
  <si>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</si>
  <si>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</si>
  <si>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</si>
  <si>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</si>
  <si>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</si>
  <si>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</si>
  <si>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</si>
  <si>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</si>
  <si>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</si>
  <si>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</si>
  <si>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</si>
  <si>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</si>
  <si>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</si>
  <si>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</si>
  <si>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</si>
  <si>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</si>
  <si>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</si>
  <si>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</si>
  <si>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</si>
  <si>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</si>
  <si>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</si>
  <si>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</si>
  <si>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</si>
  <si>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</si>
  <si>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</si>
  <si>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</si>
  <si>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</si>
  <si>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</si>
  <si>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</si>
  <si>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</si>
  <si>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</si>
  <si>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</si>
  <si>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</si>
  <si>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</si>
  <si>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</si>
  <si>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</si>
  <si>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</si>
  <si>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</si>
  <si>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</si>
  <si>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</si>
  <si>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</si>
  <si>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</si>
  <si>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</si>
  <si>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</si>
  <si>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</si>
  <si>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</si>
  <si>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</si>
  <si>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</si>
  <si>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</si>
  <si>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</si>
  <si>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</si>
  <si>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</si>
  <si>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</si>
  <si>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</si>
  <si>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</si>
  <si>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</si>
  <si>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</si>
  <si>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</si>
  <si>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</si>
  <si>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</si>
  <si>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</si>
  <si>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</si>
  <si>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</si>
  <si>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</si>
  <si>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</si>
  <si>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</si>
  <si>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</si>
  <si>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</si>
  <si>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</si>
  <si>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</si>
  <si>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</si>
  <si>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</si>
  <si>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</si>
  <si>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</si>
  <si>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</si>
  <si>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</si>
  <si>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</si>
  <si>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</si>
  <si>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</si>
  <si>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</si>
  <si>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</si>
  <si>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</si>
  <si>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</si>
  <si>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</si>
  <si>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</si>
  <si>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</si>
  <si>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</si>
  <si>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</si>
  <si>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</si>
  <si>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</si>
  <si>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</si>
  <si>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</si>
  <si>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</si>
  <si>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</si>
  <si>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</si>
  <si>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</si>
  <si>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</si>
  <si>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</si>
  <si>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</si>
  <si>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</si>
  <si>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</si>
  <si>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</si>
  <si>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</si>
  <si>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</si>
  <si>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</si>
  <si>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</si>
  <si>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</si>
  <si>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</si>
  <si>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</si>
  <si>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</si>
  <si>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</si>
  <si>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</si>
  <si>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</si>
  <si>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</si>
  <si>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</si>
  <si>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</si>
  <si>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</si>
  <si>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</si>
  <si>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</si>
  <si>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</si>
  <si>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</si>
  <si>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</si>
  <si>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</si>
  <si>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</si>
  <si>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</si>
  <si>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</si>
  <si>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</si>
  <si>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</si>
  <si>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</si>
  <si>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</si>
  <si>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</si>
  <si>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</si>
  <si>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</si>
  <si>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</si>
  <si>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</si>
  <si>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</si>
  <si>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</si>
  <si>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</si>
  <si>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</si>
  <si>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</si>
  <si>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</si>
  <si>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</si>
  <si>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</si>
  <si>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</si>
  <si>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</si>
  <si>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</si>
  <si>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</si>
  <si>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</si>
  <si>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</si>
  <si>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</si>
  <si>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</si>
  <si>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</si>
  <si>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</si>
  <si>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</si>
  <si>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</si>
  <si>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</si>
  <si>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</si>
  <si>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</si>
  <si>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</si>
  <si>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</si>
  <si>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</si>
  <si>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</si>
  <si>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</si>
  <si>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</si>
  <si>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</si>
  <si>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</si>
  <si>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</si>
  <si>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</si>
  <si>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</si>
  <si>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</si>
  <si>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</si>
  <si>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</si>
  <si>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</si>
  <si>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</si>
  <si>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</si>
  <si>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</si>
  <si>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</si>
  <si>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</si>
  <si>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</si>
  <si>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</si>
  <si>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</si>
  <si>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</si>
  <si>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</si>
  <si>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</si>
  <si>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</si>
  <si>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</si>
  <si>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</si>
  <si>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</si>
  <si>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</si>
  <si>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</si>
  <si>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</si>
  <si>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</si>
  <si>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</si>
  <si>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</si>
  <si>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</si>
  <si>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</si>
  <si>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</si>
  <si>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</si>
  <si>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</si>
  <si>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</si>
  <si>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</si>
  <si>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</si>
  <si>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</si>
  <si>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</si>
  <si>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</si>
  <si>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</si>
  <si>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</si>
  <si>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</si>
  <si>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</si>
  <si>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</si>
  <si>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</si>
  <si>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</si>
  <si>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</si>
  <si>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</si>
  <si>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</si>
  <si>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</si>
  <si>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</si>
  <si>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</si>
  <si>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</si>
  <si>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</si>
  <si>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</si>
  <si>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</si>
  <si>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</si>
  <si>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</si>
  <si>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</si>
  <si>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</si>
  <si>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</si>
  <si>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</si>
  <si>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</si>
  <si>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</si>
  <si>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</si>
  <si>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</si>
  <si>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</si>
  <si>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</si>
  <si>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</si>
  <si>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</si>
  <si>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</si>
  <si>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</si>
  <si>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</si>
  <si>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</si>
  <si>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</si>
  <si>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</si>
  <si>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</si>
  <si>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</si>
  <si>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</si>
  <si>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</si>
  <si>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</si>
  <si>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</si>
  <si>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</si>
  <si>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</si>
  <si>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</si>
  <si>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</si>
  <si>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</si>
  <si>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</si>
  <si>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</si>
  <si>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</si>
  <si>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</si>
  <si>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</si>
  <si>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</si>
  <si>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</si>
  <si>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</si>
  <si>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</si>
  <si>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</si>
  <si>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</si>
  <si>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</si>
  <si>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</si>
  <si>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</si>
  <si>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</si>
  <si>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</si>
  <si>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</si>
  <si>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</si>
  <si>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</si>
  <si>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</si>
  <si>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</si>
  <si>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</si>
  <si>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</si>
  <si>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</si>
  <si>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</si>
  <si>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</si>
  <si>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</si>
  <si>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</si>
  <si>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</si>
  <si>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</si>
  <si>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</si>
  <si>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</si>
  <si>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</si>
  <si>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</si>
  <si>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</si>
  <si>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</si>
  <si>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</si>
  <si>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</si>
  <si>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</si>
  <si>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</si>
  <si>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</si>
  <si>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</si>
  <si>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</si>
  <si>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</si>
  <si>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</si>
  <si>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</si>
  <si>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</si>
  <si>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</si>
  <si>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</si>
  <si>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</si>
  <si>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</si>
  <si>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</si>
  <si>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</si>
  <si>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</si>
  <si>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</si>
  <si>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</si>
  <si>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</si>
  <si>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</si>
  <si>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</si>
  <si>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</si>
  <si>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</si>
  <si>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</si>
  <si>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</si>
  <si>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</si>
  <si>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</si>
  <si>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</si>
  <si>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</si>
  <si>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</si>
  <si>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</si>
  <si>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</si>
  <si>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</si>
  <si>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</si>
  <si>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</si>
  <si>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</si>
  <si>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</si>
  <si>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</si>
  <si>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</si>
  <si>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</si>
  <si>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</si>
  <si>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</si>
  <si>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</si>
  <si>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</si>
  <si>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</si>
  <si>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</si>
  <si>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</si>
  <si>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</si>
  <si>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</si>
  <si>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</si>
  <si>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</si>
  <si>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</si>
  <si>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</si>
  <si>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</si>
  <si>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</si>
  <si>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</si>
  <si>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</si>
  <si>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</si>
  <si>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</si>
  <si>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</si>
  <si>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</si>
  <si>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</si>
  <si>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</si>
  <si>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</si>
  <si>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</si>
  <si>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</si>
  <si>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</si>
  <si>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</si>
  <si>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</si>
  <si>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</si>
  <si>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</si>
  <si>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</si>
  <si>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</si>
  <si>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</si>
  <si>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</si>
  <si>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</si>
  <si>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</si>
  <si>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</si>
  <si>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</si>
  <si>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</si>
  <si>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</si>
  <si>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</si>
  <si>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</si>
  <si>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</si>
  <si>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</si>
  <si>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</si>
  <si>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</si>
  <si>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</si>
  <si>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</si>
  <si>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</si>
  <si>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</si>
  <si>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</si>
  <si>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</si>
  <si>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</si>
  <si>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</si>
  <si>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</si>
  <si>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</si>
  <si>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</si>
  <si>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</si>
  <si>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</si>
  <si>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</si>
  <si>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</si>
  <si>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</si>
  <si>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</si>
  <si>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</si>
  <si>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</si>
  <si>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</si>
  <si>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</si>
  <si>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</si>
  <si>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</si>
  <si>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</si>
  <si>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</si>
  <si>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</si>
  <si>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</si>
  <si>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</si>
  <si>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</si>
  <si>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</si>
  <si>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</si>
  <si>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</si>
  <si>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</si>
  <si>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</si>
  <si>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</si>
  <si>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</si>
  <si>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</si>
  <si>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</si>
  <si>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</si>
  <si>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</si>
  <si>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</si>
  <si>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</si>
  <si>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</si>
  <si>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</si>
  <si>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</si>
  <si>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</si>
  <si>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</si>
  <si>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</si>
  <si>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</si>
  <si>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</si>
  <si>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</si>
  <si>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</si>
  <si>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</si>
  <si>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</si>
  <si>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</si>
  <si>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</si>
  <si>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</si>
  <si>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</si>
  <si>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</si>
  <si>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</si>
  <si>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</si>
  <si>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</si>
  <si>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</si>
  <si>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</si>
  <si>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</si>
  <si>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</si>
  <si>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</si>
  <si>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</si>
  <si>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</si>
  <si>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</si>
  <si>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</si>
  <si>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</si>
  <si>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</si>
  <si>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</si>
  <si>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</si>
  <si>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</si>
  <si>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</si>
  <si>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</si>
  <si>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</si>
  <si>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</si>
  <si>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</si>
  <si>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</si>
  <si>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</si>
  <si>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</si>
  <si>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</si>
  <si>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</si>
  <si>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</si>
  <si>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</si>
  <si>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</si>
  <si>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</si>
  <si>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</si>
  <si>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</si>
  <si>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</si>
  <si>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</si>
  <si>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</si>
  <si>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</si>
  <si>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</si>
  <si>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</si>
  <si>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</si>
  <si>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</si>
  <si>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</si>
  <si>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</si>
  <si>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</si>
  <si>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</si>
  <si>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</si>
  <si>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</si>
  <si>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</si>
  <si>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</si>
  <si>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</si>
  <si>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</si>
  <si>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</si>
  <si>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</si>
  <si>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</si>
  <si>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</si>
  <si>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</si>
  <si>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</si>
  <si>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</si>
  <si>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</si>
  <si>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</si>
  <si>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</si>
  <si>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</si>
  <si>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</si>
  <si>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</si>
  <si>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</si>
  <si>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</si>
  <si>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</si>
  <si>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</si>
  <si>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</si>
  <si>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</si>
  <si>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</si>
  <si>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</si>
  <si>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</si>
  <si>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</si>
  <si>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</si>
  <si>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</si>
  <si>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</si>
  <si>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</si>
  <si>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</si>
  <si>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</si>
  <si>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</si>
  <si>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</si>
  <si>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</si>
  <si>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</si>
  <si>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</si>
  <si>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</si>
  <si>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</si>
  <si>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</si>
  <si>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</si>
  <si>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</si>
  <si>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</si>
  <si>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</si>
  <si>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</si>
  <si>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</si>
  <si>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</si>
  <si>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</si>
  <si>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</si>
  <si>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</si>
  <si>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</si>
  <si>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</si>
  <si>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</si>
  <si>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</si>
  <si>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</si>
  <si>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</si>
  <si>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</si>
  <si>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</si>
  <si>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</si>
  <si>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</si>
  <si>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</si>
  <si>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</si>
  <si>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</si>
  <si>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</si>
  <si>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</si>
  <si>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</si>
  <si>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</si>
  <si>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</si>
  <si>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</si>
  <si>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</si>
  <si>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</si>
  <si>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</si>
  <si>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</si>
  <si>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</si>
  <si>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</si>
  <si>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</si>
  <si>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</si>
  <si>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</si>
  <si>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</si>
  <si>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</si>
  <si>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</si>
  <si>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</si>
  <si>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</si>
  <si>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</si>
  <si>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</si>
  <si>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</si>
  <si>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</si>
  <si>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</si>
  <si>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</si>
  <si>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</si>
  <si>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</si>
  <si>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</si>
  <si>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</si>
  <si>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</si>
  <si>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</si>
  <si>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</si>
  <si>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</si>
  <si>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</si>
  <si>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</si>
  <si>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</si>
  <si>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</si>
  <si>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</si>
  <si>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</si>
  <si>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</si>
  <si>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</si>
  <si>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</si>
  <si>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</si>
  <si>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</si>
  <si>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</si>
  <si>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</si>
  <si>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</si>
  <si>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</si>
  <si>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</si>
  <si>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</si>
  <si>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</si>
  <si>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</si>
  <si>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</si>
  <si>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</si>
  <si>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</si>
  <si>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</si>
  <si>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</si>
  <si>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</si>
  <si>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</si>
  <si>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</si>
  <si>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</si>
  <si>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</si>
  <si>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</si>
  <si>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</si>
  <si>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</si>
  <si>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</si>
  <si>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</si>
  <si>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</si>
  <si>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</si>
  <si>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</si>
  <si>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</si>
  <si>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</si>
  <si>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</si>
  <si>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</si>
  <si>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</si>
  <si>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</si>
  <si>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</si>
  <si>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</si>
  <si>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</si>
  <si>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</si>
  <si>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</si>
  <si>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</si>
  <si>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</si>
  <si>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</si>
  <si>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</si>
  <si>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</si>
  <si>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</si>
  <si>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</si>
  <si>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</si>
  <si>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</si>
  <si>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</si>
  <si>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</si>
  <si>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</si>
  <si>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</si>
  <si>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</si>
  <si>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</si>
  <si>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</si>
  <si>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</si>
  <si>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</si>
  <si>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</si>
  <si>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</si>
  <si>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</si>
  <si>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</si>
  <si>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</si>
  <si>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</si>
  <si>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</si>
  <si>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</si>
  <si>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</si>
  <si>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</si>
  <si>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</si>
  <si>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</si>
  <si>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</si>
  <si>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</si>
  <si>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</si>
  <si>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</si>
  <si>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</si>
  <si>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</si>
  <si>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</si>
  <si>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</si>
  <si>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</si>
  <si>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</si>
  <si>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</si>
  <si>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</si>
  <si>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</si>
  <si>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</si>
  <si>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</si>
  <si>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</si>
  <si>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</si>
  <si>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</si>
  <si>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</si>
  <si>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</si>
  <si>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</si>
  <si>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</si>
  <si>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</si>
  <si>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</si>
  <si>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</si>
  <si>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</si>
  <si>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</si>
  <si>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</si>
  <si>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</si>
  <si>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</si>
  <si>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</si>
  <si>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</si>
  <si>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</si>
  <si>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</si>
  <si>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</si>
  <si>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</si>
  <si>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</si>
  <si>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</si>
  <si>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</si>
  <si>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</si>
  <si>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</si>
  <si>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</si>
  <si>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</si>
  <si>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</si>
  <si>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</si>
  <si>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</si>
  <si>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</si>
  <si>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</si>
  <si>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</si>
  <si>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</si>
  <si>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</si>
  <si>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</si>
  <si>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</si>
  <si>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</si>
  <si>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</si>
  <si>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</si>
  <si>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</si>
  <si>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</si>
  <si>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</si>
  <si>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</si>
  <si>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</si>
  <si>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</si>
  <si>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</si>
  <si>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</si>
  <si>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</si>
  <si>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</si>
  <si>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</si>
  <si>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</si>
  <si>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</si>
  <si>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</si>
  <si>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</si>
  <si>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</si>
  <si>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</si>
  <si>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</si>
  <si>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</si>
  <si>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</si>
  <si>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</si>
  <si>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</si>
  <si>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</si>
  <si>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</si>
  <si>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</si>
  <si>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</si>
  <si>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</si>
  <si>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</si>
  <si>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</si>
  <si>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</si>
  <si>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</si>
  <si>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</si>
  <si>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</si>
  <si>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</si>
  <si>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</si>
  <si>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</si>
  <si>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</si>
  <si>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</si>
  <si>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</si>
  <si>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</si>
  <si>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</si>
  <si>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</si>
  <si>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</si>
  <si>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</si>
  <si>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</si>
  <si>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</si>
  <si>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</si>
  <si>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</si>
  <si>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</si>
  <si>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</si>
  <si>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</si>
  <si>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</si>
  <si>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</si>
  <si>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</si>
  <si>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</si>
  <si>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</si>
  <si>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</si>
  <si>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</si>
  <si>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</si>
  <si>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</si>
  <si>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</si>
  <si>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</si>
  <si>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</si>
  <si>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</si>
  <si>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</si>
  <si>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</si>
  <si>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</si>
  <si>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</si>
  <si>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</si>
  <si>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</si>
  <si>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</si>
  <si>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</si>
  <si>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</si>
  <si>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</si>
  <si>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</si>
  <si>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</si>
  <si>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</si>
  <si>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</si>
  <si>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</si>
  <si>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</si>
  <si>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</si>
  <si>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</si>
  <si>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</si>
  <si>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</si>
  <si>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</si>
  <si>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</si>
  <si>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</si>
  <si>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</si>
  <si>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</si>
  <si>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</si>
  <si>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</si>
  <si>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</si>
  <si>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</si>
  <si>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</si>
  <si>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</si>
  <si>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</si>
  <si>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</si>
  <si>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</si>
  <si>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</si>
  <si>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</si>
  <si>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</si>
  <si>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</si>
  <si>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</si>
  <si>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</si>
  <si>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</si>
  <si>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</si>
  <si>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</si>
  <si>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</si>
  <si>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</si>
  <si>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</si>
  <si>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</si>
  <si>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</si>
  <si>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</si>
  <si>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</si>
  <si>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</si>
  <si>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</si>
  <si>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</si>
  <si>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</si>
  <si>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</si>
  <si>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</si>
  <si>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</si>
  <si>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</si>
  <si>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</si>
  <si>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</si>
  <si>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</si>
  <si>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</si>
  <si>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</si>
  <si>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</si>
  <si>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</si>
  <si>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</si>
  <si>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</si>
  <si>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</si>
  <si>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</si>
  <si>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</si>
  <si>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</si>
  <si>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</si>
  <si>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</si>
  <si>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</si>
  <si>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</si>
  <si>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</si>
  <si>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</si>
  <si>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</si>
  <si>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</si>
  <si>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</si>
  <si>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</si>
  <si>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</si>
  <si>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</si>
  <si>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</si>
  <si>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</si>
  <si>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</si>
  <si>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</si>
  <si>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</si>
  <si>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</si>
  <si>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</si>
  <si>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</si>
  <si>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</si>
  <si>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</si>
  <si>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</si>
  <si>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</si>
  <si>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</si>
  <si>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</si>
  <si>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</si>
  <si>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</si>
  <si>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</si>
  <si>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</si>
  <si>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</si>
  <si>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</si>
  <si>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</si>
  <si>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</si>
  <si>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</si>
  <si>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</si>
  <si>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</si>
  <si>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</si>
  <si>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</si>
  <si>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</si>
  <si>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</si>
  <si>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</si>
  <si>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</si>
  <si>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</si>
  <si>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</si>
  <si>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</si>
  <si>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</si>
  <si>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</si>
  <si>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</si>
  <si>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</si>
  <si>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</si>
  <si>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</si>
  <si>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</si>
  <si>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</si>
  <si>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</si>
  <si>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</si>
  <si>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</si>
  <si>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</si>
  <si>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</si>
  <si>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</si>
  <si>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</si>
  <si>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</si>
  <si>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</si>
  <si>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</si>
  <si>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</si>
  <si>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</si>
  <si>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</si>
  <si>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</si>
  <si>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</si>
  <si>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</si>
  <si>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</si>
  <si>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</si>
  <si>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</si>
  <si>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</si>
  <si>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</si>
  <si>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</si>
  <si>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</si>
  <si>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</si>
  <si>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</si>
  <si>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</si>
  <si>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</si>
  <si>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</si>
  <si>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</si>
  <si>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</si>
  <si>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</si>
  <si>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</si>
  <si>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</si>
  <si>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</si>
  <si>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</si>
  <si>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</si>
  <si>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</si>
  <si>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</si>
  <si>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</si>
  <si>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</si>
  <si>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</si>
  <si>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</si>
  <si>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</si>
  <si>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</si>
  <si>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</si>
  <si>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</si>
  <si>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</si>
  <si>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</si>
  <si>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</si>
  <si>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</si>
  <si>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</si>
  <si>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</si>
  <si>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</si>
  <si>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</si>
  <si>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</si>
  <si>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</si>
  <si>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</si>
  <si>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</si>
  <si>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</si>
  <si>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</si>
  <si>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</si>
  <si>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</si>
  <si>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</si>
  <si>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</si>
  <si>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</si>
  <si>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</si>
  <si>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</si>
  <si>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</si>
  <si>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</si>
  <si>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</si>
  <si>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</si>
  <si>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</si>
  <si>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</si>
  <si>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</si>
  <si>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</si>
  <si>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</si>
  <si>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</si>
  <si>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</si>
  <si>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</si>
  <si>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</si>
  <si>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</si>
  <si>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</si>
  <si>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</si>
  <si>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</si>
  <si>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</si>
  <si>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</si>
  <si>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</si>
  <si>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</si>
  <si>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</si>
  <si>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</si>
  <si>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</si>
  <si>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</si>
  <si>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</si>
  <si>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</si>
  <si>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</si>
  <si>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</si>
  <si>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</si>
  <si>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</si>
  <si>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</si>
  <si>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</si>
  <si>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</si>
  <si>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</si>
  <si>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</si>
  <si>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</si>
  <si>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</si>
  <si>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</si>
  <si>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</si>
  <si>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</si>
  <si>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</si>
  <si>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</si>
  <si>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</si>
  <si>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</si>
  <si>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</si>
  <si>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</si>
  <si>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</si>
  <si>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</si>
  <si>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</si>
  <si>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</si>
  <si>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</si>
  <si>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</si>
  <si>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</si>
  <si>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</si>
  <si>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</si>
  <si>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</si>
  <si>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</si>
  <si>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</si>
  <si>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</si>
  <si>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</si>
  <si>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</si>
  <si>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</si>
  <si>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</si>
  <si>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</si>
  <si>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</si>
  <si>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</si>
  <si>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</si>
  <si>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</si>
  <si>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</si>
  <si>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</si>
  <si>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</si>
  <si>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</si>
  <si>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</si>
  <si>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</si>
  <si>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</si>
  <si>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</si>
  <si>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</si>
  <si>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</si>
  <si>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</si>
  <si>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</si>
  <si>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</si>
  <si>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</si>
  <si>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</si>
  <si>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</si>
  <si>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</si>
  <si>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</si>
  <si>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</si>
  <si>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</si>
  <si>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</si>
  <si>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</si>
  <si>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</si>
  <si>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</si>
  <si>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</si>
  <si>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</si>
  <si>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</si>
  <si>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</si>
  <si>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</si>
  <si>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</si>
  <si>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</si>
  <si>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</si>
  <si>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</si>
  <si>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</si>
  <si>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</si>
  <si>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</si>
  <si>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</si>
  <si>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</si>
  <si>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</si>
  <si>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</si>
  <si>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</si>
  <si>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</si>
  <si>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</si>
  <si>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</si>
  <si>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</si>
  <si>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</si>
  <si>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</si>
  <si>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</si>
  <si>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</si>
  <si>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</si>
  <si>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</si>
  <si>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</si>
  <si>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</si>
  <si>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</si>
  <si>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</si>
  <si>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</si>
  <si>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</si>
  <si>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</si>
  <si>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</si>
  <si>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</si>
  <si>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</si>
  <si>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</si>
  <si>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</si>
  <si>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</si>
  <si>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</si>
  <si>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</si>
  <si>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</si>
  <si>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</si>
  <si>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</si>
  <si>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</si>
  <si>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</si>
  <si>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</si>
  <si>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</si>
  <si>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</si>
  <si>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</si>
  <si>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</si>
  <si>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</si>
  <si>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</si>
  <si>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</si>
  <si>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</si>
  <si>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</si>
  <si>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</si>
  <si>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</si>
  <si>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</si>
  <si>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</si>
  <si>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</si>
  <si>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</si>
  <si>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</si>
  <si>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</si>
  <si>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</si>
  <si>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</si>
  <si>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</si>
  <si>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</si>
  <si>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</si>
  <si>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</si>
  <si>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</si>
  <si>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</si>
  <si>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</si>
  <si>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</si>
  <si>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</si>
  <si>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</si>
  <si>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</si>
  <si>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</si>
  <si>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</si>
  <si>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</si>
  <si>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</si>
  <si>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</si>
  <si>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</si>
  <si>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</si>
  <si>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</si>
  <si>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</si>
  <si>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</si>
  <si>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</si>
  <si>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</si>
  <si>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</si>
  <si>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</si>
  <si>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</si>
  <si>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</si>
  <si>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</si>
  <si>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</si>
  <si>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</si>
  <si>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</si>
  <si>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</si>
  <si>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</si>
  <si>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</si>
  <si>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</si>
  <si>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</si>
  <si>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</si>
  <si>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</si>
  <si>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</si>
  <si>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</si>
  <si>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</si>
  <si>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</si>
  <si>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</si>
  <si>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</si>
  <si>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</si>
  <si>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</si>
  <si>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</si>
  <si>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</si>
  <si>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</si>
  <si>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</si>
  <si>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</si>
  <si>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</si>
  <si>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</si>
  <si>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</si>
  <si>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</si>
  <si>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</si>
  <si>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</si>
  <si>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</si>
  <si>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</si>
  <si>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</si>
  <si>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</si>
  <si>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</si>
  <si>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</si>
  <si>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</si>
  <si>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</si>
  <si>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</si>
  <si>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</si>
  <si>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</si>
  <si>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</si>
  <si>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</si>
  <si>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</si>
  <si>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</si>
  <si>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</si>
  <si>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</si>
  <si>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</si>
  <si>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</si>
  <si>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</si>
  <si>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</si>
  <si>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</si>
  <si>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</si>
  <si>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</si>
  <si>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</si>
  <si>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</si>
  <si>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</si>
  <si>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</si>
  <si>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</si>
  <si>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</si>
  <si>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</si>
  <si>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</si>
  <si>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</si>
  <si>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</si>
  <si>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</si>
  <si>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</si>
  <si>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</si>
  <si>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</si>
  <si>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</si>
  <si>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</si>
  <si>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</si>
  <si>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</si>
  <si>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</si>
  <si>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</si>
  <si>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</si>
  <si>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</si>
  <si>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</si>
  <si>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</si>
  <si>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</si>
  <si>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</si>
  <si>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</si>
  <si>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</si>
  <si>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</si>
  <si>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</si>
  <si>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</si>
  <si>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</si>
  <si>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</si>
  <si>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</si>
  <si>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</si>
  <si>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</si>
  <si>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</si>
  <si>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</si>
  <si>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</si>
  <si>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</si>
  <si>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</si>
  <si>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</si>
  <si>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</si>
  <si>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</si>
  <si>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</si>
  <si>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</si>
  <si>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</si>
  <si>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</si>
  <si>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</si>
  <si>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</si>
  <si>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</si>
  <si>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</si>
  <si>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</si>
  <si>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</si>
  <si>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</si>
  <si>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</si>
  <si>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</si>
  <si>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</si>
  <si>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</si>
  <si>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</si>
  <si>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</si>
  <si>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</si>
  <si>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</si>
  <si>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</si>
  <si>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</si>
  <si>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</si>
  <si>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</si>
  <si>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</si>
  <si>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</si>
  <si>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</si>
  <si>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</si>
  <si>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</si>
  <si>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</si>
  <si>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</si>
  <si>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</si>
  <si>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</si>
  <si>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</si>
  <si>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</si>
  <si>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</si>
  <si>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</si>
  <si>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</si>
  <si>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</si>
  <si>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</si>
  <si>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</si>
  <si>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</si>
  <si>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</si>
  <si>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</si>
  <si>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</si>
  <si>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</si>
  <si>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</si>
  <si>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</si>
  <si>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</si>
  <si>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</si>
  <si>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</si>
  <si>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</si>
  <si>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</si>
  <si>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</si>
  <si>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</si>
  <si>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</si>
  <si>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</si>
  <si>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</si>
  <si>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</si>
  <si>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</si>
  <si>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</si>
  <si>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</si>
  <si>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</si>
  <si>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</si>
  <si>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</si>
  <si>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</si>
  <si>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</si>
  <si>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</si>
  <si>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</si>
  <si>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</si>
  <si>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</si>
  <si>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</si>
  <si>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</si>
  <si>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</si>
  <si>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</si>
  <si>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</si>
  <si>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</si>
  <si>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</si>
  <si>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</si>
  <si>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</si>
  <si>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</si>
  <si>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</si>
  <si>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</si>
  <si>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</si>
  <si>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</si>
  <si>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</si>
  <si>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</si>
  <si>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</si>
  <si>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</si>
  <si>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</si>
  <si>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</si>
  <si>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</si>
  <si>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</si>
  <si>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</si>
  <si>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</si>
  <si>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</si>
  <si>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</si>
  <si>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</si>
  <si>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</si>
  <si>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</si>
  <si>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</si>
  <si>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</si>
  <si>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</si>
  <si>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</si>
  <si>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</si>
  <si>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</si>
  <si>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</si>
  <si>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</si>
  <si>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</si>
  <si>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</si>
  <si>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</si>
  <si>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</si>
  <si>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</si>
  <si>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</si>
  <si>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</si>
  <si>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</si>
  <si>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</si>
  <si>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</si>
  <si>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</si>
  <si>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</si>
  <si>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</si>
  <si>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</si>
  <si>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</si>
  <si>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</si>
  <si>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</si>
  <si>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</si>
  <si>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</si>
  <si>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</si>
  <si>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</si>
  <si>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</si>
  <si>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</si>
  <si>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</si>
  <si>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</si>
  <si>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</si>
  <si>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</si>
  <si>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</si>
  <si>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</si>
  <si>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</si>
  <si>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</si>
  <si>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</si>
  <si>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</si>
  <si>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</si>
  <si>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</si>
  <si>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</si>
  <si>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</si>
  <si>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</si>
  <si>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</si>
  <si>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</si>
  <si>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</si>
  <si>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</si>
  <si>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</si>
  <si>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</si>
  <si>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</si>
  <si>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</si>
  <si>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</si>
  <si>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</si>
  <si>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</si>
  <si>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</si>
  <si>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</si>
  <si>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</si>
  <si>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</si>
  <si>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</si>
  <si>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</si>
  <si>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</si>
  <si>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</si>
  <si>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</si>
  <si>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</si>
  <si>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</si>
  <si>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</si>
  <si>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</si>
  <si>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</si>
  <si>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</si>
  <si>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</si>
  <si>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</si>
  <si>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</si>
  <si>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</si>
  <si>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</si>
  <si>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</si>
  <si>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</si>
  <si>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</si>
  <si>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</si>
  <si>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</si>
  <si>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</si>
  <si>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</si>
  <si>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</si>
  <si>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</si>
  <si>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</si>
  <si>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</si>
  <si>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</si>
  <si>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</si>
  <si>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</si>
  <si>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</si>
  <si>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</si>
  <si>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</si>
  <si>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</si>
  <si>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</si>
  <si>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</si>
  <si>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</si>
  <si>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</si>
  <si>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</si>
  <si>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</si>
  <si>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</si>
  <si>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</si>
  <si>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</si>
  <si>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</si>
  <si>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</si>
  <si>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</si>
  <si>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</si>
  <si>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</si>
  <si>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</si>
  <si>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</si>
  <si>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</si>
  <si>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</si>
  <si>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</si>
  <si>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</si>
  <si>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</si>
  <si>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</si>
  <si>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</si>
  <si>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</si>
  <si>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</si>
  <si>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</si>
  <si>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</si>
  <si>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</si>
  <si>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</si>
  <si>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</si>
  <si>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</si>
  <si>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</si>
  <si>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</si>
  <si>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</si>
  <si>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</si>
  <si>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</si>
  <si>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</si>
  <si>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</si>
  <si>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</si>
  <si>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</si>
  <si>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</si>
  <si>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</si>
  <si>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</si>
  <si>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</si>
  <si>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</si>
  <si>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</si>
  <si>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</si>
  <si>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</si>
  <si>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</si>
  <si>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</si>
  <si>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</si>
  <si>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</si>
  <si>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</si>
  <si>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</si>
  <si>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</si>
  <si>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</si>
  <si>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</si>
  <si>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</si>
  <si>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</si>
  <si>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</si>
  <si>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</si>
  <si>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</si>
  <si>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</si>
  <si>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</si>
  <si>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</si>
  <si>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</si>
  <si>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</si>
  <si>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</si>
  <si>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</si>
  <si>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</si>
  <si>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</si>
  <si>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</si>
  <si>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</si>
  <si>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</si>
  <si>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</si>
  <si>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</si>
  <si>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</si>
  <si>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</si>
  <si>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</si>
  <si>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</si>
  <si>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</si>
  <si>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</si>
  <si>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</si>
  <si>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</si>
  <si>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</si>
  <si>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</si>
  <si>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</si>
  <si>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</si>
  <si>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</si>
  <si>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</si>
  <si>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</si>
  <si>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</si>
  <si>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</si>
  <si>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</si>
  <si>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</si>
  <si>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</si>
  <si>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</si>
  <si>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</si>
  <si>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</si>
  <si>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</si>
  <si>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</si>
  <si>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</si>
  <si>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</si>
  <si>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</si>
  <si>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</si>
  <si>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</si>
  <si>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</si>
  <si>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</si>
  <si>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</si>
  <si>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</si>
  <si>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</si>
  <si>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</si>
  <si>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</si>
  <si>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</si>
  <si>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</si>
  <si>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</si>
  <si>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</si>
  <si>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</si>
  <si>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</si>
  <si>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</si>
  <si>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</si>
  <si>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</si>
  <si>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</si>
  <si>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</si>
  <si>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</si>
  <si>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</si>
  <si>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</si>
  <si>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</si>
  <si>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</si>
  <si>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</si>
  <si>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</si>
  <si>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</si>
  <si>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</si>
  <si>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</si>
  <si>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</si>
  <si>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</si>
  <si>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</si>
  <si>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</si>
  <si>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</si>
  <si>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</si>
  <si>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</si>
  <si>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</si>
  <si>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</si>
  <si>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</si>
  <si>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</si>
  <si>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</si>
  <si>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</si>
  <si>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</si>
  <si>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</si>
  <si>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</si>
  <si>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</si>
  <si>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</si>
  <si>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</si>
  <si>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</si>
  <si>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</si>
  <si>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</si>
  <si>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</si>
  <si>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</si>
  <si>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</si>
  <si>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</si>
  <si>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</si>
  <si>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</si>
  <si>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</si>
  <si>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</si>
  <si>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</si>
  <si>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</si>
  <si>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</si>
  <si>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</si>
  <si>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</si>
  <si>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</si>
  <si>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</si>
  <si>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</si>
  <si>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</si>
  <si>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</si>
  <si>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</si>
  <si>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</si>
  <si>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</si>
  <si>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</si>
  <si>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</si>
  <si>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</si>
  <si>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</si>
  <si>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</si>
  <si>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</si>
  <si>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</si>
  <si>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</si>
  <si>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</si>
  <si>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</si>
  <si>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</si>
  <si>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</si>
  <si>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</si>
  <si>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</si>
  <si>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</si>
  <si>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</si>
  <si>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</si>
  <si>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</si>
  <si>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</si>
  <si>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</si>
  <si>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</si>
  <si>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</si>
  <si>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</si>
  <si>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</si>
  <si>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</si>
  <si>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</si>
  <si>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</si>
  <si>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</si>
  <si>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</si>
  <si>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</si>
  <si>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</si>
  <si>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</si>
  <si>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</si>
  <si>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</si>
  <si>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</si>
  <si>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</si>
  <si>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</si>
  <si>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</si>
  <si>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</si>
  <si>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</si>
  <si>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</si>
  <si>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</si>
  <si>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</si>
  <si>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</si>
  <si>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</si>
  <si>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</si>
  <si>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</si>
  <si>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</si>
  <si>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</si>
  <si>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</si>
  <si>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</si>
  <si>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</si>
  <si>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</si>
  <si>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</si>
  <si>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</si>
  <si>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</si>
  <si>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</si>
  <si>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</si>
  <si>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</si>
  <si>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</si>
  <si>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</si>
  <si>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</si>
  <si>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</si>
  <si>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</si>
  <si>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</si>
  <si>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</si>
  <si>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</si>
  <si>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</si>
  <si>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</si>
  <si>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</si>
  <si>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</si>
  <si>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</si>
  <si>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</si>
  <si>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</si>
  <si>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</si>
  <si>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</si>
  <si>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</si>
  <si>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</si>
  <si>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</si>
  <si>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</si>
  <si>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</si>
  <si>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</si>
  <si>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</si>
  <si>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</si>
  <si>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</si>
  <si>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</si>
  <si>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</si>
  <si>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</si>
  <si>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</si>
  <si>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</si>
  <si>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</si>
  <si>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</si>
  <si>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</si>
  <si>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</si>
  <si>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</si>
  <si>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</si>
  <si>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</si>
  <si>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</si>
  <si>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</si>
  <si>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</si>
  <si>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</si>
  <si>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</si>
  <si>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</si>
  <si>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</si>
  <si>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</si>
  <si>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</si>
  <si>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</si>
  <si>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</si>
  <si>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</si>
  <si>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</si>
  <si>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</si>
  <si>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</si>
  <si>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</si>
  <si>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</si>
  <si>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</si>
  <si>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</si>
  <si>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</si>
  <si>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</si>
  <si>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</si>
  <si>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</si>
  <si>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</si>
  <si>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</si>
  <si>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</si>
  <si>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</si>
  <si>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</si>
  <si>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</si>
  <si>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</si>
  <si>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</si>
  <si>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</si>
  <si>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</si>
  <si>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</si>
  <si>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</si>
  <si>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</si>
  <si>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</si>
  <si>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</si>
  <si>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</si>
  <si>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</si>
  <si>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</si>
  <si>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</si>
  <si>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</si>
  <si>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</si>
  <si>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</si>
  <si>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</si>
  <si>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</si>
  <si>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</si>
  <si>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</si>
  <si>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</si>
  <si>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</si>
  <si>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</si>
  <si>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</si>
  <si>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</si>
  <si>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</si>
  <si>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</si>
  <si>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</si>
  <si>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</si>
  <si>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</si>
  <si>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</si>
  <si>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</si>
  <si>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</si>
  <si>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</si>
  <si>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</si>
  <si>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</si>
  <si>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</si>
  <si>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</si>
  <si>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</si>
  <si>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</si>
  <si>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</si>
  <si>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</si>
  <si>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</si>
  <si>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</si>
  <si>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</si>
  <si>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</si>
  <si>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</si>
  <si>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</si>
  <si>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</si>
  <si>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</si>
  <si>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</si>
  <si>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</si>
  <si>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</si>
  <si>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</si>
  <si>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</si>
  <si>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</si>
  <si>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</si>
  <si>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</si>
  <si>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</si>
  <si>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</si>
  <si>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</si>
  <si>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</si>
  <si>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</si>
  <si>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</si>
  <si>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</si>
  <si>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</si>
  <si>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</si>
  <si>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</si>
  <si>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</si>
  <si>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</si>
  <si>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</si>
  <si>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</si>
  <si>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</si>
  <si>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</si>
  <si>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</si>
  <si>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</si>
  <si>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</si>
  <si>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</si>
  <si>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</si>
  <si>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</si>
  <si>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</si>
  <si>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</si>
  <si>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</si>
  <si>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</si>
  <si>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</si>
  <si>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</si>
  <si>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</si>
  <si>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</si>
  <si>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</si>
  <si>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</si>
  <si>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</si>
  <si>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</si>
  <si>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</si>
  <si>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</si>
  <si>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</si>
  <si>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</si>
  <si>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</si>
  <si>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</si>
  <si>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</si>
  <si>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</si>
  <si>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</si>
  <si>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</si>
  <si>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</si>
  <si>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</si>
  <si>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</si>
  <si>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</si>
  <si>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</si>
  <si>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</si>
  <si>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</si>
  <si>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</si>
  <si>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</si>
  <si>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</si>
  <si>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</si>
  <si>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</si>
  <si>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</si>
  <si>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</si>
  <si>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</si>
  <si>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</si>
  <si>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</si>
  <si>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</si>
  <si>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</si>
  <si>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</si>
  <si>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</si>
  <si>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</si>
  <si>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</si>
  <si>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</si>
  <si>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</si>
  <si>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</si>
  <si>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</si>
  <si>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</si>
  <si>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</si>
  <si>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</si>
  <si>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</si>
  <si>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</si>
  <si>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</si>
  <si>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</si>
  <si>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</si>
  <si>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</si>
  <si>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</si>
  <si>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</si>
  <si>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</si>
  <si>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</si>
  <si>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</si>
  <si>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</si>
  <si>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</si>
  <si>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</si>
  <si>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</si>
  <si>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</si>
  <si>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</si>
  <si>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</si>
  <si>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</si>
  <si>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</si>
  <si>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</si>
  <si>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</si>
  <si>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</si>
  <si>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</si>
  <si>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</si>
  <si>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</si>
  <si>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</si>
  <si>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</si>
  <si>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</si>
  <si>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</si>
  <si>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</si>
  <si>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</si>
  <si>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</si>
  <si>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</si>
  <si>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</si>
  <si>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</si>
  <si>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</si>
  <si>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</si>
  <si>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</si>
  <si>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</si>
  <si>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</si>
  <si>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</si>
  <si>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</si>
  <si>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</si>
  <si>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</si>
  <si>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</si>
  <si>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</si>
  <si>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</si>
  <si>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</si>
  <si>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</si>
  <si>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</si>
  <si>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</si>
  <si>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</si>
  <si>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</si>
  <si>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</si>
  <si>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</si>
  <si>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</si>
  <si>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</si>
  <si>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</si>
  <si>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</si>
  <si>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</si>
  <si>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</si>
  <si>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</si>
  <si>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</si>
  <si>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</si>
  <si>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</si>
  <si>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</si>
  <si>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</si>
  <si>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</si>
  <si>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</si>
  <si>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</si>
  <si>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</si>
  <si>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</si>
  <si>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</si>
  <si>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</si>
  <si>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</si>
  <si>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</si>
  <si>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</si>
  <si>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</si>
  <si>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</si>
  <si>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</si>
  <si>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</si>
  <si>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</si>
  <si>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</si>
  <si>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</si>
  <si>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</si>
  <si>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</si>
  <si>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</si>
  <si>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</si>
  <si>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</si>
  <si>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</si>
  <si>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</si>
  <si>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</si>
  <si>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</si>
  <si>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</si>
  <si>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</si>
  <si>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</si>
  <si>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</si>
  <si>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</si>
  <si>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</si>
  <si>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</si>
  <si>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</si>
  <si>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</si>
  <si>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</si>
  <si>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</si>
  <si>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</si>
  <si>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</si>
  <si>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</si>
  <si>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</si>
  <si>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</si>
  <si>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</si>
  <si>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</si>
  <si>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</si>
  <si>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</si>
  <si>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</si>
  <si>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</si>
  <si>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</si>
  <si>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</si>
  <si>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</si>
  <si>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</si>
  <si>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</si>
  <si>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</si>
  <si>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</si>
  <si>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</si>
  <si>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</si>
  <si>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</si>
  <si>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</si>
  <si>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</si>
  <si>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</si>
  <si>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</si>
  <si>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</si>
  <si>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</si>
  <si>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</si>
  <si>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</si>
  <si>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</si>
  <si>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</si>
  <si>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</si>
  <si>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</si>
  <si>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</si>
  <si>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</si>
  <si>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</si>
  <si>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</si>
  <si>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</si>
  <si>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</si>
  <si>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</si>
  <si>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</si>
  <si>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</si>
  <si>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</si>
  <si>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</si>
  <si>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</si>
  <si>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</si>
  <si>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</si>
  <si>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</si>
  <si>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</si>
  <si>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</si>
  <si>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</si>
  <si>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</si>
  <si>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</si>
  <si>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</si>
  <si>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</si>
  <si>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</si>
  <si>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</si>
  <si>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</si>
  <si>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</si>
  <si>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</si>
  <si>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</si>
  <si>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</si>
  <si>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</si>
  <si>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</si>
  <si>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</si>
  <si>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</si>
  <si>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</si>
  <si>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</si>
  <si>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</si>
  <si>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</si>
  <si>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</si>
  <si>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</si>
  <si>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</si>
  <si>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</si>
  <si>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</si>
  <si>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</si>
  <si>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</si>
  <si>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</si>
  <si>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</si>
  <si>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</si>
  <si>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</si>
  <si>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</si>
  <si>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</si>
  <si>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</si>
  <si>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</si>
  <si>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</si>
  <si>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</si>
  <si>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</si>
  <si>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</si>
  <si>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</si>
  <si>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</si>
  <si>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</si>
  <si>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</si>
  <si>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</si>
  <si>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</si>
  <si>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</si>
  <si>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</si>
  <si>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</si>
  <si>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</si>
  <si>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</si>
  <si>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</si>
  <si>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</si>
  <si>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</si>
  <si>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</si>
  <si>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</si>
  <si>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</si>
  <si>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</si>
  <si>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</si>
  <si>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</si>
  <si>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</si>
  <si>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</si>
  <si>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</si>
  <si>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</si>
  <si>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</si>
  <si>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</si>
  <si>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</si>
  <si>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</si>
  <si>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</si>
  <si>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</si>
  <si>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</si>
  <si>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</si>
  <si>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</si>
  <si>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</si>
  <si>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</si>
  <si>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</si>
  <si>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</si>
  <si>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</si>
  <si>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</si>
  <si>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</si>
  <si>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</si>
  <si>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</si>
  <si>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</si>
  <si>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</si>
  <si>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</si>
  <si>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</si>
  <si>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</si>
  <si>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</si>
  <si>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</si>
  <si>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</si>
  <si>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</si>
  <si>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</si>
  <si>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</si>
  <si>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</si>
  <si>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</si>
  <si>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</si>
  <si>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</si>
  <si>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</si>
  <si>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</si>
  <si>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</si>
  <si>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</si>
  <si>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</si>
  <si>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</si>
  <si>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</si>
  <si>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</si>
  <si>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</si>
  <si>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</si>
  <si>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</si>
  <si>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</si>
  <si>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</si>
  <si>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</si>
  <si>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</si>
  <si>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</si>
  <si>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</si>
  <si>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</si>
  <si>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</si>
  <si>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</si>
  <si>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</si>
  <si>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</si>
  <si>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</si>
  <si>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</si>
  <si>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</si>
  <si>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</si>
  <si>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</si>
  <si>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</si>
  <si>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</si>
  <si>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</si>
  <si>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</si>
  <si>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</si>
  <si>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</si>
  <si>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</si>
  <si>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</si>
  <si>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</si>
  <si>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</si>
  <si>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</si>
  <si>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</si>
  <si>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</si>
  <si>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</si>
  <si>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</si>
  <si>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</si>
  <si>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</si>
  <si>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</si>
  <si>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</si>
  <si>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</si>
  <si>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</si>
  <si>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</si>
  <si>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</si>
  <si>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</si>
  <si>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</si>
  <si>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</si>
  <si>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</si>
  <si>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</si>
  <si>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</si>
  <si>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</si>
  <si>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</si>
  <si>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</si>
  <si>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</si>
  <si>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</si>
  <si>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</si>
  <si>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</si>
  <si>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</si>
  <si>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</si>
  <si>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</si>
  <si>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</si>
  <si>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</si>
  <si>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</si>
  <si>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</si>
  <si>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</si>
  <si>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</si>
  <si>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</si>
  <si>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</si>
  <si>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</si>
  <si>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</si>
  <si>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</si>
  <si>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</si>
  <si>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</si>
  <si>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</si>
  <si>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</si>
  <si>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</si>
  <si>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</si>
  <si>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</si>
  <si>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</si>
  <si>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</si>
  <si>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</si>
  <si>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</si>
  <si>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</si>
  <si>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</si>
  <si>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</si>
  <si>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</si>
  <si>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</si>
  <si>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</si>
  <si>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</si>
  <si>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</si>
  <si>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</si>
  <si>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</si>
  <si>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</si>
  <si>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</si>
  <si>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</si>
  <si>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</si>
  <si>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</si>
  <si>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</si>
  <si>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</si>
  <si>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</si>
  <si>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</si>
  <si>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</si>
  <si>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</si>
  <si>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</si>
  <si>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</si>
  <si>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</si>
  <si>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</si>
  <si>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</si>
  <si>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</si>
  <si>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</si>
  <si>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</si>
  <si>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</si>
  <si>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</si>
  <si>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</si>
  <si>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</si>
  <si>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</si>
  <si>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</si>
  <si>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</si>
  <si>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</si>
  <si>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</si>
  <si>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</si>
  <si>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</si>
  <si>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</si>
  <si>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</si>
  <si>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</si>
  <si>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</si>
  <si>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</si>
  <si>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</si>
  <si>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</si>
  <si>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</si>
  <si>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</si>
  <si>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</si>
  <si>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</si>
  <si>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</si>
  <si>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</si>
  <si>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</si>
  <si>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</si>
  <si>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</si>
  <si>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</si>
  <si>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</si>
  <si>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</si>
  <si>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</si>
  <si>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</si>
  <si>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</si>
  <si>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</si>
  <si>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</si>
  <si>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</si>
  <si>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</si>
  <si>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</si>
  <si>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</si>
  <si>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</si>
  <si>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</si>
  <si>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</si>
  <si>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</si>
  <si>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</si>
  <si>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</si>
  <si>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</si>
  <si>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</si>
  <si>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</si>
  <si>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</si>
  <si>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</si>
  <si>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</si>
  <si>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</si>
  <si>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</si>
  <si>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</si>
  <si>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</si>
  <si>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</si>
  <si>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</si>
  <si>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</si>
  <si>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</si>
  <si>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</si>
  <si>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</si>
  <si>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</si>
  <si>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</si>
  <si>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</si>
  <si>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</si>
  <si>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</si>
  <si>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</si>
  <si>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</si>
  <si>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</si>
  <si>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</si>
  <si>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</si>
  <si>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</si>
  <si>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</si>
  <si>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</si>
  <si>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</si>
  <si>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</si>
  <si>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</si>
  <si>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</si>
  <si>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</si>
  <si>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</si>
  <si>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</si>
  <si>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</si>
  <si>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</si>
  <si>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</si>
  <si>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</si>
  <si>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</si>
  <si>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</si>
  <si>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</si>
  <si>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</si>
  <si>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</si>
  <si>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</si>
  <si>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</si>
  <si>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</si>
  <si>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</si>
  <si>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</si>
  <si>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</si>
  <si>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</si>
  <si>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</si>
  <si>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</si>
  <si>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</si>
  <si>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</si>
  <si>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</si>
  <si>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</si>
  <si>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</si>
  <si>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</si>
  <si>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</si>
  <si>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</si>
  <si>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</si>
  <si>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</si>
  <si>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</si>
  <si>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</si>
  <si>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</si>
  <si>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</si>
  <si>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</si>
  <si>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</si>
  <si>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</si>
  <si>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</si>
  <si>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</si>
  <si>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</si>
  <si>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</si>
  <si>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</si>
  <si>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</si>
  <si>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</si>
  <si>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</si>
  <si>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</si>
  <si>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</si>
  <si>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</si>
  <si>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</si>
  <si>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</si>
  <si>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</si>
  <si>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</si>
  <si>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</si>
  <si>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</si>
  <si>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</si>
  <si>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</si>
  <si>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</si>
  <si>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</si>
  <si>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</si>
  <si>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</si>
  <si>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</si>
  <si>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</si>
  <si>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</si>
  <si>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</si>
  <si>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</si>
  <si>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</si>
  <si>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</si>
  <si>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</si>
  <si>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</si>
  <si>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</si>
  <si>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</si>
  <si>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</si>
  <si>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</si>
  <si>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</si>
  <si>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</si>
  <si>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</si>
  <si>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</si>
  <si>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</si>
  <si>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</si>
  <si>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</si>
  <si>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</si>
  <si>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</si>
  <si>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</si>
  <si>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</si>
  <si>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</si>
  <si>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</si>
  <si>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</si>
  <si>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</si>
  <si>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</si>
  <si>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</si>
  <si>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</si>
  <si>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</si>
  <si>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</si>
  <si>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</si>
  <si>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</si>
  <si>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</si>
  <si>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</si>
  <si>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</si>
  <si>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</si>
  <si>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</si>
  <si>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</si>
  <si>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</si>
  <si>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</si>
  <si>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</si>
  <si>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</si>
  <si>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</si>
  <si>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</si>
  <si>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</si>
  <si>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</si>
  <si>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</si>
  <si>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</si>
  <si>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</si>
  <si>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</si>
  <si>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</si>
  <si>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</si>
  <si>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</si>
  <si>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</si>
  <si>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</si>
  <si>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</si>
  <si>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</si>
  <si>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</si>
  <si>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</si>
  <si>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</si>
  <si>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</si>
  <si>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</si>
  <si>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</si>
  <si>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</si>
  <si>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</si>
  <si>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</si>
  <si>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</si>
  <si>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</si>
  <si>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</si>
  <si>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</si>
  <si>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</si>
  <si>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</si>
  <si>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</si>
  <si>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</si>
  <si>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</si>
  <si>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</si>
  <si>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</si>
  <si>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</si>
  <si>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</si>
  <si>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</si>
  <si>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</si>
  <si>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</si>
  <si>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</si>
  <si>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</si>
  <si>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</si>
  <si>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</si>
  <si>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</si>
  <si>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</si>
  <si>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</si>
  <si>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</si>
  <si>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</si>
  <si>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</si>
  <si>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</si>
  <si>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</si>
  <si>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</si>
  <si>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</si>
  <si>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</si>
  <si>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</si>
  <si>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</si>
  <si>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</si>
  <si>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</si>
  <si>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</si>
  <si>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</si>
  <si>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</si>
  <si>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</si>
  <si>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</si>
  <si>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</si>
  <si>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</si>
  <si>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</si>
  <si>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</si>
  <si>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</si>
  <si>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</si>
  <si>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</si>
  <si>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</si>
  <si>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</si>
  <si>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</si>
  <si>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</si>
  <si>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</si>
  <si>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</si>
  <si>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</si>
  <si>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</si>
  <si>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</si>
  <si>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</si>
  <si>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</si>
  <si>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</si>
  <si>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</si>
  <si>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</si>
  <si>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</si>
  <si>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</si>
  <si>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</si>
  <si>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</si>
  <si>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</si>
  <si>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</si>
  <si>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</si>
  <si>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</si>
  <si>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</si>
  <si>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</si>
  <si>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</si>
  <si>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</si>
  <si>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</si>
  <si>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</si>
  <si>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</si>
  <si>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</si>
  <si>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</si>
  <si>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</si>
  <si>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</si>
  <si>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</si>
  <si>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</si>
  <si>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</si>
  <si>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</si>
  <si>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</si>
  <si>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</si>
  <si>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</si>
  <si>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</si>
  <si>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</si>
  <si>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</si>
  <si>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</si>
  <si>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</si>
  <si>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</si>
  <si>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</si>
  <si>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</si>
  <si>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</si>
  <si>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</si>
  <si>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</si>
  <si>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</si>
  <si>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</si>
  <si>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</si>
  <si>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</si>
  <si>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</si>
  <si>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</si>
  <si>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</si>
  <si>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</si>
  <si>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</si>
  <si>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</si>
  <si>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</si>
  <si>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</si>
  <si>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</si>
  <si>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</si>
  <si>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</si>
  <si>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</si>
  <si>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</si>
  <si>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</si>
  <si>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</si>
  <si>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</si>
  <si>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</si>
  <si>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</si>
  <si>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</si>
  <si>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</si>
  <si>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</si>
  <si>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</si>
  <si>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</si>
  <si>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</si>
  <si>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</si>
  <si>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</si>
  <si>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</si>
  <si>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</si>
  <si>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</si>
  <si>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</si>
  <si>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</si>
  <si>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</si>
  <si>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</si>
  <si>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</si>
  <si>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</si>
  <si>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</si>
  <si>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</si>
  <si>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</si>
  <si>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</si>
  <si>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</si>
  <si>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</si>
  <si>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</si>
  <si>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</si>
  <si>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</si>
  <si>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</si>
  <si>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</si>
  <si>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</si>
  <si>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</si>
  <si>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</si>
  <si>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</si>
  <si>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</si>
  <si>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</si>
  <si>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</si>
  <si>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</si>
  <si>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</si>
  <si>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</si>
  <si>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</si>
  <si>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</si>
  <si>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</si>
  <si>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</si>
  <si>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</si>
  <si>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</si>
  <si>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</si>
  <si>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</si>
  <si>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</si>
  <si>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</si>
  <si>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</si>
  <si>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</si>
  <si>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</si>
  <si>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</si>
  <si>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</si>
  <si>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</si>
  <si>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</si>
  <si>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</si>
  <si>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</si>
  <si>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</si>
  <si>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</si>
  <si>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</si>
  <si>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</si>
  <si>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</si>
  <si>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</si>
  <si>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</si>
  <si>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</si>
  <si>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</si>
  <si>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</si>
  <si>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</si>
  <si>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</si>
  <si>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</si>
  <si>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</si>
  <si>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</si>
  <si>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</si>
  <si>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</si>
  <si>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</si>
  <si>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</si>
  <si>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</si>
  <si>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</si>
  <si>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</si>
  <si>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</si>
  <si>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</si>
  <si>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</si>
  <si>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</si>
  <si>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</si>
  <si>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</si>
  <si>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</si>
  <si>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</si>
  <si>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</si>
  <si>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</si>
  <si>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</si>
  <si>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</si>
  <si>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</si>
  <si>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</si>
  <si>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</si>
  <si>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</si>
  <si>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</si>
  <si>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</si>
  <si>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</si>
  <si>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</si>
  <si>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</si>
  <si>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</si>
  <si>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</si>
  <si>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</si>
  <si>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</si>
  <si>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</si>
  <si>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</si>
  <si>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</si>
  <si>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</si>
  <si>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</si>
  <si>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</si>
  <si>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</si>
  <si>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</si>
  <si>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</si>
  <si>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</si>
  <si>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</si>
  <si>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</si>
  <si>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</si>
  <si>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</si>
  <si>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</si>
  <si>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</si>
  <si>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</si>
  <si>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</si>
  <si>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</si>
  <si>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</si>
  <si>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</si>
  <si>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</si>
  <si>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</si>
  <si>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</si>
  <si>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</si>
  <si>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</si>
  <si>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</si>
  <si>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</si>
  <si>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</si>
  <si>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</si>
  <si>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</si>
  <si>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</si>
  <si>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</si>
  <si>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</si>
  <si>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</si>
  <si>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</si>
  <si>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</si>
  <si>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</si>
  <si>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</si>
  <si>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</si>
  <si>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</si>
  <si>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</si>
  <si>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</si>
  <si>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</si>
  <si>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</si>
  <si>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</si>
  <si>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</si>
  <si>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</si>
  <si>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</si>
  <si>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</si>
  <si>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</si>
  <si>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</si>
  <si>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</si>
  <si>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</si>
  <si>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</si>
  <si>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</si>
  <si>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</si>
  <si>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</si>
  <si>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</si>
  <si>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</si>
  <si>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</si>
  <si>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</si>
  <si>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</si>
  <si>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</si>
  <si>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</si>
  <si>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</si>
  <si>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</si>
  <si>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</si>
  <si>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</si>
  <si>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</si>
  <si>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</si>
  <si>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</si>
  <si>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</si>
  <si>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</si>
  <si>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</si>
  <si>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</si>
  <si>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</si>
  <si>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</si>
  <si>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</si>
  <si>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</si>
  <si>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</si>
  <si>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</si>
  <si>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</si>
  <si>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</si>
  <si>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</si>
  <si>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</si>
  <si>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</si>
  <si>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</si>
  <si>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</si>
  <si>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</si>
  <si>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</si>
  <si>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</si>
  <si>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</si>
  <si>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</si>
  <si>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</si>
  <si>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</si>
  <si>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</si>
  <si>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</si>
  <si>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</si>
  <si>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</si>
  <si>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</si>
  <si>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</si>
  <si>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</si>
  <si>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</si>
  <si>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</si>
  <si>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</si>
  <si>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</si>
  <si>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</si>
  <si>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</si>
  <si>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</si>
  <si>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</si>
  <si>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</si>
  <si>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</si>
  <si>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</si>
  <si>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</si>
  <si>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</si>
  <si>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</si>
  <si>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</si>
  <si>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</si>
  <si>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</si>
  <si>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</si>
  <si>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</si>
  <si>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</si>
  <si>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</si>
  <si>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</si>
  <si>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</si>
  <si>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</si>
  <si>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</si>
  <si>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</si>
  <si>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</si>
  <si>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</si>
  <si>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</si>
  <si>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</si>
  <si>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</si>
  <si>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</si>
  <si>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</si>
  <si>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</si>
  <si>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</si>
  <si>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</si>
  <si>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</si>
  <si>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</si>
  <si>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</si>
  <si>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</si>
  <si>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</si>
  <si>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</si>
  <si>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</si>
  <si>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</si>
  <si>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</si>
  <si>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</si>
  <si>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</si>
  <si>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</si>
  <si>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</si>
  <si>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</si>
  <si>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</si>
  <si>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</si>
  <si>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</si>
  <si>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</si>
  <si>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</si>
  <si>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</si>
  <si>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</si>
  <si>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</si>
  <si>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</si>
  <si>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</si>
  <si>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</si>
  <si>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</si>
  <si>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</si>
  <si>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</si>
  <si>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</si>
  <si>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</si>
  <si>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</si>
  <si>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</si>
  <si>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</si>
  <si>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</si>
  <si>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</si>
  <si>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</si>
  <si>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</si>
  <si>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</si>
  <si>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</si>
  <si>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</si>
  <si>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</si>
  <si>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</si>
  <si>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</si>
  <si>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</si>
  <si>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</si>
  <si>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</si>
  <si>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</si>
  <si>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</si>
  <si>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</si>
  <si>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</si>
  <si>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</si>
  <si>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</si>
  <si>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</si>
  <si>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</si>
  <si>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</si>
  <si>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</si>
  <si>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</si>
  <si>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</si>
  <si>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</si>
  <si>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</si>
  <si>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</si>
  <si>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</si>
  <si>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</si>
  <si>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</si>
  <si>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</si>
  <si>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</si>
  <si>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</si>
  <si>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</si>
  <si>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</si>
  <si>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</si>
  <si>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</si>
  <si>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</si>
  <si>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</si>
  <si>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</si>
  <si>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</si>
  <si>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</si>
  <si>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</si>
  <si>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</si>
  <si>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</si>
  <si>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</si>
  <si>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</si>
  <si>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</si>
  <si>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</si>
  <si>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</si>
  <si>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</si>
  <si>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</si>
  <si>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</si>
  <si>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</si>
  <si>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</si>
  <si>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</si>
  <si>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</si>
  <si>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</si>
  <si>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</si>
  <si>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</si>
  <si>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</si>
  <si>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</si>
  <si>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</si>
  <si>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</si>
  <si>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</si>
  <si>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</si>
  <si>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</si>
  <si>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</si>
  <si>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</si>
  <si>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</si>
  <si>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</si>
  <si>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</si>
  <si>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</si>
  <si>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</si>
  <si>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</si>
  <si>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</si>
  <si>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</si>
  <si>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</si>
  <si>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</si>
  <si>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</si>
  <si>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</si>
  <si>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</si>
  <si>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</si>
  <si>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</si>
  <si>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</si>
  <si>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</si>
  <si>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</si>
  <si>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</si>
  <si>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</si>
  <si>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</si>
  <si>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</si>
  <si>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</si>
  <si>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</si>
  <si>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</si>
  <si>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</si>
  <si>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</si>
  <si>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</si>
  <si>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</si>
  <si>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</si>
  <si>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</si>
  <si>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</si>
  <si>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</si>
  <si>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</si>
  <si>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</si>
  <si>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</si>
  <si>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</si>
  <si>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</si>
  <si>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</si>
  <si>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</si>
  <si>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</si>
  <si>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</si>
  <si>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</si>
  <si>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</si>
  <si>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</si>
  <si>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</si>
  <si>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</si>
  <si>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</si>
  <si>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</si>
  <si>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</si>
  <si>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</si>
  <si>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</si>
  <si>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</si>
  <si>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</si>
  <si>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</si>
  <si>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</si>
  <si>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</si>
  <si>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</si>
  <si>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</si>
  <si>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</si>
  <si>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</si>
  <si>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</si>
  <si>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</si>
  <si>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</si>
  <si>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</si>
  <si>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</si>
  <si>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</si>
  <si>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</si>
  <si>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</si>
  <si>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</si>
  <si>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</si>
  <si>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</si>
  <si>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</si>
  <si>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</si>
  <si>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</si>
  <si>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</si>
  <si>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</si>
  <si>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</si>
  <si>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</si>
  <si>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</si>
  <si>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</si>
  <si>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</si>
  <si>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</si>
  <si>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</si>
  <si>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</si>
  <si>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</si>
  <si>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</si>
  <si>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</si>
  <si>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</si>
  <si>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</si>
  <si>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</si>
  <si>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</si>
  <si>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</si>
  <si>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</si>
  <si>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</si>
  <si>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</si>
  <si>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</si>
  <si>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</si>
  <si>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</si>
  <si>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</si>
  <si>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</si>
  <si>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</si>
  <si>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</si>
  <si>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</si>
  <si>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</si>
  <si>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</si>
  <si>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</si>
  <si>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</si>
  <si>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</si>
  <si>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</si>
  <si>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</si>
  <si>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</si>
  <si>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</si>
  <si>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</si>
  <si>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</si>
  <si>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</si>
  <si>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</si>
  <si>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</si>
  <si>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</si>
  <si>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</si>
  <si>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</si>
  <si>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</si>
  <si>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</si>
  <si>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</si>
  <si>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</si>
  <si>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</si>
  <si>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</si>
  <si>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</si>
  <si>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</si>
  <si>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</si>
  <si>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</si>
  <si>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</si>
  <si>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</si>
  <si>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</si>
  <si>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</si>
  <si>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</si>
  <si>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</si>
  <si>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</si>
  <si>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</si>
  <si>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</si>
  <si>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</si>
  <si>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</si>
  <si>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</si>
  <si>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</si>
  <si>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</si>
  <si>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</si>
  <si>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</si>
  <si>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</si>
  <si>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</si>
  <si>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</si>
  <si>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</si>
  <si>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</si>
  <si>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</si>
  <si>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</si>
  <si>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</si>
  <si>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</si>
  <si>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</si>
  <si>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</si>
  <si>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</si>
  <si>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</si>
  <si>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</si>
  <si>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</si>
  <si>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</si>
  <si>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</si>
  <si>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</si>
  <si>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</si>
  <si>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</si>
  <si>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</si>
  <si>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</si>
  <si>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</si>
  <si>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</si>
  <si>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</si>
  <si>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</si>
  <si>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</si>
  <si>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</si>
  <si>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</si>
  <si>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</si>
  <si>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</si>
  <si>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</si>
  <si>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</si>
  <si>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</si>
  <si>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</si>
  <si>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</si>
  <si>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</si>
  <si>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</si>
  <si>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</si>
  <si>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</si>
  <si>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</si>
  <si>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</si>
  <si>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</si>
  <si>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</si>
  <si>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</si>
  <si>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</si>
  <si>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</si>
  <si>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</si>
  <si>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</si>
  <si>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</si>
  <si>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</si>
  <si>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</si>
  <si>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</si>
  <si>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</si>
  <si>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</si>
  <si>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</si>
  <si>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</si>
  <si>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</si>
  <si>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</si>
  <si>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</si>
  <si>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</si>
  <si>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</si>
  <si>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</si>
  <si>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</si>
  <si>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</si>
  <si>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</si>
  <si>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</si>
  <si>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</si>
  <si>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</si>
  <si>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</si>
  <si>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</si>
  <si>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</si>
  <si>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</si>
  <si>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</si>
  <si>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</si>
  <si>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</si>
  <si>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</si>
  <si>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</si>
  <si>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</si>
  <si>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</si>
  <si>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</si>
  <si>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</si>
  <si>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</si>
  <si>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</si>
  <si>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</si>
  <si>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</si>
  <si>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</si>
  <si>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</si>
  <si>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</si>
  <si>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</si>
  <si>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</si>
  <si>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</si>
  <si>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</si>
  <si>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</si>
  <si>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</si>
  <si>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</si>
  <si>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</si>
  <si>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</si>
  <si>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</si>
  <si>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</si>
  <si>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</si>
  <si>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</si>
  <si>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</si>
  <si>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</si>
  <si>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</si>
  <si>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</si>
  <si>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</si>
  <si>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</si>
  <si>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</si>
  <si>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</si>
  <si>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</si>
  <si>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</si>
  <si>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</si>
  <si>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</si>
  <si>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</si>
  <si>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</si>
  <si>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</si>
  <si>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</si>
  <si>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</si>
  <si>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</si>
  <si>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</si>
  <si>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</si>
  <si>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</si>
  <si>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</si>
  <si>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</si>
  <si>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</si>
  <si>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</si>
  <si>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</si>
  <si>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</si>
  <si>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</si>
  <si>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</si>
  <si>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</si>
  <si>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</si>
  <si>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</si>
  <si>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</si>
  <si>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</si>
  <si>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</si>
  <si>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</si>
  <si>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</si>
  <si>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</si>
  <si>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</si>
  <si>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</si>
  <si>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</si>
  <si>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</si>
  <si>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</si>
  <si>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</si>
  <si>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</si>
  <si>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</si>
  <si>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</si>
  <si>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</si>
  <si>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</si>
  <si>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</si>
  <si>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</si>
  <si>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</si>
  <si>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</si>
  <si>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</si>
  <si>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</si>
  <si>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</si>
  <si>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</si>
  <si>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</si>
  <si>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</si>
  <si>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</si>
  <si>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</si>
  <si>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</si>
  <si>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</si>
  <si>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</si>
  <si>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</si>
  <si>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</si>
  <si>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</si>
  <si>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</si>
  <si>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</si>
  <si>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</si>
  <si>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</si>
  <si>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</si>
  <si>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</si>
  <si>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</si>
  <si>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</si>
  <si>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</si>
  <si>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</si>
  <si>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</si>
  <si>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</si>
  <si>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</si>
  <si>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</si>
  <si>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</si>
  <si>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</si>
  <si>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</si>
  <si>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</si>
  <si>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</si>
  <si>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</si>
  <si>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</si>
  <si>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</si>
  <si>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</si>
  <si>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</si>
  <si>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</si>
  <si>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</si>
  <si>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</si>
  <si>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</si>
  <si>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</si>
  <si>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</si>
  <si>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</si>
  <si>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</si>
  <si>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</si>
  <si>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</si>
  <si>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</si>
  <si>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</si>
  <si>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</si>
  <si>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</si>
  <si>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</si>
  <si>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</si>
  <si>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</si>
  <si>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</si>
  <si>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</si>
  <si>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</si>
  <si>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</si>
  <si>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</si>
  <si>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</si>
  <si>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</si>
  <si>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</si>
  <si>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</si>
  <si>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</si>
  <si>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</si>
  <si>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</si>
  <si>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</si>
  <si>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</si>
  <si>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</si>
  <si>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</si>
  <si>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</si>
  <si>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</si>
  <si>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</si>
  <si>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</si>
  <si>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</si>
  <si>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</si>
  <si>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</si>
  <si>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</si>
  <si>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</si>
  <si>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</si>
  <si>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</si>
  <si>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</si>
  <si>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</si>
  <si>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</si>
  <si>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</si>
  <si>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</si>
  <si>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</si>
  <si>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</si>
  <si>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</si>
  <si>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</si>
  <si>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</si>
  <si>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</si>
  <si>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</si>
  <si>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</si>
  <si>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</si>
  <si>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</si>
  <si>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</si>
  <si>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</si>
  <si>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</si>
  <si>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</si>
  <si>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</si>
  <si>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</si>
  <si>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</si>
  <si>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</si>
  <si>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</si>
  <si>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</si>
  <si>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</si>
  <si>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</si>
  <si>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</si>
  <si>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</si>
  <si>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</si>
  <si>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</si>
  <si>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</si>
  <si>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</si>
  <si>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</si>
  <si>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</si>
  <si>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</si>
  <si>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</si>
  <si>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</si>
  <si>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</si>
  <si>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</si>
  <si>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</si>
  <si>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</si>
  <si>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</si>
  <si>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</si>
  <si>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</si>
  <si>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</si>
  <si>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</si>
  <si>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</si>
  <si>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</si>
  <si>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</si>
  <si>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</si>
  <si>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</si>
  <si>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</si>
  <si>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</si>
  <si>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</si>
  <si>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</si>
  <si>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</si>
  <si>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</si>
  <si>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</si>
  <si>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</si>
  <si>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</si>
  <si>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</si>
  <si>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</si>
  <si>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</si>
  <si>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</si>
  <si>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</si>
  <si>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</si>
  <si>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</si>
  <si>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</si>
  <si>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</si>
  <si>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</si>
  <si>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</si>
  <si>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</si>
  <si>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</si>
  <si>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</si>
  <si>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</si>
  <si>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</si>
  <si>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</si>
  <si>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</si>
  <si>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</si>
  <si>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</si>
  <si>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</si>
  <si>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</si>
  <si>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</si>
  <si>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</si>
  <si>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</si>
  <si>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</si>
  <si>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</si>
  <si>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</si>
  <si>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</si>
  <si>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</si>
  <si>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</si>
  <si>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</si>
  <si>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</si>
  <si>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</si>
  <si>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</si>
  <si>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</si>
  <si>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</si>
  <si>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</si>
  <si>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</si>
  <si>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</si>
  <si>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</si>
  <si>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</si>
  <si>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</si>
  <si>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</si>
  <si>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</si>
  <si>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</si>
  <si>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</si>
  <si>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</si>
  <si>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</si>
  <si>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</si>
  <si>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</si>
  <si>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</si>
  <si>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</si>
  <si>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</si>
  <si>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</si>
  <si>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</si>
  <si>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</si>
  <si>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</si>
  <si>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</si>
  <si>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</si>
  <si>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</si>
  <si>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</si>
  <si>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</si>
  <si>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</si>
  <si>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</si>
  <si>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</si>
  <si>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</si>
  <si>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</si>
  <si>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</si>
  <si>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</si>
  <si>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</si>
  <si>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</si>
  <si>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</si>
  <si>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</si>
  <si>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</si>
  <si>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</si>
  <si>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</si>
  <si>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</si>
  <si>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</si>
  <si>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</si>
  <si>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</si>
  <si>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</si>
  <si>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</si>
  <si>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</si>
  <si>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</si>
  <si>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</si>
  <si>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</si>
  <si>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</si>
  <si>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</si>
  <si>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</si>
  <si>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</si>
  <si>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</si>
  <si>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</si>
  <si>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</si>
  <si>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</si>
  <si>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</si>
  <si>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</si>
  <si>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</si>
  <si>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</si>
  <si>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</si>
  <si>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</si>
  <si>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</si>
  <si>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</si>
  <si>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</si>
  <si>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</si>
  <si>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</si>
  <si>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</si>
  <si>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</si>
  <si>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</si>
  <si>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</si>
  <si>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</si>
  <si>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</si>
  <si>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</si>
  <si>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</si>
  <si>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</si>
  <si>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</si>
  <si>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</si>
  <si>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</si>
  <si>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</si>
  <si>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</si>
  <si>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</si>
  <si>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</si>
  <si>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</si>
  <si>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</si>
  <si>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</si>
  <si>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</si>
  <si>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</si>
  <si>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</si>
  <si>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</si>
  <si>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</si>
  <si>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</si>
  <si>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</si>
  <si>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</si>
  <si>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</si>
  <si>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</si>
  <si>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</si>
  <si>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</si>
  <si>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</si>
  <si>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</si>
  <si>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</si>
  <si>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</si>
  <si>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</si>
  <si>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</si>
  <si>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</si>
  <si>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</si>
  <si>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</si>
  <si>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</si>
  <si>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</si>
  <si>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</si>
  <si>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</si>
  <si>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</si>
  <si>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</si>
  <si>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</si>
  <si>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</si>
  <si>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</si>
  <si>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</si>
  <si>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</si>
  <si>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</si>
  <si>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</si>
  <si>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</si>
  <si>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</si>
  <si>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</si>
  <si>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</si>
  <si>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</si>
  <si>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</si>
  <si>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</si>
  <si>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</si>
  <si>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</si>
  <si>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</si>
  <si>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</si>
  <si>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</si>
  <si>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</si>
  <si>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</si>
  <si>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</si>
  <si>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</si>
  <si>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</si>
  <si>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</si>
  <si>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</si>
  <si>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</si>
  <si>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</si>
  <si>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</si>
  <si>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</si>
  <si>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</si>
  <si>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</si>
  <si>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</si>
  <si>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</si>
  <si>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</si>
  <si>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</si>
  <si>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</si>
  <si>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</si>
  <si>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</si>
  <si>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</si>
  <si>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</si>
  <si>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</si>
  <si>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</si>
  <si>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</si>
  <si>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</si>
  <si>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</si>
  <si>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</si>
  <si>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</si>
  <si>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</si>
  <si>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</si>
  <si>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</si>
  <si>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</si>
  <si>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</si>
  <si>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</si>
  <si>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</si>
  <si>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</si>
  <si>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</si>
  <si>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</si>
  <si>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</si>
  <si>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</si>
  <si>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</si>
  <si>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</si>
  <si>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</si>
  <si>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</si>
  <si>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</si>
  <si>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</si>
  <si>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</si>
  <si>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</si>
  <si>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</si>
  <si>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</si>
  <si>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</si>
  <si>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</si>
  <si>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</si>
  <si>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</si>
  <si>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</si>
  <si>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</si>
  <si>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</si>
  <si>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</si>
  <si>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</si>
  <si>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</si>
  <si>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</si>
  <si>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</si>
  <si>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</si>
  <si>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</si>
  <si>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</si>
  <si>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</si>
  <si>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</si>
  <si>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</si>
  <si>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</si>
  <si>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</si>
  <si>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</si>
  <si>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</si>
  <si>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</si>
  <si>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</si>
  <si>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</si>
  <si>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</si>
  <si>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</si>
  <si>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</si>
  <si>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</si>
  <si>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</si>
  <si>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</si>
  <si>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</si>
  <si>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</si>
  <si>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</si>
  <si>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</si>
  <si>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</si>
  <si>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</si>
  <si>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</si>
  <si>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</si>
  <si>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</si>
  <si>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</si>
  <si>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</si>
  <si>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</si>
  <si>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</si>
  <si>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</si>
  <si>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</si>
  <si>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</si>
  <si>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</si>
  <si>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</si>
  <si>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</si>
  <si>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</si>
  <si>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</si>
  <si>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</si>
  <si>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</si>
  <si>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</si>
  <si>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</si>
  <si>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</si>
  <si>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</si>
  <si>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</si>
  <si>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</si>
  <si>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</si>
  <si>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</si>
  <si>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</si>
  <si>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</si>
  <si>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</si>
  <si>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</si>
  <si>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</si>
  <si>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</si>
  <si>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</si>
  <si>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</si>
  <si>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</si>
  <si>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</si>
  <si>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</si>
  <si>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</si>
  <si>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</si>
  <si>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</si>
  <si>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</si>
  <si>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</si>
  <si>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</si>
  <si>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</si>
  <si>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</si>
  <si>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</si>
  <si>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</si>
  <si>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</si>
  <si>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</si>
  <si>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</si>
  <si>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</si>
  <si>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</si>
  <si>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</si>
  <si>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</si>
  <si>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</si>
  <si>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</si>
  <si>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</si>
  <si>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</si>
  <si>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</si>
  <si>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</si>
  <si>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</si>
  <si>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</si>
  <si>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</si>
  <si>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</si>
  <si>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</si>
  <si>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</si>
  <si>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</si>
  <si>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</si>
  <si>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</si>
  <si>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</si>
  <si>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</si>
  <si>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</si>
  <si>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</si>
  <si>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</si>
  <si>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</si>
  <si>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</si>
  <si>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</si>
  <si>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</si>
  <si>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</si>
  <si>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</si>
  <si>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</si>
  <si>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</si>
  <si>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</si>
  <si>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</si>
  <si>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</si>
  <si>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</si>
  <si>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</si>
  <si>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</si>
  <si>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</si>
  <si>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</si>
  <si>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</si>
  <si>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</si>
  <si>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</si>
  <si>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</si>
  <si>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</si>
  <si>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</si>
  <si>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</si>
  <si>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</si>
  <si>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</si>
  <si>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</si>
  <si>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</si>
  <si>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</si>
  <si>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</si>
  <si>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</si>
  <si>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</si>
  <si>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</si>
  <si>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</si>
  <si>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</si>
  <si>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</si>
  <si>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</si>
  <si>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</si>
  <si>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</si>
  <si>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</si>
  <si>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</si>
  <si>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</si>
  <si>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</si>
  <si>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</si>
  <si>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</si>
  <si>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</si>
  <si>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</si>
  <si>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</si>
  <si>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</si>
  <si>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</si>
  <si>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</si>
  <si>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</si>
  <si>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</si>
  <si>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</si>
  <si>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</si>
  <si>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</si>
  <si>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</si>
  <si>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</si>
  <si>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</si>
  <si>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</si>
  <si>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</si>
  <si>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</si>
  <si>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</si>
  <si>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</si>
  <si>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</si>
  <si>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</si>
  <si>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</si>
  <si>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</si>
  <si>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</si>
  <si>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</si>
  <si>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</si>
  <si>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</si>
  <si>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</si>
  <si>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</si>
  <si>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</si>
  <si>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</si>
  <si>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</si>
  <si>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</si>
  <si>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</si>
  <si>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</si>
  <si>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</si>
  <si>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</si>
  <si>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</si>
  <si>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</si>
  <si>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</si>
  <si>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</si>
  <si>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</si>
  <si>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</si>
  <si>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</si>
  <si>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</si>
  <si>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</si>
  <si>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</si>
  <si>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</si>
  <si>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</si>
  <si>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</si>
  <si>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</si>
  <si>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</si>
  <si>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</si>
  <si>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</si>
  <si>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</si>
  <si>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</si>
  <si>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</si>
  <si>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</si>
  <si>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</si>
  <si>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</si>
  <si>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</si>
  <si>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</si>
  <si>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</si>
  <si>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</si>
  <si>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</si>
  <si>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</si>
  <si>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</si>
  <si>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</si>
  <si>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</si>
  <si>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</si>
  <si>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</si>
  <si>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</si>
  <si>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</si>
  <si>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</si>
  <si>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</si>
  <si>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</si>
  <si>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</si>
  <si>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</si>
  <si>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</si>
  <si>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</si>
  <si>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</si>
  <si>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</si>
  <si>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</si>
  <si>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</si>
  <si>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</si>
  <si>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</si>
  <si>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</si>
  <si>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</si>
  <si>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</si>
  <si>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</si>
  <si>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</si>
  <si>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</si>
  <si>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</si>
  <si>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</si>
  <si>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</si>
  <si>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</si>
  <si>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</si>
  <si>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</si>
  <si>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</si>
  <si>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</si>
  <si>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</si>
  <si>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</si>
  <si>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</si>
  <si>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</si>
  <si>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</si>
  <si>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</si>
  <si>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</si>
  <si>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</si>
  <si>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</si>
  <si>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</si>
  <si>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</si>
  <si>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</si>
  <si>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</si>
  <si>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</si>
  <si>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</si>
  <si>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</si>
  <si>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</si>
  <si>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</si>
  <si>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</si>
  <si>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</si>
  <si>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</si>
  <si>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</si>
  <si>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</si>
  <si>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</si>
  <si>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</si>
  <si>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</si>
  <si>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</si>
  <si>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</si>
  <si>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</si>
  <si>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</si>
  <si>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</si>
  <si>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</si>
  <si>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</si>
  <si>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</si>
  <si>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</si>
  <si>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</si>
  <si>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</si>
  <si>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</si>
  <si>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</si>
  <si>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</si>
  <si>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</si>
  <si>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</si>
  <si>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</si>
  <si>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</si>
  <si>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</si>
  <si>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</si>
  <si>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</si>
  <si>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</si>
  <si>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</si>
  <si>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</si>
  <si>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</si>
  <si>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</si>
  <si>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</si>
  <si>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</si>
  <si>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</si>
  <si>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</si>
  <si>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</si>
  <si>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</si>
  <si>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</si>
  <si>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</si>
  <si>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</si>
  <si>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</si>
  <si>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</si>
  <si>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</si>
  <si>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</si>
  <si>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</si>
  <si>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</si>
  <si>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</si>
  <si>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</si>
  <si>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</si>
  <si>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</si>
  <si>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</si>
  <si>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</si>
  <si>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</si>
  <si>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</si>
  <si>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</si>
  <si>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</si>
  <si>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</si>
  <si>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</si>
  <si>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</si>
  <si>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</si>
  <si>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</si>
  <si>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</si>
  <si>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</si>
  <si>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</si>
  <si>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</si>
  <si>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</si>
  <si>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</si>
  <si>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</si>
  <si>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</si>
  <si>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</si>
  <si>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</si>
  <si>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</si>
  <si>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</si>
  <si>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</si>
  <si>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</si>
  <si>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</si>
  <si>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</si>
  <si>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</si>
  <si>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</si>
  <si>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</si>
  <si>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</si>
  <si>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</si>
  <si>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</si>
  <si>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</si>
  <si>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</si>
  <si>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</si>
  <si>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</si>
  <si>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</si>
  <si>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</si>
  <si>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</si>
  <si>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</si>
  <si>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</si>
  <si>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</si>
  <si>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</si>
  <si>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</si>
  <si>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</si>
  <si>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</si>
  <si>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</si>
  <si>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</si>
  <si>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</si>
  <si>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</si>
  <si>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</si>
  <si>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</si>
  <si>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</si>
  <si>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</si>
  <si>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</si>
  <si>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</si>
  <si>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</si>
  <si>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</si>
  <si>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</si>
  <si>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</si>
  <si>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</si>
  <si>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</si>
  <si>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</si>
  <si>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</si>
  <si>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</si>
  <si>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</si>
  <si>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</si>
  <si>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</si>
  <si>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</si>
  <si>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</si>
  <si>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</si>
  <si>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</si>
  <si>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</si>
  <si>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</si>
  <si>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</si>
  <si>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</si>
  <si>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</si>
  <si>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</si>
  <si>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</si>
  <si>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</si>
  <si>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</si>
  <si>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</si>
  <si>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</si>
  <si>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</si>
  <si>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</si>
  <si>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</si>
  <si>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</si>
  <si>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</si>
  <si>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</si>
  <si>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</si>
  <si>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</si>
  <si>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</si>
  <si>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</si>
  <si>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</si>
  <si>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</si>
  <si>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</si>
  <si>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</si>
  <si>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</si>
  <si>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</si>
  <si>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</si>
  <si>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</si>
  <si>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</si>
  <si>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</si>
  <si>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</si>
  <si>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</si>
  <si>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</si>
  <si>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</si>
  <si>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</si>
  <si>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</si>
  <si>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</si>
  <si>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</si>
  <si>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</si>
  <si>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</si>
  <si>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</si>
  <si>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</si>
  <si>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</si>
  <si>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</si>
  <si>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</si>
  <si>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</si>
  <si>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</si>
  <si>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</si>
  <si>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</si>
  <si>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</si>
  <si>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</si>
  <si>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</si>
  <si>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</si>
  <si>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</si>
  <si>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</si>
  <si>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</si>
  <si>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</si>
  <si>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</si>
  <si>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</si>
  <si>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</si>
  <si>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</si>
  <si>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</si>
  <si>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</si>
  <si>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</si>
  <si>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</si>
  <si>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</si>
  <si>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</si>
  <si>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</si>
  <si>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</si>
  <si>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</si>
  <si>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</si>
  <si>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</si>
  <si>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</si>
  <si>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</si>
  <si>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</si>
  <si>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</si>
  <si>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</si>
  <si>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</si>
  <si>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</si>
  <si>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</si>
  <si>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</si>
  <si>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</si>
  <si>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</si>
  <si>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</si>
  <si>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</si>
  <si>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</si>
  <si>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</si>
  <si>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</si>
  <si>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</si>
  <si>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</si>
  <si>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</si>
  <si>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</si>
  <si>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</si>
  <si>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</si>
  <si>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</si>
  <si>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</si>
  <si>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</si>
  <si>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</si>
  <si>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</si>
  <si>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</si>
  <si>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</si>
  <si>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</si>
  <si>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</si>
  <si>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</si>
  <si>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</si>
  <si>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</si>
  <si>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</si>
  <si>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</si>
  <si>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</si>
  <si>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</si>
  <si>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</si>
  <si>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</si>
  <si>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</si>
  <si>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</si>
  <si>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</si>
  <si>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</si>
  <si>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</si>
  <si>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</si>
  <si>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</si>
  <si>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</si>
  <si>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</si>
  <si>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</si>
  <si>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</si>
  <si>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</si>
  <si>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</si>
  <si>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</si>
  <si>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</si>
  <si>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</si>
  <si>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</si>
  <si>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</si>
  <si>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</si>
  <si>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</si>
  <si>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</si>
  <si>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</si>
  <si>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</si>
  <si>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</si>
  <si>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</si>
  <si>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</si>
  <si>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</si>
  <si>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</si>
  <si>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</si>
  <si>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</si>
  <si>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</si>
  <si>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</si>
  <si>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</si>
  <si>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</si>
  <si>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</si>
  <si>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</si>
  <si>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</si>
  <si>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</si>
  <si>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</si>
  <si>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</si>
  <si>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</si>
  <si>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</si>
  <si>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</si>
  <si>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</si>
  <si>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</si>
  <si>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</si>
  <si>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</si>
  <si>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</si>
  <si>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</si>
  <si>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</si>
  <si>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</si>
  <si>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</si>
  <si>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</si>
  <si>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</si>
  <si>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</si>
  <si>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</si>
  <si>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</si>
  <si>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</si>
  <si>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</si>
  <si>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</si>
  <si>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</si>
  <si>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</si>
  <si>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</si>
  <si>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</si>
  <si>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</si>
  <si>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</si>
  <si>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</si>
  <si>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</si>
  <si>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</si>
  <si>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</si>
  <si>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</si>
  <si>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</si>
  <si>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</si>
  <si>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</si>
  <si>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</si>
  <si>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</si>
  <si>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</si>
  <si>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</si>
  <si>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</si>
  <si>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</si>
  <si>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</si>
  <si>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</si>
  <si>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</si>
  <si>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</si>
  <si>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</si>
  <si>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</si>
  <si>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</si>
  <si>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</si>
  <si>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</si>
  <si>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</si>
  <si>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</si>
  <si>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</si>
  <si>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</si>
  <si>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</si>
  <si>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</si>
  <si>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</si>
  <si>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</si>
  <si>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</si>
  <si>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</si>
  <si>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</si>
  <si>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</si>
  <si>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</si>
  <si>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</si>
  <si>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</si>
  <si>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</si>
  <si>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</si>
  <si>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</si>
  <si>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</si>
  <si>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</si>
  <si>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</si>
  <si>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</si>
  <si>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</si>
  <si>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</si>
  <si>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</si>
  <si>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</si>
  <si>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</si>
  <si>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</si>
  <si>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</si>
  <si>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</si>
  <si>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</si>
  <si>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</si>
  <si>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</si>
  <si>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</si>
  <si>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</si>
  <si>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</si>
  <si>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</si>
  <si>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</si>
  <si>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</si>
  <si>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</si>
  <si>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</si>
  <si>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</si>
  <si>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</si>
  <si>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</si>
  <si>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</si>
  <si>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</si>
  <si>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</si>
  <si>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</si>
  <si>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</si>
  <si>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</si>
  <si>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</si>
  <si>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</si>
  <si>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</si>
  <si>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</si>
  <si>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</si>
  <si>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</si>
  <si>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</si>
  <si>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</si>
  <si>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</si>
  <si>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</si>
  <si>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</si>
  <si>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</si>
  <si>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</si>
  <si>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</si>
  <si>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</si>
  <si>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</si>
  <si>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</si>
  <si>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</si>
  <si>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</si>
  <si>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</si>
  <si>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</si>
  <si>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</si>
  <si>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</si>
  <si>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</si>
  <si>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</si>
  <si>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</si>
  <si>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</si>
  <si>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</si>
  <si>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</si>
  <si>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</si>
  <si>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</si>
  <si>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</si>
  <si>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</si>
  <si>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</si>
  <si>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</si>
  <si>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</si>
  <si>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</si>
  <si>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</si>
  <si>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</si>
  <si>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</si>
  <si>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</si>
  <si>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</si>
  <si>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</si>
  <si>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</si>
  <si>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</si>
  <si>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</si>
  <si>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</si>
  <si>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</si>
  <si>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</si>
  <si>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</si>
  <si>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</si>
  <si>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</si>
  <si>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</si>
  <si>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</si>
  <si>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</si>
  <si>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</si>
  <si>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</si>
  <si>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</si>
  <si>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</si>
  <si>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</si>
  <si>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</si>
  <si>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</si>
  <si>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</si>
  <si>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</si>
  <si>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</si>
  <si>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</si>
  <si>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</si>
  <si>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</si>
  <si>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</si>
  <si>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</si>
  <si>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</si>
  <si>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</si>
  <si>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</si>
  <si>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</si>
  <si>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</si>
  <si>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</si>
  <si>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</si>
  <si>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</si>
  <si>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</si>
  <si>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</si>
  <si>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</si>
  <si>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</si>
  <si>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</si>
  <si>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</si>
  <si>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</si>
  <si>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</si>
  <si>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</si>
  <si>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</si>
  <si>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</si>
  <si>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</si>
  <si>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</si>
  <si>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</si>
  <si>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</si>
  <si>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</si>
  <si>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</si>
  <si>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</si>
  <si>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</si>
  <si>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</si>
  <si>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</si>
  <si>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</si>
  <si>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</si>
  <si>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</si>
  <si>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</si>
  <si>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</si>
  <si>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</si>
  <si>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</si>
  <si>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</si>
  <si>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</si>
  <si>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</si>
  <si>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</si>
  <si>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</si>
  <si>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</si>
  <si>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</si>
  <si>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</si>
  <si>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</si>
  <si>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</si>
  <si>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</si>
  <si>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</si>
  <si>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</si>
  <si>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</si>
  <si>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</si>
  <si>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</si>
  <si>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</si>
  <si>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</si>
  <si>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</si>
  <si>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</si>
  <si>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</si>
  <si>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</si>
  <si>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</si>
  <si>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</si>
  <si>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</si>
  <si>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</si>
  <si>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</si>
  <si>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</si>
  <si>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</si>
  <si>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</si>
  <si>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</si>
  <si>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</si>
  <si>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</si>
  <si>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</si>
  <si>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</si>
  <si>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</si>
  <si>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</si>
  <si>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</si>
  <si>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</si>
  <si>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</si>
  <si>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</si>
  <si>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</si>
  <si>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</si>
  <si>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</si>
  <si>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</si>
  <si>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</si>
  <si>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</si>
  <si>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</si>
  <si>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</si>
  <si>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</si>
  <si>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</si>
  <si>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</si>
  <si>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</si>
  <si>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</si>
  <si>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</si>
  <si>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</si>
  <si>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</si>
  <si>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</si>
  <si>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</si>
  <si>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</si>
  <si>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</si>
  <si>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</si>
  <si>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</si>
  <si>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</si>
  <si>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</si>
  <si>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</si>
  <si>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</si>
  <si>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</si>
  <si>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</si>
  <si>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</si>
  <si>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</si>
  <si>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</si>
  <si>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</si>
  <si>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</si>
  <si>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</si>
  <si>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</si>
  <si>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</si>
  <si>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</si>
  <si>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</si>
  <si>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</si>
  <si>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</si>
  <si>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</si>
  <si>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</si>
  <si>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</si>
  <si>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</si>
  <si>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</si>
  <si>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</si>
  <si>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</si>
  <si>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</si>
  <si>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</si>
  <si>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</si>
  <si>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</si>
  <si>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</si>
  <si>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</si>
  <si>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</si>
  <si>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</si>
  <si>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</si>
  <si>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</si>
  <si>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</si>
  <si>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</si>
  <si>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</si>
  <si>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</si>
  <si>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</si>
  <si>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</si>
  <si>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</si>
  <si>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</si>
  <si>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</si>
  <si>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</si>
  <si>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</si>
  <si>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</si>
  <si>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</si>
  <si>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</si>
  <si>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</si>
  <si>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</si>
  <si>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</si>
  <si>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</si>
  <si>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</si>
  <si>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</si>
  <si>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</si>
  <si>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</si>
  <si>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</si>
  <si>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</si>
  <si>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</si>
  <si>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</si>
  <si>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</si>
  <si>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</si>
  <si>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</si>
  <si>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</si>
  <si>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</si>
  <si>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</si>
  <si>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</si>
  <si>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</si>
  <si>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</si>
  <si>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</si>
  <si>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</si>
  <si>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</si>
  <si>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</si>
  <si>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</si>
  <si>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</si>
  <si>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</si>
  <si>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</si>
  <si>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</si>
  <si>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</si>
  <si>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</si>
  <si>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</si>
  <si>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</si>
  <si>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</si>
  <si>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</si>
  <si>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</si>
  <si>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</si>
  <si>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</si>
  <si>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</si>
  <si>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</si>
  <si>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</si>
  <si>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</si>
  <si>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</si>
  <si>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</si>
  <si>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</si>
  <si>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</si>
  <si>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</si>
  <si>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</si>
  <si>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</si>
  <si>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</si>
  <si>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</si>
  <si>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</si>
  <si>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</si>
  <si>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</si>
  <si>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</si>
  <si>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</si>
  <si>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</si>
  <si>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</si>
  <si>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</si>
  <si>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</si>
  <si>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</si>
  <si>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</si>
  <si>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</si>
  <si>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</si>
  <si>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</si>
  <si>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</si>
  <si>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</si>
  <si>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</si>
  <si>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</si>
  <si>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</si>
  <si>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</si>
  <si>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</si>
  <si>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</si>
  <si>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</si>
  <si>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</si>
  <si>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</si>
  <si>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</si>
  <si>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</si>
  <si>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</si>
  <si>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</si>
  <si>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</si>
  <si>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</si>
  <si>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</si>
  <si>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</si>
  <si>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</si>
  <si>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</si>
  <si>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</si>
  <si>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</si>
  <si>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</si>
  <si>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</si>
  <si>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</si>
  <si>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</si>
  <si>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</si>
  <si>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</si>
  <si>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</si>
  <si>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</si>
  <si>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</si>
  <si>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</si>
  <si>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</si>
  <si>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</si>
  <si>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</si>
  <si>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</si>
  <si>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</si>
  <si>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</si>
  <si>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</si>
  <si>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</si>
  <si>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</si>
  <si>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</si>
  <si>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</si>
  <si>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</si>
  <si>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</si>
  <si>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</si>
  <si>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</si>
  <si>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</si>
  <si>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</si>
  <si>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</si>
  <si>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</si>
  <si>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</si>
  <si>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</si>
  <si>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</si>
  <si>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</si>
  <si>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</si>
  <si>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</si>
  <si>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</si>
  <si>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</si>
  <si>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</si>
  <si>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</si>
  <si>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</si>
  <si>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</si>
  <si>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</si>
  <si>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</si>
  <si>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</si>
  <si>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</si>
  <si>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</si>
  <si>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</si>
  <si>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</si>
  <si>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</si>
  <si>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</si>
  <si>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</si>
  <si>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</si>
  <si>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</si>
  <si>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</si>
  <si>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</si>
  <si>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</si>
  <si>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</si>
  <si>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</si>
  <si>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</si>
  <si>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</si>
  <si>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</si>
  <si>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</si>
  <si>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</si>
  <si>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</si>
  <si>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</si>
  <si>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</si>
  <si>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</si>
  <si>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</si>
  <si>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</si>
  <si>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</si>
  <si>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</si>
  <si>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</si>
  <si>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</si>
  <si>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</si>
  <si>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</si>
  <si>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</si>
  <si>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</si>
  <si>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</si>
  <si>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</si>
  <si>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</si>
  <si>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</si>
  <si>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</si>
  <si>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</si>
  <si>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</si>
  <si>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</si>
  <si>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</si>
  <si>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</si>
  <si>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</si>
  <si>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</si>
  <si>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</si>
  <si>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</si>
  <si>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</si>
  <si>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</si>
  <si>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</si>
  <si>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</si>
  <si>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</si>
  <si>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</si>
  <si>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</si>
  <si>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</si>
  <si>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</si>
  <si>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</si>
  <si>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</si>
  <si>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</si>
  <si>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</si>
  <si>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</si>
  <si>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</si>
  <si>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</si>
  <si>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</si>
  <si>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</si>
  <si>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</si>
  <si>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</si>
  <si>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</si>
  <si>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</si>
  <si>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</si>
  <si>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</si>
  <si>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</si>
  <si>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</si>
  <si>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</si>
  <si>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</si>
  <si>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</si>
  <si>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</si>
  <si>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</si>
  <si>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</si>
  <si>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</si>
  <si>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</si>
  <si>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</si>
  <si>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</si>
  <si>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</si>
  <si>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</si>
  <si>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</si>
  <si>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</si>
  <si>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</si>
  <si>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</si>
  <si>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</si>
  <si>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</si>
  <si>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</si>
  <si>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</si>
  <si>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</si>
  <si>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</si>
  <si>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</si>
  <si>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</si>
  <si>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</si>
  <si>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</si>
  <si>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</si>
  <si>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</si>
  <si>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</si>
  <si>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</si>
  <si>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</si>
  <si>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</si>
  <si>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</si>
  <si>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</si>
  <si>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</si>
  <si>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</si>
  <si>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</si>
  <si>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</si>
  <si>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</si>
  <si>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</si>
  <si>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</si>
  <si>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</si>
  <si>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</si>
  <si>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</si>
  <si>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</si>
  <si>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</si>
  <si>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</si>
  <si>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</si>
  <si>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</si>
  <si>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</si>
  <si>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</si>
  <si>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</si>
  <si>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</si>
  <si>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</si>
  <si>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</si>
  <si>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</si>
  <si>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</si>
  <si>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</si>
  <si>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</si>
  <si>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</si>
  <si>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</si>
  <si>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</si>
  <si>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</si>
  <si>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</si>
  <si>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</si>
  <si>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</si>
  <si>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</si>
  <si>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</si>
  <si>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</si>
  <si>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</si>
  <si>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</si>
  <si>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</si>
  <si>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</si>
  <si>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</si>
  <si>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</si>
  <si>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</si>
  <si>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</si>
  <si>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</si>
  <si>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</si>
  <si>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</si>
  <si>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</si>
  <si>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</si>
  <si>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</si>
  <si>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</si>
  <si>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</si>
  <si>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</si>
  <si>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</si>
  <si>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</si>
  <si>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</si>
  <si>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</si>
  <si>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</si>
  <si>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</si>
  <si>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</si>
  <si>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</si>
  <si>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</si>
  <si>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</si>
  <si>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</si>
  <si>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</si>
  <si>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</si>
  <si>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</si>
  <si>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</si>
  <si>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</si>
  <si>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</si>
  <si>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</si>
  <si>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</si>
  <si>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</si>
  <si>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</si>
  <si>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</si>
  <si>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</si>
  <si>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</si>
  <si>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</si>
  <si>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</si>
  <si>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</si>
  <si>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</si>
  <si>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</si>
  <si>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</si>
  <si>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</si>
  <si>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</si>
  <si>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</si>
  <si>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</si>
  <si>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</si>
  <si>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</si>
  <si>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</si>
  <si>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</si>
  <si>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</si>
  <si>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</si>
  <si>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</si>
  <si>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</si>
  <si>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</si>
  <si>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</si>
  <si>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</si>
  <si>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</si>
  <si>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</si>
  <si>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</si>
  <si>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</si>
  <si>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</si>
  <si>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</si>
  <si>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</si>
  <si>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</si>
  <si>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</si>
  <si>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</si>
  <si>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</si>
  <si>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</si>
  <si>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</si>
  <si>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</si>
  <si>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</si>
  <si>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</si>
  <si>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</si>
  <si>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</si>
  <si>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</si>
  <si>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</si>
  <si>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</si>
  <si>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</si>
  <si>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</si>
  <si>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</si>
  <si>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</si>
  <si>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</si>
  <si>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</si>
  <si>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</si>
  <si>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</si>
  <si>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</si>
  <si>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</si>
  <si>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</si>
  <si>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</si>
  <si>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</si>
  <si>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</si>
  <si>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</si>
  <si>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</si>
  <si>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</si>
  <si>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</si>
  <si>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</si>
  <si>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</si>
  <si>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</si>
  <si>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</si>
  <si>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</si>
  <si>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</si>
  <si>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</si>
  <si>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</si>
  <si>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</si>
  <si>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</si>
  <si>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</si>
  <si>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</si>
  <si>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</si>
  <si>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</si>
  <si>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</si>
  <si>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</si>
  <si>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</si>
  <si>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</si>
  <si>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</si>
  <si>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</si>
  <si>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</si>
  <si>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</si>
  <si>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</si>
  <si>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</si>
  <si>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</si>
  <si>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</si>
  <si>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</si>
  <si>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</si>
  <si>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</si>
  <si>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</si>
  <si>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</si>
  <si>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</si>
  <si>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</si>
  <si>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</si>
  <si>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</si>
  <si>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</si>
  <si>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</si>
  <si>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</si>
  <si>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</si>
  <si>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</si>
  <si>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</si>
  <si>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</si>
  <si>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</si>
  <si>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</si>
  <si>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</si>
  <si>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</si>
  <si>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</si>
  <si>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</si>
  <si>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</si>
  <si>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</si>
  <si>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</si>
  <si>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</si>
  <si>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</si>
  <si>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</si>
  <si>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</si>
  <si>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</si>
  <si>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</si>
  <si>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</si>
  <si>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</si>
  <si>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</si>
  <si>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</si>
  <si>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</si>
  <si>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</si>
  <si>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</si>
  <si>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</si>
  <si>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</si>
  <si>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</si>
  <si>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</si>
  <si>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</si>
  <si>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</si>
  <si>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</si>
  <si>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</si>
  <si>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</si>
  <si>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</si>
  <si>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</si>
  <si>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</si>
  <si>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</si>
  <si>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</si>
  <si>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</si>
  <si>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</si>
  <si>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</si>
  <si>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</si>
  <si>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</si>
  <si>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</si>
  <si>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</si>
  <si>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</si>
  <si>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</si>
  <si>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</si>
  <si>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</si>
  <si>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</si>
  <si>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</si>
  <si>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</si>
  <si>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</si>
  <si>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</si>
  <si>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</si>
  <si>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</si>
  <si>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</si>
  <si>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</si>
  <si>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</si>
  <si>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</si>
  <si>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</si>
  <si>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</si>
  <si>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</si>
  <si>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</si>
  <si>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</si>
  <si>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</si>
  <si>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</si>
  <si>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</si>
  <si>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</si>
  <si>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</si>
  <si>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</si>
  <si>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</si>
  <si>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</si>
  <si>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</si>
  <si>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</si>
  <si>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</si>
  <si>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</si>
  <si>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</si>
  <si>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</si>
  <si>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</si>
  <si>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</si>
  <si>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</si>
  <si>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</si>
  <si>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</si>
  <si>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</si>
  <si>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</si>
  <si>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</si>
  <si>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</si>
  <si>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</si>
  <si>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</si>
  <si>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</si>
  <si>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</si>
  <si>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</si>
  <si>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</si>
  <si>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</si>
  <si>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</si>
  <si>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</si>
  <si>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</si>
  <si>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</si>
  <si>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</si>
  <si>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</si>
  <si>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</si>
  <si>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</si>
  <si>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</si>
  <si>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</si>
  <si>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</si>
  <si>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</si>
  <si>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</si>
  <si>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</si>
  <si>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</si>
  <si>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</si>
  <si>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</si>
  <si>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</si>
  <si>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</si>
  <si>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</si>
  <si>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</si>
  <si>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</si>
  <si>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</si>
  <si>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</si>
  <si>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</si>
  <si>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</si>
  <si>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</si>
  <si>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</si>
  <si>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</si>
  <si>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</si>
  <si>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</si>
  <si>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</si>
  <si>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</si>
  <si>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</si>
  <si>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</si>
  <si>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</si>
  <si>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</si>
  <si>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</si>
  <si>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</si>
  <si>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</si>
  <si>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</si>
  <si>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</si>
  <si>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</si>
  <si>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</si>
  <si>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</si>
  <si>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</si>
  <si>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</si>
  <si>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</si>
  <si>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</si>
  <si>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</si>
  <si>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</si>
  <si>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</si>
  <si>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</si>
  <si>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</si>
  <si>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</si>
  <si>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</si>
  <si>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</si>
  <si>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</si>
  <si>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</si>
  <si>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</si>
  <si>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</si>
  <si>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</si>
  <si>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</si>
  <si>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</si>
  <si>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</si>
  <si>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</si>
  <si>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</si>
  <si>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</si>
  <si>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</si>
  <si>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</si>
  <si>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</si>
  <si>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</si>
  <si>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</si>
  <si>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</si>
  <si>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</si>
  <si>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</si>
  <si>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</si>
  <si>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</si>
  <si>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</si>
  <si>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</si>
  <si>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</si>
  <si>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</si>
  <si>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</si>
  <si>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</si>
  <si>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</si>
  <si>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</si>
  <si>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</si>
  <si>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</si>
  <si>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</si>
  <si>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</si>
  <si>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</si>
  <si>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</si>
  <si>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</si>
  <si>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</si>
  <si>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</si>
  <si>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</si>
  <si>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</si>
  <si>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</si>
  <si>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</si>
  <si>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</si>
  <si>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</si>
  <si>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</si>
  <si>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</si>
  <si>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</si>
  <si>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</si>
  <si>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</si>
  <si>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</si>
  <si>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</si>
  <si>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</si>
  <si>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</si>
  <si>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</si>
  <si>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</si>
  <si>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</si>
  <si>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</si>
  <si>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</si>
  <si>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</si>
  <si>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</si>
  <si>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</si>
  <si>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</si>
  <si>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</si>
  <si>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</si>
  <si>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</si>
  <si>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</si>
  <si>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</si>
  <si>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</si>
  <si>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</si>
  <si>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</si>
  <si>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</si>
  <si>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</si>
  <si>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</si>
  <si>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</si>
  <si>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</si>
  <si>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</si>
  <si>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</si>
  <si>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</si>
  <si>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</si>
  <si>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</si>
  <si>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</si>
  <si>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</si>
  <si>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</si>
  <si>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</si>
  <si>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</si>
  <si>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</si>
  <si>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</si>
  <si>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</si>
  <si>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</si>
  <si>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</si>
  <si>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</si>
  <si>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</si>
  <si>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</si>
  <si>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</si>
  <si>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</si>
  <si>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</si>
  <si>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</si>
  <si>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</si>
  <si>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</si>
  <si>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</si>
  <si>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</si>
  <si>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</si>
  <si>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</si>
  <si>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</si>
  <si>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</si>
  <si>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</si>
  <si>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</si>
  <si>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</si>
  <si>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</si>
  <si>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</si>
  <si>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</si>
  <si>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</si>
  <si>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</si>
  <si>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</si>
  <si>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</si>
  <si>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</si>
  <si>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</si>
  <si>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</si>
  <si>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</si>
  <si>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</si>
  <si>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</si>
  <si>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</si>
  <si>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</si>
  <si>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</si>
  <si>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</si>
  <si>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</si>
  <si>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</si>
  <si>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</si>
  <si>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</si>
  <si>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</si>
  <si>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</si>
  <si>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</si>
  <si>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</si>
  <si>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</si>
  <si>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</si>
  <si>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</si>
  <si>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</si>
  <si>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</si>
  <si>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</si>
  <si>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</si>
  <si>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</si>
  <si>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</si>
  <si>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</si>
  <si>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</si>
  <si>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</si>
  <si>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</si>
  <si>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</si>
  <si>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</si>
  <si>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</si>
  <si>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</si>
  <si>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</si>
  <si>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</si>
  <si>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</si>
  <si>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</si>
  <si>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</si>
  <si>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</si>
  <si>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</si>
  <si>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</si>
  <si>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</si>
  <si>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</si>
  <si>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</si>
  <si>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</si>
  <si>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</si>
  <si>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</si>
  <si>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</si>
  <si>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</si>
  <si>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</si>
  <si>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</si>
  <si>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</si>
  <si>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</si>
  <si>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</si>
  <si>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</si>
  <si>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</si>
  <si>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</si>
  <si>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</si>
  <si>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</si>
  <si>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</si>
  <si>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</si>
  <si>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</si>
  <si>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</si>
  <si>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</si>
  <si>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</si>
  <si>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</si>
  <si>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</si>
  <si>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</si>
  <si>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</si>
  <si>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</si>
  <si>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</si>
  <si>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</si>
  <si>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</si>
  <si>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</si>
  <si>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</si>
  <si>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</si>
  <si>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</si>
  <si>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</si>
  <si>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</si>
  <si>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</si>
  <si>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</si>
  <si>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</si>
  <si>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</si>
  <si>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</si>
  <si>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</si>
  <si>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</si>
  <si>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</si>
  <si>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</si>
  <si>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</si>
  <si>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</si>
  <si>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</si>
  <si>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</si>
  <si>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</si>
  <si>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</si>
  <si>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</si>
  <si>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</si>
  <si>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</si>
  <si>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</si>
  <si>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</si>
  <si>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</si>
  <si>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</si>
  <si>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</si>
  <si>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</si>
  <si>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</si>
  <si>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</si>
  <si>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</si>
  <si>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</si>
  <si>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</si>
  <si>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</si>
  <si>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</si>
  <si>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</si>
  <si>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</si>
  <si>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</si>
  <si>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</si>
  <si>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</si>
  <si>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</si>
  <si>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</si>
  <si>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</si>
  <si>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</si>
  <si>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</si>
  <si>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</si>
  <si>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</si>
  <si>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</si>
  <si>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</si>
  <si>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</si>
  <si>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</si>
  <si>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</si>
  <si>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</si>
  <si>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</si>
  <si>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</si>
  <si>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</si>
  <si>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</si>
  <si>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</si>
  <si>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</si>
  <si>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</si>
  <si>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</si>
  <si>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</si>
  <si>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</si>
  <si>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</si>
  <si>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</si>
  <si>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</si>
  <si>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</si>
  <si>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</si>
  <si>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</si>
  <si>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</si>
  <si>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</si>
  <si>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</si>
  <si>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</si>
  <si>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</si>
  <si>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</si>
  <si>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</si>
  <si>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</si>
  <si>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</si>
  <si>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</si>
  <si>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</si>
  <si>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</si>
  <si>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</si>
  <si>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</si>
  <si>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</si>
  <si>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</si>
  <si>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</si>
  <si>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</si>
  <si>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</si>
  <si>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</si>
  <si>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</si>
  <si>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</si>
  <si>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</si>
  <si>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</si>
  <si>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</si>
  <si>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</si>
  <si>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</si>
  <si>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</si>
  <si>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</si>
  <si>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</si>
  <si>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</si>
  <si>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</si>
  <si>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</si>
  <si>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</si>
  <si>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</si>
  <si>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</si>
  <si>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</si>
  <si>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</si>
  <si>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</si>
  <si>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</si>
  <si>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</si>
  <si>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</si>
  <si>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</si>
  <si>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</si>
  <si>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</si>
  <si>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</si>
  <si>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</si>
  <si>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</si>
  <si>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</si>
  <si>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</si>
  <si>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</si>
  <si>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</si>
  <si>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</si>
  <si>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</si>
  <si>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</si>
  <si>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</si>
  <si>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</si>
  <si>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</si>
  <si>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</si>
  <si>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</si>
  <si>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</si>
  <si>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</si>
  <si>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</si>
  <si>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</si>
  <si>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</si>
  <si>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</si>
  <si>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</si>
  <si>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</si>
  <si>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</si>
  <si>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</si>
  <si>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</si>
  <si>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</si>
  <si>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</si>
  <si>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</si>
  <si>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</si>
  <si>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</si>
  <si>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</si>
  <si>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</si>
  <si>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</si>
  <si>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</si>
  <si>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</si>
  <si>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</si>
  <si>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</si>
  <si>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</si>
  <si>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</si>
  <si>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</si>
  <si>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</si>
  <si>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</si>
  <si>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</si>
  <si>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</si>
  <si>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</si>
  <si>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</si>
  <si>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</si>
  <si>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</si>
  <si>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</si>
  <si>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</si>
  <si>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</si>
  <si>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</si>
  <si>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</si>
  <si>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</si>
  <si>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</si>
  <si>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</si>
  <si>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</si>
  <si>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</si>
  <si>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</si>
  <si>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</si>
  <si>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</si>
  <si>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</si>
  <si>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</si>
  <si>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</si>
  <si>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</si>
  <si>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</si>
  <si>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</si>
  <si>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</si>
  <si>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</si>
  <si>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</si>
  <si>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</si>
  <si>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</si>
  <si>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</si>
  <si>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</si>
  <si>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</si>
  <si>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</si>
  <si>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</si>
  <si>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</si>
  <si>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</si>
  <si>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</si>
  <si>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</si>
  <si>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</si>
  <si>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</si>
  <si>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</si>
  <si>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</si>
  <si>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</si>
  <si>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</si>
  <si>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</si>
  <si>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</si>
  <si>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</si>
  <si>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</si>
  <si>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</si>
  <si>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</si>
  <si>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</si>
  <si>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</si>
  <si>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</si>
  <si>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</si>
  <si>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</si>
  <si>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</si>
  <si>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</si>
  <si>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</si>
  <si>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</si>
  <si>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</si>
  <si>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</si>
  <si>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</si>
  <si>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</si>
  <si>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</si>
  <si>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</si>
  <si>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</si>
  <si>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</si>
  <si>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</si>
  <si>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</si>
  <si>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</si>
  <si>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</si>
  <si>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</si>
  <si>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</si>
  <si>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</si>
  <si>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</si>
  <si>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</si>
  <si>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</si>
  <si>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</si>
  <si>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</si>
  <si>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</si>
  <si>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</si>
  <si>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</si>
  <si>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</si>
  <si>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</si>
  <si>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</si>
  <si>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</si>
  <si>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</si>
  <si>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</si>
  <si>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</si>
  <si>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</si>
  <si>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</si>
  <si>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</si>
  <si>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</si>
  <si>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</si>
  <si>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</si>
  <si>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</si>
  <si>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</si>
  <si>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</si>
  <si>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</si>
  <si>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</si>
  <si>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</si>
  <si>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</si>
  <si>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</si>
  <si>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</si>
  <si>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</si>
  <si>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</si>
  <si>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</si>
  <si>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</si>
  <si>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</si>
  <si>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</si>
  <si>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</si>
  <si>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</si>
  <si>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</si>
  <si>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</si>
  <si>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</si>
  <si>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</si>
  <si>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</si>
  <si>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</si>
  <si>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</si>
  <si>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</si>
  <si>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</si>
  <si>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</si>
  <si>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</si>
  <si>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</si>
  <si>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</si>
  <si>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</si>
  <si>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</si>
  <si>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</si>
  <si>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</si>
  <si>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</si>
  <si>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</si>
  <si>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</si>
  <si>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</si>
  <si>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</si>
  <si>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</si>
  <si>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</si>
  <si>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</si>
  <si>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</si>
  <si>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</si>
  <si>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</si>
  <si>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</si>
  <si>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</si>
  <si>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</si>
  <si>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</si>
  <si>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</si>
  <si>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</si>
  <si>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</si>
  <si>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</si>
  <si>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</si>
  <si>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</si>
  <si>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</si>
  <si>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</si>
  <si>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</si>
  <si>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</si>
  <si>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</si>
  <si>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</si>
  <si>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</si>
  <si>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</si>
  <si>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</si>
  <si>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</si>
  <si>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</si>
  <si>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</si>
  <si>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</si>
  <si>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</si>
  <si>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</si>
  <si>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</si>
  <si>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</si>
  <si>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</si>
  <si>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</si>
  <si>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</si>
  <si>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</si>
  <si>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</si>
  <si>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</si>
  <si>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</si>
  <si>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</si>
  <si>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</si>
  <si>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</si>
  <si>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</si>
  <si>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</si>
  <si>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</si>
  <si>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</si>
  <si>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</si>
  <si>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</si>
  <si>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</si>
  <si>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</si>
  <si>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</si>
  <si>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</si>
  <si>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</si>
  <si>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</si>
  <si>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</si>
  <si>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</si>
  <si>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</si>
  <si>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</si>
  <si>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</si>
  <si>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</si>
  <si>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</si>
  <si>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</si>
  <si>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</si>
  <si>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</si>
  <si>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</si>
  <si>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</si>
  <si>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</si>
  <si>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</si>
  <si>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</si>
  <si>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</si>
  <si>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</si>
  <si>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</si>
  <si>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</si>
  <si>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</si>
  <si>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</si>
  <si>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</si>
  <si>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</si>
  <si>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</si>
  <si>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</si>
  <si>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</si>
  <si>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</si>
  <si>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</si>
  <si>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</si>
  <si>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</si>
  <si>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</si>
  <si>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</si>
  <si>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</si>
  <si>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</si>
  <si>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</si>
  <si>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</si>
  <si>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</si>
  <si>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</si>
  <si>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</si>
  <si>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</si>
  <si>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</si>
  <si>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</si>
  <si>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</si>
  <si>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</si>
  <si>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</si>
  <si>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</si>
  <si>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</si>
  <si>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</si>
  <si>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</si>
  <si>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</si>
  <si>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</si>
  <si>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</si>
  <si>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</si>
  <si>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</si>
  <si>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</si>
  <si>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</si>
  <si>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</si>
  <si>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</si>
  <si>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</si>
  <si>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</si>
  <si>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</si>
  <si>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</si>
  <si>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</si>
  <si>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</si>
  <si>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</si>
  <si>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</si>
  <si>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</si>
  <si>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</si>
  <si>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</si>
  <si>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</si>
  <si>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</si>
  <si>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</si>
  <si>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</si>
  <si>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</si>
  <si>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</si>
  <si>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</si>
  <si>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</si>
  <si>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</si>
  <si>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</si>
  <si>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</si>
  <si>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</si>
  <si>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</si>
  <si>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</si>
  <si>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</si>
  <si>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</si>
  <si>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</si>
  <si>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</si>
  <si>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</si>
  <si>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</si>
  <si>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</si>
  <si>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</si>
  <si>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</si>
  <si>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</si>
  <si>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</si>
  <si>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</si>
  <si>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</si>
  <si>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</si>
  <si>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</si>
  <si>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</si>
  <si>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</si>
  <si>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</si>
  <si>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</si>
  <si>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</si>
  <si>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</si>
  <si>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</si>
  <si>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</si>
  <si>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</si>
  <si>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</si>
  <si>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</si>
  <si>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</si>
  <si>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</si>
  <si>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</si>
  <si>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</si>
  <si>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</si>
  <si>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</si>
  <si>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</si>
  <si>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</si>
  <si>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</si>
  <si>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</si>
  <si>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</si>
  <si>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</si>
  <si>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</si>
  <si>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</si>
  <si>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</si>
  <si>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</si>
  <si>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</si>
  <si>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</si>
  <si>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</si>
  <si>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</si>
  <si>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</si>
  <si>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</si>
  <si>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</si>
  <si>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</si>
  <si>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</si>
  <si>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</si>
  <si>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</si>
  <si>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</si>
  <si>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</si>
  <si>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</si>
  <si>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</si>
  <si>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</si>
  <si>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</si>
  <si>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</si>
  <si>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</si>
  <si>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</si>
  <si>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</si>
  <si>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</si>
  <si>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</si>
  <si>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</si>
  <si>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</si>
  <si>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</si>
  <si>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</si>
  <si>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</si>
  <si>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</si>
  <si>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</si>
  <si>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</si>
  <si>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</si>
  <si>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</si>
  <si>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</si>
  <si>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</si>
  <si>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</si>
  <si>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</si>
  <si>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</si>
  <si>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</si>
  <si>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</si>
  <si>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</si>
  <si>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</si>
  <si>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</si>
  <si>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</si>
  <si>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</si>
  <si>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</si>
  <si>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</si>
  <si>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</si>
  <si>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</si>
  <si>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</si>
  <si>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</si>
  <si>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</si>
  <si>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</si>
  <si>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</si>
  <si>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</si>
  <si>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</si>
  <si>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</si>
  <si>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</si>
  <si>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</si>
  <si>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</si>
  <si>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</si>
  <si>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</si>
  <si>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</si>
  <si>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</si>
  <si>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</si>
  <si>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</si>
  <si>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</si>
  <si>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</si>
  <si>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</si>
  <si>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</si>
  <si>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</si>
  <si>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</si>
  <si>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</si>
  <si>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</si>
  <si>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</si>
  <si>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</si>
  <si>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</si>
  <si>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</si>
  <si>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</si>
  <si>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</si>
  <si>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</si>
  <si>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</si>
  <si>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</si>
  <si>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</si>
  <si>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</si>
  <si>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</si>
  <si>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</si>
  <si>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</si>
  <si>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</si>
  <si>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</si>
  <si>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</si>
  <si>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</si>
  <si>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</si>
  <si>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</si>
  <si>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</si>
  <si>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</si>
  <si>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</si>
  <si>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</si>
  <si>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</si>
  <si>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</si>
  <si>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</si>
  <si>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</si>
  <si>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</si>
  <si>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</si>
  <si>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</si>
  <si>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</si>
  <si>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</si>
  <si>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</si>
  <si>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</si>
  <si>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</si>
  <si>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</si>
  <si>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</si>
  <si>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</si>
  <si>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</si>
  <si>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</si>
  <si>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</si>
  <si>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</si>
  <si>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</si>
  <si>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</si>
  <si>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</si>
  <si>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</si>
  <si>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</si>
  <si>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</si>
  <si>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</si>
  <si>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</si>
  <si>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</si>
  <si>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</si>
  <si>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</si>
  <si>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</si>
  <si>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</si>
  <si>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</si>
  <si>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</si>
  <si>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</si>
  <si>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</si>
  <si>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</si>
  <si>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</si>
  <si>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</si>
  <si>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</si>
  <si>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</si>
  <si>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</si>
  <si>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</si>
  <si>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</si>
  <si>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</si>
  <si>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</si>
  <si>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</si>
  <si>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</si>
  <si>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</si>
  <si>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</si>
  <si>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</si>
  <si>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</si>
  <si>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</si>
  <si>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</si>
  <si>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</si>
  <si>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</si>
  <si>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</si>
  <si>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</si>
  <si>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</si>
  <si>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</si>
  <si>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</si>
  <si>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</si>
  <si>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</si>
  <si>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</si>
  <si>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</si>
  <si>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</si>
  <si>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</si>
  <si>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</si>
  <si>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</si>
  <si>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</si>
  <si>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</si>
  <si>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</si>
  <si>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</si>
  <si>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</si>
  <si>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</si>
  <si>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</si>
  <si>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</si>
  <si>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</si>
  <si>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</si>
  <si>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</si>
  <si>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</si>
  <si>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</si>
  <si>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</si>
  <si>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</si>
  <si>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</si>
  <si>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</si>
  <si>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</si>
  <si>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</si>
  <si>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</si>
  <si>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</si>
  <si>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</si>
  <si>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</si>
  <si>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</si>
  <si>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</si>
  <si>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</si>
  <si>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</si>
  <si>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</si>
  <si>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</si>
  <si>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</si>
  <si>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</si>
  <si>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</si>
  <si>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</si>
  <si>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</si>
  <si>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</si>
  <si>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</si>
  <si>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</si>
  <si>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</si>
  <si>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</si>
  <si>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</si>
  <si>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</si>
  <si>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</si>
  <si>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</si>
  <si>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</si>
  <si>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</si>
  <si>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</si>
  <si>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</si>
  <si>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</si>
  <si>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</si>
  <si>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</si>
  <si>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</si>
  <si>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</si>
  <si>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</si>
  <si>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</si>
  <si>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</si>
  <si>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</si>
  <si>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</si>
  <si>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</si>
  <si>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</si>
  <si>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</si>
  <si>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</si>
  <si>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</si>
  <si>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</si>
  <si>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</si>
  <si>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</si>
  <si>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</si>
  <si>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</si>
  <si>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</si>
  <si>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</si>
  <si>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</si>
  <si>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</si>
  <si>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</si>
  <si>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</si>
  <si>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</si>
  <si>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</si>
  <si>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</si>
  <si>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</si>
  <si>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</si>
  <si>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</si>
  <si>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</si>
  <si>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</si>
  <si>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</si>
  <si>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</si>
  <si>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</si>
  <si>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</si>
  <si>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</si>
  <si>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</si>
  <si>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</si>
  <si>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</si>
  <si>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</si>
  <si>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</si>
  <si>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</si>
  <si>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</si>
  <si>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</si>
  <si>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</si>
  <si>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</si>
  <si>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</si>
  <si>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</si>
  <si>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</si>
  <si>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</si>
  <si>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</si>
  <si>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</si>
  <si>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</si>
  <si>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</si>
  <si>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</si>
  <si>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</si>
  <si>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</si>
  <si>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</si>
  <si>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</si>
  <si>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</si>
  <si>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</si>
  <si>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</si>
  <si>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</si>
  <si>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</si>
  <si>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</si>
  <si>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</si>
  <si>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</si>
  <si>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</si>
  <si>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</si>
  <si>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</si>
  <si>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</si>
  <si>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</si>
  <si>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</si>
  <si>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</si>
  <si>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</si>
  <si>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</si>
  <si>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</si>
  <si>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</si>
  <si>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</si>
  <si>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</si>
  <si>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</si>
  <si>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</si>
  <si>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</si>
  <si>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</si>
  <si>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</si>
  <si>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</si>
  <si>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</si>
  <si>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</si>
  <si>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</si>
  <si>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</si>
  <si>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</si>
  <si>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</si>
  <si>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</si>
  <si>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</si>
  <si>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</si>
  <si>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</si>
  <si>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</si>
  <si>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</si>
  <si>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</si>
  <si>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</si>
  <si>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</si>
  <si>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</si>
  <si>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</si>
  <si>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</si>
  <si>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</si>
  <si>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</si>
  <si>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</si>
  <si>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</si>
  <si>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</si>
  <si>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</si>
  <si>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</si>
  <si>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</si>
  <si>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</si>
  <si>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</si>
  <si>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</si>
  <si>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</si>
  <si>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</si>
  <si>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</si>
  <si>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</si>
  <si>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</si>
  <si>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</si>
  <si>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</si>
  <si>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</si>
  <si>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</si>
  <si>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</si>
  <si>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</si>
  <si>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</si>
  <si>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</si>
  <si>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</si>
  <si>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</si>
  <si>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</si>
  <si>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</si>
  <si>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</si>
  <si>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</si>
  <si>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</si>
  <si>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</si>
  <si>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</si>
  <si>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</si>
  <si>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</si>
  <si>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</si>
  <si>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</si>
  <si>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</si>
  <si>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</si>
  <si>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</si>
  <si>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</si>
  <si>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</si>
  <si>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</si>
  <si>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</si>
  <si>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</si>
  <si>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</si>
  <si>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</si>
  <si>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</si>
  <si>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</si>
  <si>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</si>
  <si>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</si>
  <si>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</si>
  <si>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</si>
  <si>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</si>
  <si>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</si>
  <si>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</si>
  <si>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</si>
  <si>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</si>
  <si>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</si>
  <si>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</si>
  <si>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</si>
  <si>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</si>
  <si>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</si>
  <si>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</si>
  <si>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</si>
  <si>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</si>
  <si>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</si>
  <si>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</si>
  <si>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</si>
  <si>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</si>
  <si>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</si>
  <si>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</si>
  <si>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</si>
  <si>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</si>
  <si>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</si>
  <si>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</si>
  <si>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</si>
  <si>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</si>
  <si>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</si>
  <si>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</si>
  <si>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</si>
  <si>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</si>
  <si>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</si>
  <si>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</si>
  <si>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</si>
  <si>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</si>
  <si>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</si>
  <si>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</si>
  <si>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</si>
  <si>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</si>
  <si>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</si>
  <si>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</si>
  <si>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</si>
  <si>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</si>
  <si>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</si>
  <si>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</si>
  <si>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</si>
  <si>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</si>
  <si>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</si>
  <si>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</si>
  <si>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</si>
  <si>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</si>
  <si>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</si>
  <si>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</si>
  <si>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</si>
  <si>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</si>
  <si>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</si>
  <si>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</si>
  <si>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</si>
  <si>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</si>
  <si>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</si>
  <si>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</si>
  <si>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</si>
  <si>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</si>
  <si>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</si>
  <si>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</si>
  <si>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</si>
  <si>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</si>
  <si>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</si>
  <si>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</si>
  <si>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</si>
  <si>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</si>
  <si>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</si>
  <si>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</si>
  <si>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</si>
  <si>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</si>
  <si>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</si>
  <si>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</si>
  <si>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</si>
  <si>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</si>
  <si>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</si>
  <si>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</si>
  <si>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</si>
  <si>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</si>
  <si>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</si>
  <si>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</si>
  <si>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</si>
  <si>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</si>
  <si>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</si>
  <si>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</si>
  <si>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</si>
  <si>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</si>
  <si>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</si>
  <si>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</si>
  <si>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</si>
  <si>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</si>
  <si>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</si>
  <si>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</si>
  <si>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</si>
  <si>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</si>
  <si>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</si>
  <si>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</si>
  <si>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</si>
  <si>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</si>
  <si>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</si>
  <si>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</si>
  <si>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</si>
  <si>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</si>
  <si>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</si>
  <si>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</si>
  <si>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</si>
  <si>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</si>
  <si>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</si>
  <si>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</si>
  <si>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</si>
  <si>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</si>
  <si>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</si>
  <si>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</si>
  <si>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</si>
  <si>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</si>
  <si>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</si>
  <si>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</si>
  <si>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</si>
  <si>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</si>
  <si>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</si>
  <si>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</si>
  <si>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</si>
  <si>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</si>
  <si>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</si>
  <si>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</si>
  <si>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</si>
  <si>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</si>
  <si>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</si>
  <si>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</si>
  <si>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</si>
  <si>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</si>
  <si>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</si>
  <si>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</si>
  <si>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</si>
  <si>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</si>
  <si>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</si>
  <si>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</si>
  <si>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</si>
  <si>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</si>
  <si>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</si>
  <si>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</si>
  <si>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</si>
  <si>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</si>
  <si>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</si>
  <si>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</si>
  <si>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</si>
  <si>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</si>
  <si>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</si>
  <si>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</si>
  <si>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</si>
  <si>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</si>
  <si>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</si>
  <si>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</si>
  <si>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</si>
  <si>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</si>
  <si>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</si>
  <si>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</si>
  <si>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</si>
  <si>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</si>
  <si>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</si>
  <si>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</si>
  <si>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</si>
  <si>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</si>
  <si>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</si>
  <si>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</si>
  <si>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</si>
  <si>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</si>
  <si>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</si>
  <si>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</si>
  <si>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</si>
  <si>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</si>
  <si>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</si>
  <si>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</si>
  <si>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</si>
  <si>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</si>
  <si>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</si>
  <si>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</si>
  <si>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</si>
  <si>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</si>
  <si>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</si>
  <si>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</si>
  <si>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</si>
  <si>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</si>
  <si>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</si>
  <si>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</si>
  <si>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</si>
  <si>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</si>
  <si>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</si>
  <si>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</si>
  <si>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</si>
  <si>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</si>
  <si>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</si>
  <si>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</si>
  <si>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</si>
  <si>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</si>
  <si>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</si>
  <si>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</si>
  <si>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</si>
  <si>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</si>
  <si>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</si>
  <si>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</si>
  <si>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</si>
  <si>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</si>
  <si>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</si>
  <si>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</si>
  <si>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</si>
  <si>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</si>
  <si>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</si>
  <si>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</si>
  <si>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</si>
  <si>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</si>
  <si>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</si>
  <si>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</si>
  <si>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</si>
  <si>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</si>
  <si>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</si>
  <si>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</si>
  <si>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</si>
  <si>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</si>
  <si>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</si>
  <si>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</si>
  <si>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</si>
  <si>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</si>
  <si>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</si>
  <si>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</si>
  <si>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</si>
  <si>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</si>
  <si>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</si>
  <si>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</si>
  <si>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</si>
  <si>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</si>
  <si>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</si>
  <si>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</si>
  <si>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</si>
  <si>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</si>
  <si>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</si>
  <si>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</si>
  <si>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</si>
  <si>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</si>
  <si>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</si>
  <si>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</si>
  <si>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</si>
  <si>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</si>
  <si>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</si>
  <si>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</si>
  <si>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</si>
  <si>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</si>
  <si>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</si>
  <si>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</si>
  <si>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</si>
  <si>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</si>
  <si>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</si>
  <si>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</si>
  <si>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</si>
  <si>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</si>
  <si>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</si>
  <si>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</si>
  <si>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</si>
  <si>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</si>
  <si>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</si>
  <si>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</si>
  <si>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</si>
  <si>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</si>
  <si>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</si>
  <si>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</si>
  <si>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</si>
  <si>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</si>
  <si>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</si>
  <si>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</si>
  <si>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</si>
  <si>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</si>
  <si>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</si>
  <si>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</si>
  <si>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</si>
  <si>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</si>
  <si>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</si>
  <si>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</si>
  <si>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</si>
  <si>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</si>
  <si>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</si>
  <si>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</si>
  <si>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</si>
  <si>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</si>
  <si>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</si>
  <si>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</si>
  <si>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</si>
  <si>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</si>
  <si>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</si>
  <si>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</si>
  <si>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</si>
  <si>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</si>
  <si>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</si>
  <si>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</si>
  <si>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</si>
  <si>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</si>
  <si>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</si>
  <si>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</si>
  <si>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</si>
  <si>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</si>
  <si>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</si>
  <si>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</si>
  <si>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</si>
  <si>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</si>
  <si>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</si>
  <si>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</si>
  <si>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</si>
  <si>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</si>
  <si>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</si>
  <si>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</si>
  <si>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</si>
  <si>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</si>
  <si>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</si>
  <si>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</si>
  <si>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</si>
  <si>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</si>
  <si>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</si>
  <si>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</si>
  <si>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</si>
  <si>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</si>
  <si>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</si>
  <si>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</si>
  <si>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</si>
  <si>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</si>
  <si>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</si>
  <si>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</si>
  <si>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</si>
  <si>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</si>
  <si>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</si>
  <si>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</si>
  <si>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</si>
  <si>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</si>
  <si>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</si>
  <si>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</si>
  <si>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</si>
  <si>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</si>
  <si>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</si>
  <si>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</si>
  <si>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</si>
  <si>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</si>
  <si>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</si>
  <si>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</si>
  <si>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</si>
  <si>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</si>
  <si>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</si>
  <si>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</si>
  <si>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</si>
  <si>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</si>
  <si>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</si>
  <si>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</si>
  <si>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</si>
  <si>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</si>
  <si>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</si>
  <si>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</si>
  <si>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</si>
  <si>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</si>
  <si>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</si>
  <si>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</si>
  <si>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</si>
  <si>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</si>
  <si>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</si>
  <si>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</si>
  <si>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</si>
  <si>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</si>
  <si>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</si>
  <si>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</si>
  <si>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</si>
  <si>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</si>
  <si>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</si>
  <si>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</si>
  <si>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</si>
  <si>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</si>
  <si>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</si>
  <si>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</si>
  <si>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</si>
  <si>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</si>
  <si>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</si>
  <si>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</si>
  <si>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</si>
  <si>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</si>
  <si>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</si>
  <si>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</si>
  <si>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</si>
  <si>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</si>
  <si>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</si>
  <si>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</si>
  <si>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</si>
  <si>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</si>
  <si>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</si>
  <si>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</si>
  <si>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</si>
  <si>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</si>
  <si>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</si>
  <si>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</si>
  <si>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</si>
  <si>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</si>
  <si>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</si>
  <si>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</si>
  <si>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</si>
  <si>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</si>
  <si>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</si>
  <si>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</si>
  <si>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</si>
  <si>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</si>
  <si>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</si>
  <si>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</si>
  <si>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</si>
  <si>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</si>
  <si>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</si>
  <si>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</si>
  <si>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</si>
  <si>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</si>
  <si>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</si>
  <si>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</si>
  <si>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</si>
  <si>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</si>
  <si>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</si>
  <si>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</si>
  <si>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</si>
  <si>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</si>
  <si>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</si>
  <si>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</si>
  <si>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</si>
  <si>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</si>
  <si>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</si>
  <si>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</si>
  <si>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</si>
  <si>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</si>
  <si>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</si>
  <si>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</si>
  <si>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</si>
  <si>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</si>
  <si>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</si>
  <si>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</si>
  <si>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</si>
  <si>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</si>
  <si>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</si>
  <si>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</si>
  <si>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</si>
  <si>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</si>
  <si>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</si>
  <si>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</si>
  <si>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</si>
  <si>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</si>
  <si>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</si>
  <si>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</si>
  <si>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</si>
  <si>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</si>
  <si>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</si>
  <si>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</si>
  <si>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</si>
  <si>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</si>
  <si>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</si>
  <si>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</si>
  <si>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</si>
  <si>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</si>
  <si>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</si>
  <si>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</si>
  <si>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</si>
  <si>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</si>
  <si>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</si>
  <si>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</si>
  <si>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</si>
  <si>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</si>
  <si>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</si>
  <si>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</si>
  <si>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</si>
  <si>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</si>
  <si>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</si>
  <si>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</si>
  <si>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</si>
  <si>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</si>
  <si>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</si>
  <si>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</si>
  <si>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</si>
  <si>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</si>
  <si>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</si>
  <si>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</si>
  <si>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</si>
  <si>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</si>
  <si>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</si>
  <si>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</si>
  <si>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</si>
  <si>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</si>
  <si>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</si>
  <si>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</si>
  <si>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</si>
  <si>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</si>
  <si>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</si>
  <si>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</si>
  <si>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</si>
  <si>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</si>
  <si>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</si>
  <si>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</si>
  <si>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</si>
  <si>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</si>
  <si>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</si>
  <si>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</si>
  <si>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</si>
  <si>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</si>
  <si>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</si>
  <si>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</si>
  <si>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</si>
  <si>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</si>
  <si>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</si>
  <si>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</si>
  <si>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</si>
  <si>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</si>
  <si>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</si>
  <si>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</si>
  <si>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</si>
  <si>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</si>
  <si>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</si>
  <si>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</si>
  <si>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</si>
  <si>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</si>
  <si>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</si>
  <si>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</si>
  <si>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</si>
  <si>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</si>
  <si>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</si>
  <si>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</si>
  <si>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</si>
  <si>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</si>
  <si>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</si>
  <si>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</si>
  <si>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</si>
  <si>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</si>
  <si>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</si>
  <si>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</si>
  <si>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</si>
  <si>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</si>
  <si>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</si>
  <si>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</si>
  <si>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</si>
  <si>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</si>
  <si>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</si>
  <si>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</si>
  <si>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</si>
  <si>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</si>
  <si>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</si>
  <si>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</si>
  <si>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</si>
  <si>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</si>
  <si>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</si>
  <si>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</si>
  <si>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</si>
  <si>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</si>
  <si>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</si>
  <si>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</si>
  <si>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</si>
  <si>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</si>
  <si>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</si>
  <si>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</si>
  <si>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</si>
  <si>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</si>
  <si>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</si>
  <si>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</si>
  <si>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</si>
  <si>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</si>
  <si>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</si>
  <si>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</si>
  <si>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</si>
  <si>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</si>
  <si>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</si>
  <si>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</si>
  <si>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</si>
  <si>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</si>
  <si>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</si>
  <si>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</si>
  <si>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</si>
  <si>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</si>
  <si>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</si>
  <si>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</si>
  <si>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</si>
  <si>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</si>
  <si>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</si>
  <si>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</si>
  <si>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</si>
  <si>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</si>
  <si>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</si>
  <si>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</si>
  <si>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</si>
  <si>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</si>
  <si>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</si>
  <si>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</si>
  <si>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</si>
  <si>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</si>
  <si>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</si>
  <si>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</si>
  <si>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</si>
  <si>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</si>
  <si>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</si>
  <si>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</si>
  <si>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</si>
  <si>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</si>
  <si>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</si>
  <si>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</si>
  <si>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</si>
  <si>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</si>
  <si>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</si>
  <si>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</si>
  <si>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</si>
  <si>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</si>
  <si>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</si>
  <si>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</si>
  <si>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</si>
  <si>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</si>
  <si>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</si>
  <si>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</si>
  <si>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</si>
  <si>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</si>
  <si>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</si>
  <si>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</si>
  <si>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</si>
  <si>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</si>
  <si>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</si>
  <si>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</si>
  <si>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</si>
  <si>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</si>
  <si>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</si>
  <si>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</si>
  <si>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</si>
  <si>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</si>
  <si>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</si>
  <si>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</si>
  <si>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</si>
  <si>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</si>
  <si>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</si>
  <si>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</si>
  <si>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</si>
  <si>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</si>
  <si>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</si>
  <si>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</si>
  <si>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</si>
  <si>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</si>
  <si>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</si>
  <si>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</si>
  <si>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</si>
  <si>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</si>
  <si>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</si>
  <si>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</si>
  <si>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</si>
  <si>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</si>
  <si>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</si>
  <si>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</si>
  <si>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</si>
  <si>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</si>
  <si>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</si>
  <si>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</si>
  <si>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</si>
  <si>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</si>
  <si>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</si>
  <si>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</si>
  <si>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</si>
  <si>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</si>
  <si>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</si>
  <si>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</si>
  <si>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</si>
  <si>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</si>
  <si>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</si>
  <si>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</si>
  <si>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</si>
  <si>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</si>
  <si>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</si>
  <si>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</si>
  <si>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</si>
  <si>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</si>
  <si>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</si>
  <si>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</si>
  <si>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</si>
  <si>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</si>
  <si>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</si>
  <si>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</si>
  <si>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</si>
  <si>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</si>
  <si>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</si>
  <si>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</si>
  <si>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</si>
  <si>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</si>
  <si>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</si>
  <si>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</si>
  <si>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</si>
  <si>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</si>
  <si>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</si>
  <si>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</si>
  <si>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</si>
  <si>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</si>
  <si>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</si>
  <si>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</si>
  <si>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</si>
  <si>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</si>
  <si>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</si>
  <si>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</si>
  <si>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</si>
  <si>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</si>
  <si>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</si>
  <si>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</si>
  <si>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</si>
  <si>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</si>
  <si>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</si>
  <si>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</si>
  <si>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</si>
  <si>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</si>
  <si>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</si>
  <si>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</si>
  <si>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</si>
  <si>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</si>
  <si>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</si>
  <si>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</si>
  <si>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</si>
  <si>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</si>
  <si>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</si>
  <si>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</si>
  <si>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</si>
  <si>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</si>
  <si>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</si>
  <si>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</si>
  <si>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</si>
  <si>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</si>
  <si>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</si>
  <si>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</si>
  <si>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</si>
  <si>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</si>
  <si>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</si>
  <si>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</si>
  <si>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</si>
  <si>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</si>
  <si>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</si>
  <si>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</si>
  <si>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</si>
  <si>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</si>
  <si>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</si>
  <si>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</si>
  <si>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</si>
  <si>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</si>
  <si>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</si>
  <si>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</si>
  <si>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</si>
  <si>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</si>
  <si>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</si>
  <si>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</si>
  <si>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</si>
  <si>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</si>
  <si>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</si>
  <si>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</si>
  <si>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</si>
  <si>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</si>
  <si>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</si>
  <si>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</si>
  <si>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</si>
  <si>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</si>
  <si>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</si>
  <si>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</si>
  <si>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</si>
  <si>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</si>
  <si>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</si>
  <si>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</si>
  <si>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</si>
  <si>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</si>
  <si>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</si>
  <si>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</si>
  <si>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</si>
  <si>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</si>
  <si>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</si>
  <si>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</si>
  <si>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</si>
  <si>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</si>
  <si>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</si>
  <si>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</si>
  <si>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</si>
  <si>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</si>
  <si>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</si>
  <si>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</si>
  <si>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</si>
  <si>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</si>
  <si>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</si>
  <si>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</si>
  <si>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</si>
  <si>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</si>
  <si>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</si>
  <si>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</si>
  <si>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</si>
  <si>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</si>
  <si>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</si>
  <si>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</si>
  <si>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</si>
  <si>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</si>
  <si>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</si>
  <si>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</si>
  <si>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</si>
  <si>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</si>
  <si>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</si>
  <si>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</si>
  <si>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</si>
  <si>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</si>
  <si>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</si>
  <si>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</si>
  <si>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</si>
  <si>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</si>
  <si>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</si>
  <si>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</si>
  <si>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</si>
  <si>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</si>
  <si>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</si>
  <si>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</si>
  <si>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</si>
  <si>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</si>
  <si>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</si>
  <si>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</si>
  <si>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</si>
  <si>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</si>
  <si>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</si>
  <si>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</si>
  <si>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</si>
  <si>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</si>
  <si>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</si>
  <si>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</si>
  <si>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</si>
  <si>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</si>
  <si>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</si>
  <si>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</si>
  <si>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</si>
  <si>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</si>
  <si>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</si>
  <si>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</si>
  <si>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</si>
  <si>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</si>
  <si>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</si>
  <si>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</si>
  <si>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</si>
  <si>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</si>
  <si>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</si>
  <si>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</si>
  <si>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</si>
  <si>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</si>
  <si>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</si>
  <si>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</si>
  <si>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</si>
  <si>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</si>
  <si>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</si>
  <si>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</si>
  <si>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</si>
  <si>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</si>
  <si>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</si>
  <si>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</si>
  <si>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</si>
  <si>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</si>
  <si>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</si>
  <si>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</si>
  <si>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</si>
  <si>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</si>
  <si>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</si>
  <si>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</si>
  <si>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</si>
  <si>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</si>
  <si>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</si>
  <si>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</si>
  <si>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</si>
  <si>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</si>
  <si>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</si>
  <si>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</si>
  <si>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</si>
  <si>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</si>
  <si>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</si>
  <si>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</si>
  <si>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</si>
  <si>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</si>
  <si>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</si>
  <si>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</si>
  <si>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</si>
  <si>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</si>
  <si>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</si>
  <si>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</si>
  <si>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</si>
  <si>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</si>
  <si>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</si>
  <si>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</si>
  <si>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</si>
  <si>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</si>
  <si>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</si>
  <si>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</si>
  <si>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</si>
  <si>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</si>
  <si>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</si>
  <si>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</si>
  <si>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</si>
  <si>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</si>
  <si>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</si>
  <si>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</si>
  <si>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</si>
  <si>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</si>
  <si>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</si>
  <si>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</si>
  <si>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</si>
  <si>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</si>
  <si>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</si>
  <si>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</si>
  <si>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</si>
  <si>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</si>
  <si>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</si>
  <si>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</si>
  <si>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</si>
  <si>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</si>
  <si>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</si>
  <si>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</si>
  <si>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</si>
  <si>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</si>
  <si>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</si>
  <si>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</si>
  <si>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</si>
  <si>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</si>
  <si>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</si>
  <si>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</si>
  <si>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</si>
  <si>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</si>
  <si>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</si>
  <si>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</si>
  <si>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</si>
  <si>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</si>
  <si>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</si>
  <si>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</si>
  <si>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</si>
  <si>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</si>
  <si>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</si>
  <si>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</si>
  <si>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</si>
  <si>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</si>
  <si>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</si>
  <si>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</si>
  <si>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</si>
  <si>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</si>
  <si>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</si>
  <si>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</si>
  <si>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</si>
  <si>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</si>
  <si>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</si>
  <si>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</si>
  <si>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</si>
  <si>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</si>
  <si>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</si>
  <si>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</si>
  <si>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</si>
  <si>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</si>
  <si>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</si>
  <si>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</si>
  <si>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</si>
  <si>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</si>
  <si>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</si>
  <si>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</si>
  <si>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</si>
  <si>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</si>
  <si>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</si>
  <si>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</si>
  <si>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</si>
  <si>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</si>
  <si>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</si>
  <si>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</si>
  <si>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</si>
  <si>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</si>
  <si>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</si>
  <si>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</si>
  <si>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</si>
  <si>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</si>
  <si>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</si>
  <si>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</si>
  <si>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</si>
  <si>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</si>
  <si>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</si>
  <si>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</si>
  <si>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</si>
  <si>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</si>
  <si>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</si>
  <si>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</si>
  <si>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</si>
  <si>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</si>
  <si>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</si>
  <si>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</si>
  <si>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</si>
  <si>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</si>
  <si>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</si>
  <si>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</si>
  <si>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</si>
  <si>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</si>
  <si>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</si>
  <si>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</si>
  <si>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</si>
  <si>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</si>
  <si>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</si>
  <si>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</si>
  <si>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</si>
  <si>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</si>
  <si>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</si>
  <si>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</si>
  <si>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</si>
  <si>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</si>
  <si>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</si>
  <si>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</si>
  <si>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</si>
  <si>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</si>
  <si>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</si>
  <si>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</si>
  <si>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</si>
  <si>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</si>
  <si>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</si>
  <si>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</si>
  <si>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</si>
  <si>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</si>
  <si>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</si>
  <si>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</si>
  <si>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</si>
  <si>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</si>
  <si>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</si>
  <si>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</si>
  <si>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</si>
  <si>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</si>
  <si>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</si>
  <si>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</si>
  <si>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</si>
  <si>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</si>
  <si>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</si>
  <si>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</si>
  <si>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</si>
  <si>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</si>
  <si>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</si>
  <si>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</si>
  <si>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</si>
  <si>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</si>
  <si>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</si>
  <si>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</si>
  <si>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</si>
  <si>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</si>
  <si>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</si>
  <si>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</si>
  <si>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</si>
  <si>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</si>
  <si>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</si>
  <si>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</si>
  <si>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</si>
  <si>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</si>
  <si>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</si>
  <si>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</si>
  <si>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</si>
  <si>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</si>
  <si>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</si>
  <si>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</si>
  <si>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</si>
  <si>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</si>
  <si>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</si>
  <si>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</si>
  <si>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</si>
  <si>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</si>
  <si>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</si>
  <si>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</si>
  <si>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</si>
  <si>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</si>
  <si>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</si>
  <si>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</si>
  <si>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</si>
  <si>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</si>
  <si>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</si>
  <si>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</si>
  <si>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</si>
  <si>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</si>
  <si>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</si>
  <si>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</si>
  <si>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</si>
  <si>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</si>
  <si>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</si>
  <si>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</si>
  <si>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</si>
  <si>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</si>
  <si>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</si>
  <si>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</si>
  <si>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</si>
  <si>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</si>
  <si>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</si>
  <si>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</si>
  <si>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</si>
  <si>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</si>
  <si>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</si>
  <si>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</si>
  <si>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</si>
  <si>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</si>
  <si>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</si>
  <si>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</si>
  <si>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</si>
  <si>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</si>
  <si>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</si>
  <si>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</si>
  <si>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</si>
  <si>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</si>
  <si>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</si>
  <si>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</si>
  <si>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</si>
  <si>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</si>
  <si>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</si>
  <si>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</si>
  <si>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</si>
  <si>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</si>
  <si>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</si>
  <si>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</si>
  <si>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</si>
  <si>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</si>
  <si>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</si>
  <si>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</si>
  <si>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</si>
  <si>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</si>
  <si>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</si>
  <si>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</si>
  <si>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</si>
  <si>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</si>
  <si>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</si>
  <si>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</si>
  <si>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</si>
  <si>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</si>
  <si>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</si>
  <si>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</si>
  <si>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</si>
  <si>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</si>
  <si>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</si>
  <si>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</si>
  <si>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</si>
  <si>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</si>
  <si>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</si>
  <si>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</si>
  <si>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</si>
  <si>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</si>
  <si>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</si>
  <si>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</si>
  <si>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</si>
  <si>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</si>
  <si>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</si>
  <si>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</si>
  <si>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</si>
  <si>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</si>
  <si>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</si>
  <si>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</si>
  <si>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</si>
  <si>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</si>
  <si>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</si>
  <si>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</si>
  <si>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</si>
  <si>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</si>
  <si>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</si>
  <si>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</si>
  <si>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</si>
  <si>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</si>
  <si>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</si>
  <si>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</si>
  <si>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</si>
  <si>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</si>
  <si>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</si>
  <si>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</si>
  <si>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</si>
  <si>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</si>
  <si>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</si>
  <si>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</si>
  <si>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</si>
  <si>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</si>
  <si>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</si>
  <si>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</si>
  <si>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</si>
  <si>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</si>
  <si>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</si>
  <si>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</si>
  <si>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</si>
  <si>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</si>
  <si>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</si>
  <si>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</si>
  <si>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</si>
  <si>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</si>
  <si>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</si>
  <si>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</si>
  <si>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</si>
  <si>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</si>
  <si>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</si>
  <si>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</si>
  <si>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</si>
  <si>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</si>
  <si>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</si>
  <si>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</si>
  <si>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</si>
  <si>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</si>
  <si>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</si>
  <si>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</si>
  <si>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</si>
  <si>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</si>
  <si>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</si>
  <si>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</si>
  <si>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</si>
  <si>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</si>
  <si>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</si>
  <si>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</si>
  <si>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</si>
  <si>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</si>
  <si>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</si>
  <si>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</si>
  <si>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</si>
  <si>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</si>
  <si>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</si>
  <si>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</si>
  <si>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</si>
  <si>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</si>
  <si>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</si>
  <si>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</si>
  <si>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</si>
  <si>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</si>
  <si>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</si>
  <si>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</si>
  <si>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</si>
  <si>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</si>
  <si>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</si>
  <si>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</si>
  <si>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</si>
  <si>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</si>
  <si>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</si>
  <si>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</si>
  <si>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</si>
  <si>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</si>
  <si>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</si>
  <si>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</si>
  <si>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</si>
  <si>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</si>
  <si>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</si>
  <si>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</si>
  <si>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</si>
  <si>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</si>
  <si>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</si>
  <si>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</si>
  <si>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</si>
  <si>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</si>
  <si>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</si>
  <si>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</si>
  <si>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</si>
  <si>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</si>
  <si>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</si>
  <si>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</si>
  <si>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</si>
  <si>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</si>
  <si>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</si>
  <si>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</si>
  <si>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</si>
  <si>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</si>
  <si>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</si>
  <si>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</si>
  <si>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</si>
  <si>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</si>
  <si>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</si>
  <si>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</si>
  <si>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</si>
  <si>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</si>
  <si>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</si>
  <si>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</si>
  <si>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</si>
  <si>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</si>
  <si>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</si>
  <si>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</si>
  <si>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</si>
  <si>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</si>
  <si>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</si>
  <si>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</si>
  <si>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</si>
  <si>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</si>
  <si>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</si>
  <si>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</si>
  <si>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</si>
  <si>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</si>
  <si>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</si>
  <si>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</si>
  <si>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</si>
  <si>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</si>
  <si>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</si>
  <si>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</si>
  <si>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</si>
  <si>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</si>
  <si>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</si>
  <si>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</si>
  <si>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</si>
  <si>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</si>
  <si>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</si>
  <si>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</si>
  <si>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</si>
  <si>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</si>
  <si>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</si>
  <si>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</si>
  <si>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</si>
  <si>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</si>
  <si>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</si>
  <si>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</si>
  <si>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</si>
  <si>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</si>
  <si>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</si>
  <si>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</si>
  <si>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</si>
  <si>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</si>
  <si>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</si>
  <si>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</si>
  <si>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</si>
  <si>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</si>
  <si>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</si>
  <si>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</si>
  <si>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</si>
  <si>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</si>
  <si>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</si>
  <si>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</si>
  <si>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</si>
  <si>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</si>
  <si>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</si>
  <si>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</si>
  <si>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</si>
  <si>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</si>
  <si>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</si>
  <si>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</si>
  <si>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</si>
  <si>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</si>
  <si>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</si>
  <si>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</si>
  <si>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</si>
  <si>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</si>
  <si>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</si>
  <si>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</si>
  <si>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</si>
  <si>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</si>
  <si>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</si>
  <si>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</si>
  <si>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</si>
  <si>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</si>
  <si>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</si>
  <si>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</si>
  <si>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</si>
  <si>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</si>
  <si>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</si>
  <si>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</si>
  <si>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</si>
  <si>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</si>
  <si>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</si>
  <si>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</si>
  <si>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</si>
  <si>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</si>
  <si>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</si>
  <si>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</si>
  <si>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</si>
  <si>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</si>
  <si>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</si>
  <si>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</si>
  <si>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</si>
  <si>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</si>
  <si>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</si>
  <si>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</si>
  <si>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</si>
  <si>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</si>
  <si>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</si>
  <si>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</si>
  <si>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</si>
  <si>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</si>
  <si>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</si>
  <si>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</si>
  <si>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</si>
  <si>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</si>
  <si>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</si>
  <si>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</si>
  <si>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</si>
  <si>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</si>
  <si>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</si>
  <si>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</si>
  <si>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</si>
  <si>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</si>
  <si>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</si>
  <si>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</si>
  <si>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</si>
  <si>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</si>
  <si>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</si>
  <si>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</si>
  <si>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</si>
  <si>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</si>
  <si>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</si>
  <si>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</si>
  <si>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</si>
  <si>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</si>
  <si>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</si>
  <si>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</si>
  <si>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</si>
  <si>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</si>
  <si>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</si>
  <si>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</si>
  <si>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</si>
  <si>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</si>
  <si>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</si>
  <si>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</si>
  <si>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</si>
  <si>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</si>
  <si>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</si>
  <si>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</si>
  <si>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</si>
  <si>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</si>
  <si>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</si>
  <si>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</si>
  <si>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</si>
  <si>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</si>
  <si>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</si>
  <si>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</si>
  <si>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</si>
  <si>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</si>
  <si>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</si>
  <si>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</si>
  <si>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</si>
  <si>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</si>
  <si>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</si>
  <si>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</si>
  <si>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</si>
  <si>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</si>
  <si>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</si>
  <si>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</si>
  <si>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</si>
  <si>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</si>
  <si>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</si>
  <si>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</si>
  <si>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</si>
  <si>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</si>
  <si>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</si>
  <si>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</si>
  <si>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</si>
  <si>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</si>
  <si>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</si>
  <si>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</si>
  <si>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</si>
  <si>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</si>
  <si>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</si>
  <si>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</si>
  <si>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</si>
  <si>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</si>
  <si>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</si>
  <si>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</si>
  <si>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</si>
  <si>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</si>
  <si>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</si>
  <si>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</si>
  <si>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</si>
  <si>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</si>
  <si>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</si>
  <si>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</si>
  <si>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</si>
  <si>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</si>
  <si>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</si>
  <si>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</si>
  <si>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</si>
  <si>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</si>
  <si>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</si>
  <si>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</si>
  <si>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</si>
  <si>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</si>
  <si>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</si>
  <si>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</si>
  <si>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</si>
  <si>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</si>
  <si>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</si>
  <si>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</si>
  <si>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</si>
  <si>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</si>
  <si>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</si>
  <si>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</si>
  <si>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</si>
  <si>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</si>
  <si>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</si>
  <si>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</si>
  <si>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</si>
  <si>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</si>
  <si>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</si>
  <si>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</si>
  <si>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</si>
  <si>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</si>
  <si>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</si>
  <si>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</si>
  <si>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</si>
  <si>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</si>
  <si>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</si>
  <si>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</si>
  <si>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</si>
  <si>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</si>
  <si>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</si>
  <si>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</si>
  <si>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</si>
  <si>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</si>
  <si>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</si>
  <si>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</si>
  <si>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</si>
  <si>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</si>
  <si>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</si>
  <si>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</si>
  <si>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</si>
  <si>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</si>
  <si>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</si>
  <si>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</si>
  <si>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</si>
  <si>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</si>
  <si>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</si>
  <si>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</si>
  <si>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</si>
  <si>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</si>
  <si>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</si>
  <si>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</si>
  <si>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</si>
  <si>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</si>
  <si>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</si>
  <si>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</si>
  <si>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</si>
  <si>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</si>
  <si>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</si>
  <si>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</si>
  <si>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</si>
  <si>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</si>
  <si>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</si>
  <si>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</si>
  <si>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</si>
  <si>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</si>
  <si>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</si>
  <si>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</si>
  <si>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</si>
  <si>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</si>
  <si>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</si>
  <si>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</si>
  <si>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</si>
  <si>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</si>
  <si>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</si>
  <si>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</si>
  <si>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</si>
  <si>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</si>
  <si>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</si>
  <si>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</si>
  <si>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</si>
  <si>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</si>
  <si>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</si>
  <si>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</si>
  <si>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</si>
  <si>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</si>
  <si>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</si>
  <si>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</si>
  <si>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</si>
  <si>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</si>
  <si>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</si>
  <si>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</si>
  <si>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</si>
  <si>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</si>
  <si>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</si>
  <si>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</si>
  <si>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</si>
  <si>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</si>
  <si>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</si>
  <si>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</si>
  <si>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</si>
  <si>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</si>
  <si>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</si>
  <si>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</si>
  <si>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</si>
  <si>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</si>
  <si>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</si>
  <si>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</si>
  <si>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</si>
  <si>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</si>
  <si>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</si>
  <si>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</si>
  <si>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</si>
  <si>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</si>
  <si>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</si>
  <si>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</si>
  <si>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</si>
  <si>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</si>
  <si>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</si>
  <si>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</si>
  <si>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</si>
  <si>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</si>
  <si>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</si>
  <si>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</si>
  <si>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</si>
  <si>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</si>
  <si>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</si>
  <si>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</si>
  <si>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</si>
  <si>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</si>
  <si>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</si>
  <si>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</si>
  <si>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</si>
  <si>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</si>
  <si>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</si>
  <si>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</si>
  <si>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</si>
  <si>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</si>
  <si>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</si>
  <si>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</si>
  <si>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</si>
  <si>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</si>
  <si>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</si>
  <si>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</si>
  <si>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</si>
  <si>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</si>
  <si>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</si>
  <si>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</si>
  <si>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</si>
  <si>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</si>
  <si>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</si>
  <si>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</si>
  <si>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</si>
  <si>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</si>
  <si>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</si>
  <si>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</si>
  <si>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</si>
  <si>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</si>
  <si>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</si>
  <si>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</si>
  <si>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</si>
  <si>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</si>
  <si>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</si>
  <si>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</si>
  <si>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</si>
  <si>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</si>
  <si>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</si>
  <si>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</si>
  <si>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</si>
  <si>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</si>
  <si>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</si>
  <si>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</si>
  <si>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</si>
  <si>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</si>
  <si>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</si>
  <si>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</si>
  <si>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</si>
  <si>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</si>
  <si>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</si>
  <si>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</si>
  <si>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</si>
  <si>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</si>
  <si>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</si>
  <si>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</si>
  <si>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</si>
  <si>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</si>
  <si>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</si>
  <si>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</si>
  <si>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</si>
  <si>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</si>
  <si>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</si>
  <si>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</si>
  <si>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</si>
  <si>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</si>
  <si>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</si>
  <si>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</si>
  <si>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</si>
  <si>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</si>
  <si>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</si>
  <si>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</si>
  <si>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</si>
  <si>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</si>
  <si>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</si>
  <si>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</si>
  <si>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</si>
  <si>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</si>
  <si>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</si>
  <si>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</si>
  <si>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</si>
  <si>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</si>
  <si>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</si>
  <si>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</si>
  <si>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</si>
  <si>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</si>
  <si>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</si>
  <si>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</si>
  <si>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</si>
  <si>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</si>
  <si>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</si>
  <si>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</si>
  <si>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</si>
  <si>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</si>
  <si>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</si>
  <si>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</si>
  <si>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</si>
  <si>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</si>
  <si>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</si>
  <si>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</si>
  <si>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</si>
  <si>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</si>
  <si>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</si>
  <si>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</si>
  <si>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</si>
  <si>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</si>
  <si>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</si>
  <si>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</si>
  <si>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</si>
  <si>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</si>
  <si>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</si>
  <si>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</si>
  <si>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</si>
  <si>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</si>
  <si>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</si>
  <si>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</si>
  <si>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</si>
  <si>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</si>
  <si>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</si>
  <si>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</si>
  <si>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</si>
  <si>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</si>
  <si>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</si>
  <si>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</si>
  <si>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</si>
  <si>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</si>
  <si>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</si>
  <si>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</si>
  <si>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</si>
  <si>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</si>
  <si>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</si>
  <si>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</si>
  <si>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</si>
  <si>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</si>
  <si>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</si>
  <si>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</si>
  <si>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</si>
  <si>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</si>
  <si>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</si>
  <si>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</si>
  <si>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</si>
  <si>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</si>
  <si>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</si>
  <si>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</si>
  <si>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</si>
  <si>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</si>
  <si>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</si>
  <si>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</si>
  <si>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</si>
  <si>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</si>
  <si>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</si>
  <si>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</si>
  <si>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</si>
  <si>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</si>
  <si>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</si>
  <si>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</si>
  <si>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</si>
  <si>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</si>
  <si>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</si>
  <si>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</si>
  <si>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</si>
  <si>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</si>
  <si>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</si>
  <si>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</si>
  <si>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</si>
  <si>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</si>
  <si>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</si>
  <si>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</si>
  <si>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</si>
  <si>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</si>
  <si>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</si>
  <si>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</si>
  <si>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</si>
  <si>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</si>
  <si>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</si>
  <si>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</si>
  <si>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</si>
  <si>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</si>
  <si>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</si>
  <si>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</si>
  <si>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</si>
  <si>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</si>
  <si>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</si>
  <si>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</si>
  <si>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</si>
  <si>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</si>
  <si>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</si>
  <si>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</si>
  <si>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</si>
  <si>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</si>
  <si>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</si>
  <si>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</si>
  <si>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</si>
  <si>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</si>
  <si>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</si>
  <si>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</si>
  <si>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</si>
  <si>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</si>
  <si>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</si>
  <si>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</si>
  <si>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</si>
  <si>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</si>
  <si>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</si>
  <si>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</si>
  <si>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</si>
  <si>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</si>
  <si>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</si>
  <si>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</si>
  <si>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</si>
  <si>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</si>
  <si>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</si>
  <si>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</si>
  <si>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</si>
  <si>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</si>
  <si>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</si>
  <si>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</si>
  <si>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</si>
  <si>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</si>
  <si>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</si>
  <si>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</si>
  <si>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</si>
  <si>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</si>
  <si>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</si>
  <si>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</si>
  <si>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</si>
  <si>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</si>
  <si>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</si>
  <si>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</si>
  <si>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</si>
  <si>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</si>
  <si>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</si>
  <si>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</si>
  <si>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</si>
  <si>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</si>
  <si>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</si>
  <si>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</si>
  <si>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</si>
  <si>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</si>
  <si>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</si>
  <si>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</si>
  <si>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</si>
  <si>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</si>
  <si>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</si>
  <si>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</si>
  <si>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</si>
  <si>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</si>
  <si>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</si>
  <si>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</si>
  <si>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</si>
  <si>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</si>
  <si>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</si>
  <si>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</si>
  <si>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</si>
  <si>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</si>
  <si>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</si>
  <si>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</si>
  <si>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</si>
  <si>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</si>
  <si>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</si>
  <si>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</si>
  <si>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</si>
  <si>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</si>
  <si>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</si>
  <si>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</si>
  <si>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</si>
  <si>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</si>
  <si>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</si>
  <si>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</si>
  <si>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</si>
  <si>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</si>
  <si>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</si>
  <si>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</si>
  <si>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</si>
  <si>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</si>
  <si>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</si>
  <si>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</si>
  <si>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</si>
  <si>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</si>
  <si>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</si>
  <si>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</si>
  <si>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</si>
  <si>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</si>
  <si>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</si>
  <si>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</si>
  <si>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</si>
  <si>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</si>
  <si>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</si>
  <si>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</si>
  <si>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</si>
  <si>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</si>
  <si>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</si>
  <si>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</si>
  <si>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</si>
  <si>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</si>
  <si>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</si>
  <si>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</si>
  <si>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</si>
  <si>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</si>
  <si>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</si>
  <si>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</si>
  <si>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</si>
  <si>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</si>
  <si>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</si>
  <si>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</si>
  <si>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</si>
  <si>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</si>
  <si>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</si>
  <si>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</si>
  <si>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</si>
  <si>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</si>
  <si>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</si>
  <si>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</si>
  <si>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</si>
  <si>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</si>
  <si>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</si>
  <si>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</si>
  <si>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</si>
  <si>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</si>
  <si>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</si>
  <si>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</si>
  <si>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</si>
  <si>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</si>
  <si>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</si>
  <si>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</si>
  <si>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</si>
  <si>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</si>
  <si>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</si>
  <si>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</si>
  <si>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</si>
  <si>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</si>
  <si>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</si>
  <si>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</si>
  <si>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</si>
  <si>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</si>
  <si>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</si>
  <si>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</si>
  <si>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</si>
  <si>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</si>
  <si>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</si>
  <si>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</si>
  <si>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</si>
  <si>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</si>
  <si>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</si>
  <si>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</si>
  <si>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</si>
  <si>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</si>
  <si>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</si>
  <si>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</si>
  <si>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</si>
  <si>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</si>
  <si>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</si>
  <si>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</si>
  <si>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</si>
  <si>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</si>
  <si>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</si>
  <si>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</si>
  <si>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</si>
  <si>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</si>
  <si>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</si>
  <si>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</si>
  <si>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</si>
  <si>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</si>
  <si>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</si>
  <si>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</si>
  <si>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</si>
  <si>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</si>
  <si>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</si>
  <si>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</si>
  <si>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</si>
  <si>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</si>
  <si>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</si>
  <si>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</si>
  <si>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</si>
  <si>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</si>
  <si>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</si>
  <si>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</si>
  <si>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</si>
  <si>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</si>
  <si>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</si>
  <si>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</si>
  <si>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</si>
  <si>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</si>
  <si>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</si>
  <si>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</si>
  <si>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</si>
  <si>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</si>
  <si>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</si>
  <si>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</si>
  <si>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</si>
  <si>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</si>
  <si>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</si>
  <si>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</si>
  <si>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</si>
  <si>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</si>
  <si>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</si>
  <si>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</si>
  <si>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</si>
  <si>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</si>
  <si>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</si>
  <si>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</si>
  <si>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</si>
  <si>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</si>
  <si>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</si>
  <si>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</si>
  <si>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</si>
  <si>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</si>
  <si>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</si>
  <si>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</si>
  <si>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</si>
  <si>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</si>
  <si>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</si>
  <si>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</si>
  <si>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</si>
  <si>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</si>
  <si>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</si>
  <si>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</si>
  <si>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</si>
  <si>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</si>
  <si>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</si>
  <si>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</si>
  <si>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</si>
  <si>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</si>
  <si>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</si>
  <si>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</si>
  <si>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</si>
  <si>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</si>
  <si>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</si>
  <si>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</si>
  <si>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</si>
  <si>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</si>
  <si>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</si>
  <si>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</si>
  <si>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</si>
  <si>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</si>
  <si>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</si>
  <si>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</si>
  <si>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</si>
  <si>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</si>
  <si>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</si>
  <si>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</si>
  <si>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</si>
  <si>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</si>
  <si>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</si>
  <si>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</si>
  <si>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</si>
  <si>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</si>
  <si>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</si>
  <si>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</si>
  <si>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</si>
  <si>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</si>
  <si>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</si>
  <si>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</si>
  <si>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</si>
  <si>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</si>
  <si>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</si>
  <si>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</si>
  <si>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</si>
  <si>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</si>
  <si>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</si>
  <si>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</si>
  <si>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</si>
  <si>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</si>
  <si>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</si>
  <si>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</si>
  <si>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</si>
  <si>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</si>
  <si>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</si>
  <si>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</si>
  <si>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</si>
  <si>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</si>
  <si>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</si>
  <si>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</si>
  <si>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</si>
  <si>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</si>
  <si>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</si>
  <si>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</si>
  <si>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</si>
  <si>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</si>
  <si>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</si>
  <si>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</si>
  <si>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</si>
  <si>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</si>
  <si>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</si>
  <si>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</si>
  <si>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</si>
  <si>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</si>
  <si>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</si>
  <si>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</si>
  <si>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</si>
  <si>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</si>
  <si>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</si>
  <si>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</si>
  <si>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</si>
  <si>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</si>
  <si>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</si>
  <si>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</si>
  <si>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</si>
  <si>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</si>
  <si>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</si>
  <si>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</si>
  <si>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</si>
  <si>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</si>
  <si>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</si>
  <si>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</si>
  <si>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</si>
  <si>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</si>
  <si>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</si>
  <si>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</si>
  <si>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</si>
  <si>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</si>
  <si>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</si>
  <si>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</si>
  <si>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</si>
  <si>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</si>
  <si>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</si>
  <si>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</si>
  <si>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</si>
  <si>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</si>
  <si>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</si>
  <si>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</si>
  <si>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</si>
  <si>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</si>
  <si>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</si>
  <si>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</si>
  <si>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</si>
  <si>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</si>
  <si>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</si>
  <si>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</si>
  <si>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</si>
  <si>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</si>
  <si>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</si>
  <si>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</si>
  <si>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</si>
  <si>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</si>
  <si>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</si>
  <si>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</si>
  <si>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</si>
  <si>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</si>
  <si>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</si>
  <si>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</si>
  <si>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</si>
  <si>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</si>
  <si>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</si>
  <si>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</si>
  <si>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</si>
  <si>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</si>
  <si>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</si>
  <si>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</si>
  <si>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</si>
  <si>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</si>
  <si>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</si>
  <si>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</si>
  <si>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</si>
  <si>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</si>
  <si>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</si>
  <si>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</si>
  <si>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</si>
  <si>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</si>
  <si>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</si>
  <si>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</si>
  <si>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</si>
  <si>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</si>
  <si>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</si>
  <si>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</si>
  <si>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</si>
  <si>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</si>
  <si>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</si>
  <si>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</si>
  <si>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</si>
  <si>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</si>
  <si>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</si>
  <si>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</si>
  <si>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</si>
  <si>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</si>
  <si>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</si>
  <si>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</si>
  <si>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</si>
  <si>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</si>
  <si>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</si>
  <si>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</si>
  <si>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</si>
  <si>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</si>
  <si>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</si>
  <si>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</si>
  <si>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</si>
  <si>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</si>
  <si>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</si>
  <si>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</si>
  <si>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</si>
  <si>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</si>
  <si>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</si>
  <si>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</si>
  <si>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</si>
  <si>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</si>
  <si>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</si>
  <si>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</si>
  <si>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</si>
  <si>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</si>
  <si>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</si>
  <si>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</si>
  <si>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</si>
  <si>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</si>
  <si>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</si>
  <si>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</si>
  <si>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</si>
  <si>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</si>
  <si>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</si>
  <si>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</si>
  <si>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</si>
  <si>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</si>
  <si>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</si>
  <si>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</si>
  <si>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</si>
  <si>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</si>
  <si>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</si>
  <si>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</si>
  <si>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</si>
  <si>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</si>
  <si>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</si>
  <si>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</si>
  <si>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</si>
  <si>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</si>
  <si>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</si>
  <si>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</si>
  <si>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</si>
  <si>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</si>
  <si>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</si>
  <si>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</si>
  <si>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</si>
  <si>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</si>
  <si>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</si>
  <si>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</si>
  <si>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</si>
  <si>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</si>
  <si>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</si>
  <si>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</si>
  <si>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</si>
  <si>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</si>
  <si>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</si>
  <si>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</si>
  <si>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</si>
  <si>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</si>
  <si>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</si>
  <si>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</si>
  <si>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</si>
  <si>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</si>
  <si>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</si>
  <si>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</si>
  <si>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</si>
  <si>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</si>
  <si>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</si>
  <si>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</si>
  <si>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</si>
  <si>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</si>
  <si>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</si>
  <si>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</si>
  <si>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</si>
  <si>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</si>
  <si>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</si>
  <si>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</si>
  <si>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</si>
  <si>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</si>
  <si>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</si>
  <si>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</si>
  <si>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</si>
  <si>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</si>
  <si>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</si>
  <si>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</si>
  <si>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</si>
  <si>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</si>
  <si>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</si>
  <si>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</si>
  <si>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</si>
  <si>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</si>
  <si>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</si>
  <si>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</si>
  <si>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</si>
  <si>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</si>
  <si>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</si>
  <si>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</si>
  <si>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</si>
  <si>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</si>
  <si>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</si>
  <si>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</si>
  <si>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</si>
  <si>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</si>
  <si>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</si>
  <si>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</si>
  <si>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</si>
  <si>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</si>
  <si>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</si>
  <si>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</si>
  <si>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</si>
  <si>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</si>
  <si>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</si>
  <si>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</si>
  <si>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</si>
  <si>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</si>
  <si>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</si>
  <si>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</si>
  <si>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</si>
  <si>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</si>
  <si>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</si>
  <si>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</si>
  <si>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</si>
  <si>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</si>
  <si>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</si>
  <si>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</si>
  <si>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</si>
  <si>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</si>
  <si>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</si>
  <si>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</si>
  <si>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</si>
  <si>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</si>
  <si>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</si>
  <si>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</si>
  <si>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</si>
  <si>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</si>
  <si>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</si>
  <si>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</si>
  <si>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</si>
  <si>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</si>
  <si>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</si>
  <si>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</si>
  <si>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</si>
  <si>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</si>
  <si>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</si>
  <si>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</si>
  <si>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</si>
  <si>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</si>
  <si>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</si>
  <si>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</si>
  <si>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</si>
  <si>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</si>
  <si>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</si>
  <si>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</si>
  <si>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</si>
  <si>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</si>
  <si>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</si>
  <si>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</si>
  <si>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</si>
  <si>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</si>
  <si>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</si>
  <si>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</si>
  <si>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</si>
  <si>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</si>
  <si>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</si>
  <si>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</si>
  <si>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</si>
  <si>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</si>
  <si>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</si>
  <si>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</si>
  <si>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</si>
  <si>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</si>
  <si>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</si>
  <si>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</si>
  <si>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</si>
  <si>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</si>
  <si>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</si>
  <si>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</si>
  <si>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</si>
  <si>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</si>
  <si>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</si>
  <si>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</si>
  <si>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</si>
  <si>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</si>
  <si>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</si>
  <si>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</si>
  <si>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</si>
  <si>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</si>
  <si>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</si>
  <si>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</si>
  <si>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</si>
  <si>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</si>
  <si>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</si>
  <si>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</si>
  <si>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</si>
  <si>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</si>
  <si>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</si>
  <si>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</si>
  <si>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</si>
  <si>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</si>
  <si>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</si>
  <si>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</si>
  <si>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</si>
  <si>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</si>
  <si>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</si>
  <si>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</si>
  <si>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</si>
  <si>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</si>
  <si>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</si>
  <si>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</si>
  <si>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</si>
  <si>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</si>
  <si>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</si>
  <si>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</si>
  <si>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</si>
  <si>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</si>
  <si>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</si>
  <si>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</si>
  <si>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</si>
  <si>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</si>
  <si>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</si>
  <si>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</si>
  <si>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</si>
  <si>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</si>
  <si>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</si>
  <si>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</si>
  <si>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</si>
  <si>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</si>
  <si>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</si>
  <si>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</si>
  <si>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</si>
  <si>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</si>
  <si>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</si>
  <si>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</si>
  <si>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</si>
  <si>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</si>
  <si>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</si>
  <si>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</si>
  <si>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</si>
  <si>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</si>
  <si>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</si>
  <si>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</si>
  <si>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</si>
  <si>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</si>
  <si>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</si>
  <si>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</si>
  <si>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</si>
  <si>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</si>
  <si>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</si>
  <si>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</si>
  <si>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</si>
  <si>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</si>
  <si>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</si>
  <si>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</si>
  <si>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</si>
  <si>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</si>
  <si>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</si>
  <si>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</si>
  <si>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</si>
  <si>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</si>
  <si>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</si>
  <si>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</si>
  <si>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</si>
  <si>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</si>
  <si>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</si>
  <si>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</si>
  <si>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</si>
  <si>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</si>
  <si>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</si>
  <si>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</si>
  <si>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</si>
  <si>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</si>
  <si>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</si>
  <si>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</si>
  <si>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</si>
  <si>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</si>
  <si>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</si>
  <si>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</si>
  <si>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</si>
  <si>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</si>
  <si>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</si>
  <si>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</si>
  <si>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</si>
  <si>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</si>
  <si>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</si>
  <si>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</si>
  <si>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</si>
  <si>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</si>
  <si>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</si>
  <si>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</si>
  <si>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</si>
  <si>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</si>
  <si>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</si>
  <si>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</si>
  <si>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</si>
  <si>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</si>
  <si>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</si>
  <si>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</si>
  <si>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</si>
  <si>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</si>
  <si>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</si>
  <si>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</si>
  <si>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</si>
  <si>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</si>
  <si>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</si>
  <si>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</si>
  <si>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</si>
  <si>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</si>
  <si>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</si>
  <si>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</si>
  <si>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</si>
  <si>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</si>
  <si>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</si>
  <si>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</si>
  <si>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</si>
  <si>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</si>
  <si>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</si>
  <si>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</si>
  <si>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</si>
  <si>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</si>
  <si>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</si>
  <si>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</si>
  <si>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</si>
  <si>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</si>
  <si>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</si>
  <si>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</si>
  <si>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</si>
  <si>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</si>
  <si>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</si>
  <si>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</si>
  <si>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</si>
  <si>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</si>
  <si>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</si>
  <si>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</si>
  <si>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</si>
  <si>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</si>
  <si>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</si>
  <si>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</si>
  <si>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</si>
  <si>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</si>
  <si>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</si>
  <si>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</si>
  <si>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</si>
  <si>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</si>
  <si>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</si>
  <si>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</si>
  <si>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</si>
  <si>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</si>
  <si>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</si>
  <si>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</si>
  <si>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</si>
  <si>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</si>
  <si>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</si>
  <si>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</si>
  <si>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</si>
  <si>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</si>
  <si>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</si>
  <si>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</si>
  <si>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</si>
  <si>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</si>
  <si>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</si>
  <si>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</si>
  <si>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</si>
  <si>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</si>
  <si>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</si>
  <si>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</si>
  <si>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</si>
  <si>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</si>
  <si>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</si>
  <si>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</si>
  <si>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</si>
  <si>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</si>
  <si>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</si>
  <si>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</si>
  <si>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</si>
  <si>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</si>
  <si>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</si>
  <si>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</si>
  <si>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</si>
  <si>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</si>
  <si>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</si>
  <si>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</si>
  <si>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</si>
  <si>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</si>
  <si>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</si>
  <si>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</si>
  <si>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</si>
  <si>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</si>
  <si>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</si>
  <si>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</si>
  <si>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</si>
  <si>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</si>
  <si>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</si>
  <si>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</si>
  <si>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</si>
  <si>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</si>
  <si>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</si>
  <si>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</si>
  <si>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</si>
  <si>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</si>
  <si>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</si>
  <si>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</si>
  <si>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</si>
  <si>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</si>
  <si>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</si>
  <si>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</si>
  <si>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</si>
  <si>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</si>
  <si>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</si>
  <si>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</si>
  <si>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</si>
  <si>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</si>
  <si>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</si>
  <si>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</si>
  <si>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</si>
  <si>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</si>
  <si>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</si>
  <si>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</si>
  <si>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</si>
  <si>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</si>
  <si>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</si>
  <si>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</si>
  <si>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</si>
  <si>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</si>
  <si>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</si>
  <si>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</si>
  <si>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</si>
  <si>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</si>
  <si>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</si>
  <si>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</si>
  <si>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</si>
  <si>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</si>
  <si>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</si>
  <si>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</si>
  <si>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</si>
  <si>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</si>
  <si>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</si>
  <si>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</si>
  <si>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</si>
  <si>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</si>
  <si>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</si>
  <si>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</si>
  <si>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</si>
  <si>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</si>
  <si>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</si>
  <si>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</si>
  <si>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</si>
  <si>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</si>
  <si>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</si>
  <si>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</si>
  <si>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</si>
  <si>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</si>
  <si>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</si>
  <si>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</si>
  <si>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</si>
  <si>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</si>
  <si>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</si>
  <si>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</si>
  <si>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</si>
  <si>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</si>
  <si>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</si>
  <si>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</si>
  <si>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</si>
  <si>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</si>
  <si>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</si>
  <si>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</si>
  <si>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</si>
  <si>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</si>
  <si>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</si>
  <si>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</si>
  <si>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</si>
  <si>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</si>
  <si>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</si>
  <si>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</si>
  <si>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</si>
  <si>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</si>
  <si>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</si>
  <si>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</si>
  <si>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</si>
  <si>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</si>
  <si>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</si>
  <si>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</si>
  <si>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</si>
  <si>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</si>
  <si>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</si>
  <si>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</si>
  <si>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</si>
  <si>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</si>
  <si>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</si>
  <si>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</si>
  <si>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</si>
  <si>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</si>
  <si>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</si>
  <si>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</si>
  <si>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</si>
  <si>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</si>
  <si>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</si>
  <si>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</si>
  <si>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</si>
  <si>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</si>
  <si>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</si>
  <si>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</si>
  <si>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</si>
  <si>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</si>
  <si>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</si>
  <si>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</si>
  <si>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</si>
  <si>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</si>
  <si>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</si>
  <si>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</si>
  <si>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</si>
  <si>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</si>
  <si>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</si>
  <si>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</si>
  <si>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</si>
  <si>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</si>
  <si>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</si>
  <si>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</si>
  <si>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</si>
  <si>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</si>
  <si>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</si>
  <si>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</si>
  <si>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</si>
  <si>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</si>
  <si>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</si>
  <si>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</si>
  <si>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</si>
  <si>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</si>
  <si>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</si>
  <si>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</si>
  <si>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</si>
  <si>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</si>
  <si>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</si>
  <si>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</si>
  <si>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</si>
  <si>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</si>
  <si>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</si>
  <si>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</si>
  <si>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</si>
  <si>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</si>
  <si>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</si>
  <si>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</si>
  <si>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</si>
  <si>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</si>
  <si>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</si>
  <si>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</si>
  <si>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</si>
  <si>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</si>
  <si>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</si>
  <si>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</si>
  <si>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</si>
  <si>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</si>
  <si>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</si>
  <si>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</si>
  <si>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</si>
  <si>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</si>
  <si>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</si>
  <si>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</si>
  <si>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</si>
  <si>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</si>
  <si>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</si>
  <si>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</si>
  <si>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</si>
  <si>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</si>
  <si>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</si>
  <si>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</si>
  <si>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</si>
  <si>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</si>
  <si>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</si>
  <si>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</si>
  <si>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</si>
  <si>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</si>
  <si>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</si>
  <si>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</si>
  <si>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</si>
  <si>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</si>
  <si>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</si>
  <si>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</si>
  <si>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</si>
  <si>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</si>
  <si>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</si>
  <si>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</si>
  <si>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</si>
  <si>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</si>
  <si>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</si>
  <si>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</si>
  <si>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</si>
  <si>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</si>
  <si>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</si>
  <si>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</si>
  <si>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</si>
  <si>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</si>
  <si>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</si>
  <si>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</si>
  <si>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</si>
  <si>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</si>
  <si>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</si>
  <si>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</si>
  <si>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</si>
  <si>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</si>
  <si>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</si>
  <si>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</si>
  <si>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</si>
  <si>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</si>
  <si>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</si>
  <si>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</si>
  <si>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</si>
  <si>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</si>
  <si>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</si>
  <si>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</si>
  <si>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</si>
  <si>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</si>
  <si>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</si>
  <si>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</si>
  <si>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</si>
  <si>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</si>
  <si>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</si>
  <si>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</si>
  <si>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</si>
  <si>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</si>
  <si>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</si>
  <si>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</si>
  <si>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</si>
  <si>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</si>
  <si>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</si>
  <si>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</si>
  <si>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</si>
  <si>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</si>
  <si>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</si>
  <si>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</si>
  <si>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</si>
  <si>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</si>
  <si>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</si>
  <si>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</si>
  <si>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</si>
  <si>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</si>
  <si>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</si>
  <si>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</si>
  <si>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</si>
  <si>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</si>
  <si>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</si>
  <si>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</si>
  <si>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</si>
  <si>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</si>
  <si>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</si>
  <si>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</si>
  <si>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</si>
  <si>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</si>
  <si>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</si>
  <si>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</si>
  <si>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</si>
  <si>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</si>
  <si>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</si>
  <si>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</si>
  <si>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</si>
  <si>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</si>
  <si>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</si>
  <si>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</si>
  <si>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</si>
  <si>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</si>
  <si>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</si>
  <si>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</si>
  <si>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</si>
  <si>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</si>
  <si>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</si>
  <si>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</si>
  <si>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</si>
  <si>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</si>
  <si>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</si>
  <si>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</si>
  <si>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</si>
  <si>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</si>
  <si>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</si>
  <si>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</si>
  <si>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</si>
  <si>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</si>
  <si>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</si>
  <si>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</si>
  <si>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</si>
  <si>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</si>
  <si>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</si>
  <si>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</si>
  <si>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</si>
  <si>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</si>
  <si>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</si>
  <si>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</si>
  <si>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</si>
  <si>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</si>
  <si>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</si>
  <si>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</si>
  <si>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</si>
  <si>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</si>
  <si>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</si>
  <si>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</si>
  <si>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</si>
  <si>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</si>
  <si>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</si>
  <si>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</si>
  <si>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</si>
  <si>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</si>
  <si>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</si>
  <si>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</si>
  <si>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</si>
  <si>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</si>
  <si>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</si>
  <si>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</si>
  <si>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</si>
  <si>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</si>
  <si>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</si>
  <si>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</si>
  <si>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</si>
  <si>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</si>
  <si>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</si>
  <si>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</si>
  <si>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</si>
  <si>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</si>
  <si>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</si>
  <si>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</si>
  <si>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</si>
  <si>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</si>
  <si>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</si>
  <si>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</si>
  <si>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</si>
  <si>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</si>
  <si>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</si>
  <si>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</si>
  <si>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</si>
  <si>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</si>
  <si>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</si>
  <si>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</si>
  <si>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</si>
  <si>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</si>
  <si>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</si>
  <si>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</si>
  <si>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</si>
  <si>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</si>
  <si>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</si>
  <si>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</si>
  <si>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</si>
  <si>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</si>
  <si>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</si>
  <si>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</si>
  <si>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</si>
  <si>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</si>
  <si>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</si>
  <si>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</si>
  <si>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</si>
  <si>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</si>
  <si>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</si>
  <si>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</si>
  <si>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</si>
  <si>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</si>
  <si>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</si>
  <si>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</si>
  <si>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</si>
  <si>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</si>
  <si>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</si>
  <si>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</si>
  <si>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</si>
  <si>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</si>
  <si>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</si>
  <si>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</si>
  <si>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</si>
  <si>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</si>
  <si>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</si>
  <si>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</si>
  <si>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</si>
  <si>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</si>
  <si>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</si>
  <si>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</si>
  <si>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</si>
  <si>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</si>
  <si>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</si>
  <si>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</si>
  <si>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</si>
  <si>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</si>
  <si>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</si>
  <si>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</si>
  <si>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</si>
  <si>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</si>
  <si>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</si>
  <si>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</si>
  <si>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</si>
  <si>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</si>
  <si>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</si>
  <si>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</si>
  <si>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</si>
  <si>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</si>
  <si>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</si>
  <si>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</si>
  <si>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</si>
  <si>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</si>
  <si>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</si>
  <si>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</si>
  <si>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</si>
  <si>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</si>
  <si>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</si>
  <si>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</si>
  <si>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</si>
  <si>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</si>
  <si>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</si>
  <si>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</si>
  <si>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</si>
  <si>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</si>
  <si>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</si>
  <si>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</si>
  <si>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</si>
  <si>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</si>
  <si>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</si>
  <si>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</si>
  <si>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</si>
  <si>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</si>
  <si>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</si>
  <si>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</si>
  <si>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</si>
  <si>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</si>
  <si>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</si>
  <si>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</si>
  <si>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</si>
  <si>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</si>
  <si>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</si>
  <si>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</si>
  <si>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</si>
  <si>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</si>
  <si>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</si>
  <si>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</si>
  <si>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</si>
  <si>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</si>
  <si>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</si>
  <si>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</si>
  <si>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</si>
  <si>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</si>
  <si>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</si>
  <si>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</si>
  <si>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</si>
  <si>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</si>
  <si>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</si>
  <si>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</si>
  <si>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</si>
  <si>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</si>
  <si>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</si>
  <si>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</si>
  <si>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</si>
  <si>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</si>
  <si>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</si>
  <si>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</si>
  <si>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</si>
  <si>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</si>
  <si>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</si>
  <si>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</si>
  <si>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</si>
  <si>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</si>
  <si>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</si>
  <si>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</si>
  <si>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</si>
  <si>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</si>
  <si>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</si>
  <si>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</si>
  <si>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</si>
  <si>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</si>
  <si>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</si>
  <si>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</si>
  <si>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</si>
  <si>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</si>
  <si>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</si>
  <si>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</si>
  <si>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</si>
  <si>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</si>
  <si>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</si>
  <si>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</si>
  <si>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</si>
  <si>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</si>
  <si>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</si>
  <si>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</si>
  <si>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</si>
  <si>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</si>
  <si>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</si>
  <si>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</si>
  <si>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</si>
  <si>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</si>
  <si>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</si>
  <si>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</si>
  <si>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</si>
  <si>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</si>
  <si>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</si>
  <si>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</si>
  <si>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</si>
  <si>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</si>
  <si>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</si>
  <si>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</si>
  <si>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2015</t>
  </si>
  <si>
    <t>Jan</t>
  </si>
  <si>
    <t>Feb</t>
  </si>
  <si>
    <t>Mar</t>
  </si>
  <si>
    <t>Apr</t>
  </si>
  <si>
    <t>May</t>
  </si>
  <si>
    <t>Jun</t>
  </si>
  <si>
    <t>Jul</t>
  </si>
  <si>
    <t>Aug</t>
  </si>
  <si>
    <t>Sep</t>
  </si>
  <si>
    <t>Oct</t>
  </si>
  <si>
    <t>Nov</t>
  </si>
  <si>
    <t>Dec</t>
  </si>
  <si>
    <t>2016</t>
  </si>
  <si>
    <t>2017</t>
  </si>
  <si>
    <t>2018</t>
  </si>
  <si>
    <t>Sum of Sales</t>
  </si>
  <si>
    <t xml:space="preserve">Region </t>
  </si>
  <si>
    <t>Etiquetas de fila</t>
  </si>
  <si>
    <t>Total general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</si>
</sst>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19"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theme="0"/>
      <name val="Lucida Bright"/>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0" fontId="0" fillId="0" borderId="0" xfId="0" applyNumberFormat="1"/>
    <xf numFmtId="164" fontId="0" fillId="0" borderId="0" xfId="0" applyNumberFormat="1"/>
    <xf numFmtId="0" fontId="18" fillId="0" borderId="0" xfId="0" applyFont="1" applyFill="1" applyAlignment="1">
      <alignment horizontal="center" vertical="center"/>
    </xf>
    <xf numFmtId="0" fontId="0" fillId="0" borderId="0" xfId="0" applyFont="1" applyFill="1" applyAlignment="1">
      <alignment horizontal="center" vertical="center"/>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2">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5" formatCode="dd/mm/yyyy"/>
    </dxf>
    <dxf>
      <font>
        <color rgb="FF9C0006"/>
      </font>
      <fill>
        <patternFill>
          <bgColor rgb="FFFFC7CE"/>
        </patternFill>
      </fill>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41"/>
    </tableStyle>
    <tableStyle name="SlicerStyleDark1 2" pivot="0" table="0" count="10" xr9:uid="{00000000-0011-0000-FFFF-FFFF01000000}">
      <tableStyleElement type="wholeTable" dxfId="40"/>
      <tableStyleElement type="headerRow" dxfId="39"/>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[Ejemplo-Ventas-EEUU.xlsx]Sales Trend!PivotTable1</c:name>
    <c:fmtId val="0"/>
  </c:pivotSource>
  <c:chart>
    <c:autoTitleDeleted val="1"/>
    <c:pivotFmts>
      <c:pivotFmt>
        <c:idx val="0"/>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trendline>
            <c:spPr>
              <a:ln w="25400" cap="rnd">
                <a:solidFill>
                  <a:schemeClr val="accent1">
                    <a:alpha val="50000"/>
                  </a:scheme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2455.1849999999999</c:v>
                </c:pt>
                <c:pt idx="1">
                  <c:v>308.70200000000006</c:v>
                </c:pt>
                <c:pt idx="2">
                  <c:v>7239.0960000000005</c:v>
                </c:pt>
                <c:pt idx="3">
                  <c:v>7892.0509999999995</c:v>
                </c:pt>
                <c:pt idx="4">
                  <c:v>5960.02</c:v>
                </c:pt>
                <c:pt idx="5">
                  <c:v>4379.3240000000005</c:v>
                </c:pt>
                <c:pt idx="6">
                  <c:v>16231.651</c:v>
                </c:pt>
                <c:pt idx="7">
                  <c:v>5090.8919999999998</c:v>
                </c:pt>
                <c:pt idx="8">
                  <c:v>4646.5970000000025</c:v>
                </c:pt>
                <c:pt idx="9">
                  <c:v>4582.1819999999998</c:v>
                </c:pt>
                <c:pt idx="10">
                  <c:v>13690.062499999995</c:v>
                </c:pt>
                <c:pt idx="11">
                  <c:v>16999.386500000004</c:v>
                </c:pt>
                <c:pt idx="12">
                  <c:v>5889.9539999999988</c:v>
                </c:pt>
                <c:pt idx="13">
                  <c:v>1198.7139999999999</c:v>
                </c:pt>
                <c:pt idx="14">
                  <c:v>5852.8040000000001</c:v>
                </c:pt>
                <c:pt idx="15">
                  <c:v>8469.5519999999997</c:v>
                </c:pt>
                <c:pt idx="16">
                  <c:v>8055.5755000000008</c:v>
                </c:pt>
                <c:pt idx="17">
                  <c:v>3018.5380000000005</c:v>
                </c:pt>
                <c:pt idx="18">
                  <c:v>4146.8320000000003</c:v>
                </c:pt>
                <c:pt idx="19">
                  <c:v>8454.0829999999987</c:v>
                </c:pt>
                <c:pt idx="20">
                  <c:v>7267.5110000000004</c:v>
                </c:pt>
                <c:pt idx="21">
                  <c:v>9443.0030000000042</c:v>
                </c:pt>
                <c:pt idx="22">
                  <c:v>8669.2729999999992</c:v>
                </c:pt>
                <c:pt idx="23">
                  <c:v>15155.743</c:v>
                </c:pt>
                <c:pt idx="24">
                  <c:v>2876.4639999999999</c:v>
                </c:pt>
                <c:pt idx="25">
                  <c:v>3085.7939999999999</c:v>
                </c:pt>
                <c:pt idx="26">
                  <c:v>15857.441999999999</c:v>
                </c:pt>
                <c:pt idx="27">
                  <c:v>6297.2180000000008</c:v>
                </c:pt>
                <c:pt idx="28">
                  <c:v>5344.9279999999999</c:v>
                </c:pt>
                <c:pt idx="29">
                  <c:v>16049.334999999992</c:v>
                </c:pt>
                <c:pt idx="30">
                  <c:v>8605.3689999999988</c:v>
                </c:pt>
                <c:pt idx="31">
                  <c:v>9572.9999999999982</c:v>
                </c:pt>
                <c:pt idx="32">
                  <c:v>12234.421499999997</c:v>
                </c:pt>
                <c:pt idx="33">
                  <c:v>7163.2220000000007</c:v>
                </c:pt>
                <c:pt idx="34">
                  <c:v>17896.487999999994</c:v>
                </c:pt>
                <c:pt idx="35">
                  <c:v>21559.282000000003</c:v>
                </c:pt>
                <c:pt idx="36">
                  <c:v>5163.4320000000007</c:v>
                </c:pt>
                <c:pt idx="37">
                  <c:v>6484.7470000000012</c:v>
                </c:pt>
                <c:pt idx="38">
                  <c:v>11331.194000000003</c:v>
                </c:pt>
                <c:pt idx="39">
                  <c:v>8784.2060000000019</c:v>
                </c:pt>
                <c:pt idx="40">
                  <c:v>9914.1960000000017</c:v>
                </c:pt>
                <c:pt idx="41">
                  <c:v>9012.085500000001</c:v>
                </c:pt>
                <c:pt idx="42">
                  <c:v>12923.859</c:v>
                </c:pt>
                <c:pt idx="43">
                  <c:v>14534.322000000004</c:v>
                </c:pt>
                <c:pt idx="44">
                  <c:v>18067.031999999996</c:v>
                </c:pt>
                <c:pt idx="45">
                  <c:v>15776.300999999996</c:v>
                </c:pt>
                <c:pt idx="46">
                  <c:v>13357.370999999999</c:v>
                </c:pt>
                <c:pt idx="47">
                  <c:v>19318.023000000001</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CO"/>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CO"/>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37-45D8-91F5-F11EF12B6C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137-45D8-91F5-F11EF12B6C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37-45D8-91F5-F11EF12B6C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CO"/>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0</c:v>
                </c:pt>
                <c:pt idx="1">
                  <c:v>0</c:v>
                </c:pt>
                <c:pt idx="2">
                  <c:v>0</c:v>
                </c:pt>
                <c:pt idx="3">
                  <c:v>446306.46350000141</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s-C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[Ejemplo-Ventas-EEUU.xlsx]Product Share!PivotTable9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26875.189500000004</c:v>
                </c:pt>
                <c:pt idx="1">
                  <c:v>61321.239999999976</c:v>
                </c:pt>
                <c:pt idx="2">
                  <c:v>18934.53</c:v>
                </c:pt>
                <c:pt idx="3">
                  <c:v>45085.576000000001</c:v>
                </c:pt>
                <c:pt idx="4">
                  <c:v>23736.75</c:v>
                </c:pt>
                <c:pt idx="5">
                  <c:v>5431.5300000000052</c:v>
                </c:pt>
                <c:pt idx="6">
                  <c:v>27685.687999999998</c:v>
                </c:pt>
                <c:pt idx="7">
                  <c:v>3226.1800000000007</c:v>
                </c:pt>
                <c:pt idx="8">
                  <c:v>465.66999999999996</c:v>
                </c:pt>
                <c:pt idx="9">
                  <c:v>2833.5100000000007</c:v>
                </c:pt>
                <c:pt idx="10">
                  <c:v>16340.449999999988</c:v>
                </c:pt>
                <c:pt idx="11">
                  <c:v>44113.469999999987</c:v>
                </c:pt>
                <c:pt idx="12">
                  <c:v>15572.5</c:v>
                </c:pt>
                <c:pt idx="13">
                  <c:v>36772.900000000016</c:v>
                </c:pt>
                <c:pt idx="14">
                  <c:v>21279.584000000003</c:v>
                </c:pt>
                <c:pt idx="15">
                  <c:v>29492.016000000003</c:v>
                </c:pt>
                <c:pt idx="16">
                  <c:v>67139.679999999935</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CO"/>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CO"/>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CO"/>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[Ejemplo-Ventas-EEUU.xlsx]Sales by State!PivotTable20</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State'!$A$2:$A$13</c:f>
              <c:strCache>
                <c:ptCount val="11"/>
                <c:pt idx="0">
                  <c:v>Arizona</c:v>
                </c:pt>
                <c:pt idx="1">
                  <c:v>California</c:v>
                </c:pt>
                <c:pt idx="2">
                  <c:v>Colorado</c:v>
                </c:pt>
                <c:pt idx="3">
                  <c:v>Idaho</c:v>
                </c:pt>
                <c:pt idx="4">
                  <c:v>Montana</c:v>
                </c:pt>
                <c:pt idx="5">
                  <c:v>Nevada</c:v>
                </c:pt>
                <c:pt idx="6">
                  <c:v>New Mexico</c:v>
                </c:pt>
                <c:pt idx="7">
                  <c:v>Oregon</c:v>
                </c:pt>
                <c:pt idx="8">
                  <c:v>Utah</c:v>
                </c:pt>
                <c:pt idx="9">
                  <c:v>Washington</c:v>
                </c:pt>
                <c:pt idx="10">
                  <c:v>Wyoming</c:v>
                </c:pt>
              </c:strCache>
            </c:strRef>
          </c:cat>
          <c:val>
            <c:numRef>
              <c:f>'Sales by State'!$B$2:$B$13</c:f>
              <c:numCache>
                <c:formatCode>[$USD]\ #,##0.00</c:formatCode>
                <c:ptCount val="11"/>
                <c:pt idx="0">
                  <c:v>35272.656999999985</c:v>
                </c:pt>
                <c:pt idx="1">
                  <c:v>446306.46350000182</c:v>
                </c:pt>
                <c:pt idx="2">
                  <c:v>31841.598000000013</c:v>
                </c:pt>
                <c:pt idx="3">
                  <c:v>4382.4859999999999</c:v>
                </c:pt>
                <c:pt idx="4">
                  <c:v>5589.3519999999971</c:v>
                </c:pt>
                <c:pt idx="5">
                  <c:v>16729.101999999999</c:v>
                </c:pt>
                <c:pt idx="6">
                  <c:v>4783.521999999999</c:v>
                </c:pt>
                <c:pt idx="7">
                  <c:v>17284.462000000003</c:v>
                </c:pt>
                <c:pt idx="8">
                  <c:v>11220.056</c:v>
                </c:pt>
                <c:pt idx="9">
                  <c:v>135206.85</c:v>
                </c:pt>
                <c:pt idx="10">
                  <c:v>1603.136</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CO"/>
          </a:p>
        </c:txPr>
        <c:crossAx val="1214984416"/>
        <c:crosses val="autoZero"/>
        <c:auto val="1"/>
        <c:lblAlgn val="ctr"/>
        <c:lblOffset val="100"/>
        <c:noMultiLvlLbl val="0"/>
      </c:catAx>
      <c:valAx>
        <c:axId val="1214984416"/>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[Ejemplo-Ventas-EEUU.xlsx]Sales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2455.1849999999999</c:v>
                </c:pt>
                <c:pt idx="1">
                  <c:v>308.70200000000006</c:v>
                </c:pt>
                <c:pt idx="2">
                  <c:v>7239.0960000000005</c:v>
                </c:pt>
                <c:pt idx="3">
                  <c:v>7892.0509999999995</c:v>
                </c:pt>
                <c:pt idx="4">
                  <c:v>5960.02</c:v>
                </c:pt>
                <c:pt idx="5">
                  <c:v>4379.3240000000005</c:v>
                </c:pt>
                <c:pt idx="6">
                  <c:v>16231.651</c:v>
                </c:pt>
                <c:pt idx="7">
                  <c:v>5090.8919999999998</c:v>
                </c:pt>
                <c:pt idx="8">
                  <c:v>4646.5970000000025</c:v>
                </c:pt>
                <c:pt idx="9">
                  <c:v>4582.1819999999998</c:v>
                </c:pt>
                <c:pt idx="10">
                  <c:v>13690.062499999995</c:v>
                </c:pt>
                <c:pt idx="11">
                  <c:v>16999.386500000004</c:v>
                </c:pt>
                <c:pt idx="12">
                  <c:v>5889.9539999999988</c:v>
                </c:pt>
                <c:pt idx="13">
                  <c:v>1198.7139999999999</c:v>
                </c:pt>
                <c:pt idx="14">
                  <c:v>5852.8040000000001</c:v>
                </c:pt>
                <c:pt idx="15">
                  <c:v>8469.5519999999997</c:v>
                </c:pt>
                <c:pt idx="16">
                  <c:v>8055.5755000000008</c:v>
                </c:pt>
                <c:pt idx="17">
                  <c:v>3018.5380000000005</c:v>
                </c:pt>
                <c:pt idx="18">
                  <c:v>4146.8320000000003</c:v>
                </c:pt>
                <c:pt idx="19">
                  <c:v>8454.0829999999987</c:v>
                </c:pt>
                <c:pt idx="20">
                  <c:v>7267.5110000000004</c:v>
                </c:pt>
                <c:pt idx="21">
                  <c:v>9443.0030000000042</c:v>
                </c:pt>
                <c:pt idx="22">
                  <c:v>8669.2729999999992</c:v>
                </c:pt>
                <c:pt idx="23">
                  <c:v>15155.743</c:v>
                </c:pt>
                <c:pt idx="24">
                  <c:v>2876.4639999999999</c:v>
                </c:pt>
                <c:pt idx="25">
                  <c:v>3085.7939999999999</c:v>
                </c:pt>
                <c:pt idx="26">
                  <c:v>15857.441999999999</c:v>
                </c:pt>
                <c:pt idx="27">
                  <c:v>6297.2180000000008</c:v>
                </c:pt>
                <c:pt idx="28">
                  <c:v>5344.9279999999999</c:v>
                </c:pt>
                <c:pt idx="29">
                  <c:v>16049.334999999992</c:v>
                </c:pt>
                <c:pt idx="30">
                  <c:v>8605.3689999999988</c:v>
                </c:pt>
                <c:pt idx="31">
                  <c:v>9572.9999999999982</c:v>
                </c:pt>
                <c:pt idx="32">
                  <c:v>12234.421499999997</c:v>
                </c:pt>
                <c:pt idx="33">
                  <c:v>7163.2220000000007</c:v>
                </c:pt>
                <c:pt idx="34">
                  <c:v>17896.487999999994</c:v>
                </c:pt>
                <c:pt idx="35">
                  <c:v>21559.282000000003</c:v>
                </c:pt>
                <c:pt idx="36">
                  <c:v>5163.4320000000007</c:v>
                </c:pt>
                <c:pt idx="37">
                  <c:v>6484.7470000000012</c:v>
                </c:pt>
                <c:pt idx="38">
                  <c:v>11331.194000000003</c:v>
                </c:pt>
                <c:pt idx="39">
                  <c:v>8784.2060000000019</c:v>
                </c:pt>
                <c:pt idx="40">
                  <c:v>9914.1960000000017</c:v>
                </c:pt>
                <c:pt idx="41">
                  <c:v>9012.085500000001</c:v>
                </c:pt>
                <c:pt idx="42">
                  <c:v>12923.859</c:v>
                </c:pt>
                <c:pt idx="43">
                  <c:v>14534.322000000004</c:v>
                </c:pt>
                <c:pt idx="44">
                  <c:v>18067.031999999996</c:v>
                </c:pt>
                <c:pt idx="45">
                  <c:v>15776.300999999996</c:v>
                </c:pt>
                <c:pt idx="46">
                  <c:v>13357.370999999999</c:v>
                </c:pt>
                <c:pt idx="47">
                  <c:v>19318.023000000001</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CO"/>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CO"/>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s-CO"/>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0</c:v>
                </c:pt>
                <c:pt idx="1">
                  <c:v>0</c:v>
                </c:pt>
                <c:pt idx="2">
                  <c:v>0</c:v>
                </c:pt>
                <c:pt idx="3">
                  <c:v>446306.46350000141</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s-CO"/>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[Ejemplo-Ventas-EEUU.xlsx]Product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6352-4442-854E-D52D92F438BE}"/>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6352-4442-854E-D52D92F438BE}"/>
              </c:ext>
            </c:extLst>
          </c:dPt>
          <c:dPt>
            <c:idx val="2"/>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6-6352-4442-854E-D52D92F438BE}"/>
              </c:ext>
            </c:extLst>
          </c:dPt>
          <c:dPt>
            <c:idx val="3"/>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5-6352-4442-854E-D52D92F438BE}"/>
              </c:ext>
            </c:extLst>
          </c:dPt>
          <c:dPt>
            <c:idx val="6"/>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6352-4442-854E-D52D92F438BE}"/>
              </c:ext>
            </c:extLst>
          </c:dPt>
          <c:dPt>
            <c:idx val="7"/>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0-6352-4442-854E-D52D92F438BE}"/>
              </c:ext>
            </c:extLst>
          </c:dPt>
          <c:dPt>
            <c:idx val="8"/>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F-6352-4442-854E-D52D92F438BE}"/>
              </c:ext>
            </c:extLst>
          </c:dPt>
          <c:dPt>
            <c:idx val="9"/>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E-6352-4442-854E-D52D92F438BE}"/>
              </c:ext>
            </c:extLst>
          </c:dPt>
          <c:dPt>
            <c:idx val="10"/>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D-6352-4442-854E-D52D92F438BE}"/>
              </c:ext>
            </c:extLst>
          </c:dPt>
          <c:dPt>
            <c:idx val="12"/>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C-6352-4442-854E-D52D92F438BE}"/>
              </c:ext>
            </c:extLst>
          </c:dPt>
          <c:dPt>
            <c:idx val="13"/>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B-6352-4442-854E-D52D92F438BE}"/>
              </c:ext>
            </c:extLst>
          </c:dPt>
          <c:dPt>
            <c:idx val="14"/>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A-6352-4442-854E-D52D92F438BE}"/>
              </c:ext>
            </c:extLst>
          </c:dPt>
          <c:dPt>
            <c:idx val="15"/>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9-6352-4442-854E-D52D92F438BE}"/>
              </c:ext>
            </c:extLst>
          </c:dPt>
          <c:dPt>
            <c:idx val="16"/>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8-6352-4442-854E-D52D92F438BE}"/>
              </c:ext>
            </c:extLst>
          </c:dPt>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26875.189500000004</c:v>
                </c:pt>
                <c:pt idx="1">
                  <c:v>61321.239999999976</c:v>
                </c:pt>
                <c:pt idx="2">
                  <c:v>18934.53</c:v>
                </c:pt>
                <c:pt idx="3">
                  <c:v>45085.576000000001</c:v>
                </c:pt>
                <c:pt idx="4">
                  <c:v>23736.75</c:v>
                </c:pt>
                <c:pt idx="5">
                  <c:v>5431.5300000000052</c:v>
                </c:pt>
                <c:pt idx="6">
                  <c:v>27685.687999999998</c:v>
                </c:pt>
                <c:pt idx="7">
                  <c:v>3226.1800000000007</c:v>
                </c:pt>
                <c:pt idx="8">
                  <c:v>465.66999999999996</c:v>
                </c:pt>
                <c:pt idx="9">
                  <c:v>2833.5100000000007</c:v>
                </c:pt>
                <c:pt idx="10">
                  <c:v>16340.449999999988</c:v>
                </c:pt>
                <c:pt idx="11">
                  <c:v>44113.469999999987</c:v>
                </c:pt>
                <c:pt idx="12">
                  <c:v>15572.5</c:v>
                </c:pt>
                <c:pt idx="13">
                  <c:v>36772.900000000016</c:v>
                </c:pt>
                <c:pt idx="14">
                  <c:v>21279.584000000003</c:v>
                </c:pt>
                <c:pt idx="15">
                  <c:v>29492.016000000003</c:v>
                </c:pt>
                <c:pt idx="16">
                  <c:v>67139.679999999935</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CO"/>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CO"/>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[Ejemplo-Ventas-EEUU.xlsx]Sales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s-CO"/>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41"/>
            <c:invertIfNegative val="0"/>
            <c:bubble3D val="0"/>
            <c:extLst>
              <c:ext xmlns:c16="http://schemas.microsoft.com/office/drawing/2014/chart" uri="{C3380CC4-5D6E-409C-BE32-E72D297353CC}">
                <c16:uniqueId val="{00000002-4442-4676-B5EF-C4849CC7FBB6}"/>
              </c:ext>
            </c:extLst>
          </c:dPt>
          <c:cat>
            <c:strRef>
              <c:f>'Sales by State'!$A$2:$A$13</c:f>
              <c:strCache>
                <c:ptCount val="11"/>
                <c:pt idx="0">
                  <c:v>Arizona</c:v>
                </c:pt>
                <c:pt idx="1">
                  <c:v>California</c:v>
                </c:pt>
                <c:pt idx="2">
                  <c:v>Colorado</c:v>
                </c:pt>
                <c:pt idx="3">
                  <c:v>Idaho</c:v>
                </c:pt>
                <c:pt idx="4">
                  <c:v>Montana</c:v>
                </c:pt>
                <c:pt idx="5">
                  <c:v>Nevada</c:v>
                </c:pt>
                <c:pt idx="6">
                  <c:v>New Mexico</c:v>
                </c:pt>
                <c:pt idx="7">
                  <c:v>Oregon</c:v>
                </c:pt>
                <c:pt idx="8">
                  <c:v>Utah</c:v>
                </c:pt>
                <c:pt idx="9">
                  <c:v>Washington</c:v>
                </c:pt>
                <c:pt idx="10">
                  <c:v>Wyoming</c:v>
                </c:pt>
              </c:strCache>
            </c:strRef>
          </c:cat>
          <c:val>
            <c:numRef>
              <c:f>'Sales by State'!$B$2:$B$13</c:f>
              <c:numCache>
                <c:formatCode>[$USD]\ #,##0.00</c:formatCode>
                <c:ptCount val="11"/>
                <c:pt idx="0">
                  <c:v>35272.656999999985</c:v>
                </c:pt>
                <c:pt idx="1">
                  <c:v>446306.46350000182</c:v>
                </c:pt>
                <c:pt idx="2">
                  <c:v>31841.598000000013</c:v>
                </c:pt>
                <c:pt idx="3">
                  <c:v>4382.4859999999999</c:v>
                </c:pt>
                <c:pt idx="4">
                  <c:v>5589.3519999999971</c:v>
                </c:pt>
                <c:pt idx="5">
                  <c:v>16729.101999999999</c:v>
                </c:pt>
                <c:pt idx="6">
                  <c:v>4783.521999999999</c:v>
                </c:pt>
                <c:pt idx="7">
                  <c:v>17284.462000000003</c:v>
                </c:pt>
                <c:pt idx="8">
                  <c:v>11220.056</c:v>
                </c:pt>
                <c:pt idx="9">
                  <c:v>135206.85</c:v>
                </c:pt>
                <c:pt idx="10">
                  <c:v>1603.136</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s-CO"/>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s-CO"/>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40342" y="0"/>
              <a:ext cx="4379595" cy="2638425"/>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10</xdr:col>
      <xdr:colOff>177800</xdr:colOff>
      <xdr:row>31</xdr:row>
      <xdr:rowOff>101600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460375</xdr:colOff>
      <xdr:row>4</xdr:row>
      <xdr:rowOff>79375</xdr:rowOff>
    </xdr:from>
    <xdr:to>
      <xdr:col>23</xdr:col>
      <xdr:colOff>452827</xdr:colOff>
      <xdr:row>44</xdr:row>
      <xdr:rowOff>0</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460375" y="1006475"/>
          <a:ext cx="18102652" cy="9064625"/>
          <a:chOff x="2320192" y="3407020"/>
          <a:chExt cx="31530193" cy="16356520"/>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8"/>
            <a:ext cx="6691923" cy="6484327"/>
            <a:chOff x="18256250" y="8474808"/>
            <a:chExt cx="6691923" cy="6484327"/>
          </a:xfrm>
          <a:grpFill/>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s-CO" sz="1100"/>
                    <a:t>Este gráfico no está disponible en su versión de Excel.
Si edita esta forma o guarda el libro en un formato de archivo diferente, el gráfico no se podrá utilizar.</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xmlns:a14="http://schemas.microsoft.com/office/drawing/2010/main">
          <mc:Choice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859642" y="7818102"/>
                  <a:ext cx="1335798" cy="2487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465687" y="7945054"/>
                  <a:ext cx="6960467" cy="21576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576140" y="8347981"/>
                  <a:ext cx="4007115" cy="1910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01563" y="8359181"/>
                  <a:ext cx="3048286" cy="8222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294613" y="9323659"/>
                  <a:ext cx="3030954" cy="810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28826" y="8340956"/>
                  <a:ext cx="1307811" cy="19491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7</xdr:col>
      <xdr:colOff>539750</xdr:colOff>
      <xdr:row>0</xdr:row>
      <xdr:rowOff>174625</xdr:rowOff>
    </xdr:from>
    <xdr:to>
      <xdr:col>17</xdr:col>
      <xdr:colOff>428625</xdr:colOff>
      <xdr:row>3</xdr:row>
      <xdr:rowOff>111125</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6429375" y="174625"/>
          <a:ext cx="8302625" cy="650875"/>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4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h="1" x="2"/>
        <item h="1" x="3"/>
        <item h="1"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3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4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3"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2">
    <i>
      <x v="3"/>
    </i>
    <i t="grand">
      <x/>
    </i>
  </rowItems>
  <colItems count="1">
    <i/>
  </colItems>
  <dataFields count="1">
    <dataField name="Sum of Sales" fld="14" baseField="0" baseItem="0" numFmtId="164"/>
  </dataFields>
  <formats count="1">
    <format dxfId="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4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h="1" x="2"/>
        <item h="1" x="3"/>
        <item h="1"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
    <format dxfId="32">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4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h="1" x="19"/>
        <item h="1" x="16"/>
        <item h="1" x="36"/>
        <item x="1"/>
        <item h="1" x="22"/>
        <item h="1" x="29"/>
        <item h="1" x="13"/>
        <item h="1" x="40"/>
        <item h="1" x="2"/>
        <item h="1" x="32"/>
        <item h="1" x="45"/>
        <item h="1" x="10"/>
        <item h="1" x="14"/>
        <item h="1" x="23"/>
        <item h="1" x="41"/>
        <item h="1" x="0"/>
        <item h="1" x="28"/>
        <item h="1" x="43"/>
        <item h="1" x="39"/>
        <item h="1" x="31"/>
        <item h="1" x="12"/>
        <item h="1"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h="1" x="2"/>
        <item h="1" x="3"/>
        <item h="1"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4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1:B13"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12">
    <i>
      <x v="1"/>
    </i>
    <i>
      <x v="3"/>
    </i>
    <i>
      <x v="4"/>
    </i>
    <i>
      <x v="10"/>
    </i>
    <i>
      <x v="24"/>
    </i>
    <i>
      <x v="26"/>
    </i>
    <i>
      <x v="29"/>
    </i>
    <i>
      <x v="35"/>
    </i>
    <i>
      <x v="42"/>
    </i>
    <i>
      <x v="45"/>
    </i>
    <i>
      <x v="48"/>
    </i>
    <i t="grand">
      <x/>
    </i>
  </rowItems>
  <colItems count="1">
    <i/>
  </colItems>
  <dataFields count="1">
    <dataField name="Sum of Sales" fld="14" baseField="0" baseItem="0"/>
  </dataFields>
  <formats count="1">
    <format dxfId="28">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i x="3"/>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i x="16"/>
        <i x="36"/>
        <i x="1" s="1"/>
        <i x="22"/>
        <i x="29"/>
        <i x="13"/>
        <i x="40"/>
        <i x="2"/>
        <i x="32"/>
        <i x="45"/>
        <i x="10"/>
        <i x="14"/>
        <i x="23"/>
        <i x="41"/>
        <i x="0"/>
        <i x="28"/>
        <i x="43"/>
        <i x="39"/>
        <i x="31"/>
        <i x="12"/>
        <i x="11"/>
        <i x="35"/>
        <i x="25"/>
        <i x="37"/>
        <i x="8"/>
        <i x="33"/>
        <i x="38"/>
        <i x="30"/>
        <i x="27"/>
        <i x="15"/>
        <i x="3"/>
        <i x="46"/>
        <i x="24"/>
        <i x="26"/>
        <i x="21"/>
        <i x="9"/>
        <i x="34"/>
        <i x="20"/>
        <i x="44"/>
        <i x="18"/>
        <i x="5"/>
        <i x="7"/>
        <i x="42"/>
        <i x="17"/>
        <i x="4"/>
        <i x="48"/>
        <i x="6"/>
        <i x="4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37"/>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34"/>
    <tableColumn id="2" xr3:uid="{00000000-0010-0000-0100-000002000000}" name="Sum of Sales" dataDxfId="3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30"/>
    <tableColumn id="2" xr3:uid="{00000000-0010-0000-0200-000002000000}" name="Sum of Sales" dataDxfId="29"/>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tabSelected="1" workbookViewId="0"/>
  </sheetViews>
  <sheetFormatPr baseColWidth="10" defaultColWidth="8.6640625" defaultRowHeight="18" x14ac:dyDescent="0.35"/>
  <cols>
    <col min="1" max="1" width="14.83203125" customWidth="1"/>
    <col min="2" max="2" width="11.5" customWidth="1"/>
    <col min="3" max="3" width="11.08203125" customWidth="1"/>
    <col min="4" max="4" width="15" customWidth="1"/>
    <col min="5" max="5" width="11.9140625" customWidth="1"/>
    <col min="6" max="7" width="12.9140625" customWidth="1"/>
    <col min="8" max="8" width="12.83203125" customWidth="1"/>
    <col min="9" max="9" width="11.5" customWidth="1"/>
    <col min="11" max="11" width="15.83203125" customWidth="1"/>
    <col min="12" max="12" width="9.33203125" customWidth="1"/>
    <col min="13" max="13" width="12.83203125" customWidth="1"/>
    <col min="14" max="14" width="21.33203125" customWidth="1"/>
  </cols>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35">
      <c r="A3" t="s">
        <v>15</v>
      </c>
      <c r="B3" s="1">
        <v>43047</v>
      </c>
      <c r="C3" t="s">
        <v>16</v>
      </c>
      <c r="D3" t="s">
        <v>17</v>
      </c>
      <c r="E3" t="s">
        <v>18</v>
      </c>
      <c r="F3" t="s">
        <v>19</v>
      </c>
      <c r="G3" t="s">
        <v>20</v>
      </c>
      <c r="H3" t="s">
        <v>21</v>
      </c>
      <c r="I3">
        <v>42420</v>
      </c>
      <c r="J3" t="s">
        <v>22</v>
      </c>
      <c r="K3" t="s">
        <v>27</v>
      </c>
      <c r="L3" t="s">
        <v>24</v>
      </c>
      <c r="M3" t="s">
        <v>28</v>
      </c>
      <c r="N3" t="s">
        <v>29</v>
      </c>
      <c r="O3">
        <v>731.94</v>
      </c>
    </row>
    <row r="4" spans="1:15" x14ac:dyDescent="0.35">
      <c r="A4" t="s">
        <v>30</v>
      </c>
      <c r="B4" s="1">
        <v>42898</v>
      </c>
      <c r="C4" t="s">
        <v>31</v>
      </c>
      <c r="D4" t="s">
        <v>32</v>
      </c>
      <c r="E4" t="s">
        <v>33</v>
      </c>
      <c r="F4" t="s">
        <v>19</v>
      </c>
      <c r="G4" t="s">
        <v>34</v>
      </c>
      <c r="H4" t="s">
        <v>35</v>
      </c>
      <c r="I4">
        <v>90036</v>
      </c>
      <c r="J4" t="s">
        <v>36</v>
      </c>
      <c r="K4" t="s">
        <v>37</v>
      </c>
      <c r="L4" t="s">
        <v>38</v>
      </c>
      <c r="M4" t="s">
        <v>39</v>
      </c>
      <c r="N4" t="s">
        <v>40</v>
      </c>
      <c r="O4">
        <v>14.62</v>
      </c>
    </row>
    <row r="5" spans="1:15" x14ac:dyDescent="0.35">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35">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35">
      <c r="A7" t="s">
        <v>52</v>
      </c>
      <c r="B7" s="1">
        <v>42164</v>
      </c>
      <c r="C7" t="s">
        <v>53</v>
      </c>
      <c r="D7" t="s">
        <v>54</v>
      </c>
      <c r="E7" t="s">
        <v>18</v>
      </c>
      <c r="F7" t="s">
        <v>19</v>
      </c>
      <c r="G7" t="s">
        <v>34</v>
      </c>
      <c r="H7" t="s">
        <v>35</v>
      </c>
      <c r="I7">
        <v>90032</v>
      </c>
      <c r="J7" t="s">
        <v>36</v>
      </c>
      <c r="K7" t="s">
        <v>55</v>
      </c>
      <c r="L7" t="s">
        <v>24</v>
      </c>
      <c r="M7" t="s">
        <v>56</v>
      </c>
      <c r="N7" t="s">
        <v>57</v>
      </c>
      <c r="O7">
        <v>48.86</v>
      </c>
    </row>
    <row r="8" spans="1:15" x14ac:dyDescent="0.35">
      <c r="A8" t="s">
        <v>52</v>
      </c>
      <c r="B8" s="1">
        <v>42164</v>
      </c>
      <c r="C8" t="s">
        <v>53</v>
      </c>
      <c r="D8" t="s">
        <v>54</v>
      </c>
      <c r="E8" t="s">
        <v>18</v>
      </c>
      <c r="F8" t="s">
        <v>19</v>
      </c>
      <c r="G8" t="s">
        <v>34</v>
      </c>
      <c r="H8" t="s">
        <v>35</v>
      </c>
      <c r="I8">
        <v>90032</v>
      </c>
      <c r="J8" t="s">
        <v>36</v>
      </c>
      <c r="K8" t="s">
        <v>58</v>
      </c>
      <c r="L8" t="s">
        <v>38</v>
      </c>
      <c r="M8" t="s">
        <v>59</v>
      </c>
      <c r="N8" t="s">
        <v>60</v>
      </c>
      <c r="O8">
        <v>7.28</v>
      </c>
    </row>
    <row r="9" spans="1:15" x14ac:dyDescent="0.35">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35">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35">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35">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35">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35">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35">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35">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35">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35">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35">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35">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35">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35">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35">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35">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35">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35">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35">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35">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35">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35">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35">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35">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35">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35">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35">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35">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35">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35">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35">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35">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35">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35">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35">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35">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35">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35">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35">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35">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35">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35">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35">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35">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35">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35">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35">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35">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35">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35">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35">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35">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35">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35">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35">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35">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35">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35">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35">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35">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35">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35">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35">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35">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35">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35">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35">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35">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35">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35">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35">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35">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35">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35">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35">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35">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35">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35">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35">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35">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35">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35">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35">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35">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35">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35">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35">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35">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35">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35">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35">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35">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35">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35">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35">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35">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35">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35">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35">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35">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35">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35">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35">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35">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35">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35">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35">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35">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35">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35">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35">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35">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35">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35">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35">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35">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35">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35">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35">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35">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35">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35">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35">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35">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35">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35">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35">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35">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35">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35">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35">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35">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35">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35">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35">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35">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35">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35">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35">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35">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35">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35">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35">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35">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35">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35">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35">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35">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35">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35">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35">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35">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35">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35">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35">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35">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35">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35">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35">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35">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35">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35">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35">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35">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35">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35">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35">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35">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35">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35">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35">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35">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35">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35">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35">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35">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35">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35">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35">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35">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35">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35">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35">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35">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35">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35">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35">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35">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35">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35">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35">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35">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35">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35">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35">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35">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35">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35">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35">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35">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35">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35">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35">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35">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35">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35">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35">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35">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35">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35">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35">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35">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35">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35">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35">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35">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35">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35">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35">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35">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35">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35">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35">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35">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35">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35">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35">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35">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35">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35">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35">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35">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35">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35">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35">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35">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35">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35">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35">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35">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35">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35">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35">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35">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35">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35">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35">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35">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35">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35">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35">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35">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35">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35">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35">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35">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35">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35">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35">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35">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35">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35">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35">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35">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35">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35">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35">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35">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35">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35">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35">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35">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35">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35">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35">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35">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35">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35">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35">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35">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35">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35">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35">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35">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35">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35">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35">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35">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35">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35">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35">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35">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35">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35">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35">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35">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35">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35">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35">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35">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35">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35">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35">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35">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35">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35">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35">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35">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35">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35">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35">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35">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35">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35">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35">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35">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35">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35">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35">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35">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35">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35">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35">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35">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35">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35">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35">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35">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35">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35">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35">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35">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35">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35">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35">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35">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35">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35">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35">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35">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35">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35">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35">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35">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35">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35">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35">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35">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35">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35">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35">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35">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35">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35">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35">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35">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35">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35">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35">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35">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35">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35">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35">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35">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35">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35">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35">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35">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35">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35">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35">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35">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35">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35">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35">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35">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35">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35">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35">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35">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35">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35">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35">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35">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35">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35">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35">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35">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35">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35">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35">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35">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35">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35">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35">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35">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35">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35">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35">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35">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35">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35">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35">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35">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35">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35">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35">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35">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35">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35">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35">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35">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35">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35">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35">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35">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35">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35">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35">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35">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35">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35">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35">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35">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35">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35">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35">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35">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35">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35">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35">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35">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35">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35">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35">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35">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35">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35">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35">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35">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35">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35">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35">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35">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35">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35">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35">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35">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35">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35">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35">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35">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35">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35">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35">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35">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35">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35">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35">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35">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35">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35">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35">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35">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35">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35">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35">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35">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35">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35">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35">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35">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35">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35">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35">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35">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35">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35">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35">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35">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35">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35">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35">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35">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35">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35">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35">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35">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35">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35">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35">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35">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35">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35">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35">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35">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35">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35">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35">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35">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35">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35">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35">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35">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35">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35">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35">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35">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35">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35">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35">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35">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35">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35">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35">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35">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35">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35">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35">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35">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35">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35">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35">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35">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35">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35">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35">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35">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35">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35">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35">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35">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35">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35">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35">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35">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35">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35">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35">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35">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35">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35">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35">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35">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35">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35">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35">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35">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35">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35">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35">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35">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35">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35">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35">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35">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35">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35">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35">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35">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35">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35">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35">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35">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35">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35">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35">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35">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35">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35">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35">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35">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35">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35">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35">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35">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35">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35">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35">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35">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35">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35">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35">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35">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35">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35">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35">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35">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35">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35">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35">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35">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35">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35">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35">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35">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35">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35">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35">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35">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35">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35">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35">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35">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35">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35">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35">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35">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35">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35">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35">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35">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35">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35">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35">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35">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35">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35">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35">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35">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35">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35">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35">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35">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35">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35">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35">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35">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35">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35">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35">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35">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35">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35">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35">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35">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35">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35">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35">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35">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35">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35">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35">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35">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35">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35">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35">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35">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35">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35">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35">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35">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35">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35">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35">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35">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35">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35">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35">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35">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35">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35">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35">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35">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35">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35">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35">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35">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35">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35">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35">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35">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35">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35">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35">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35">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35">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35">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35">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35">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35">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35">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35">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35">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35">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35">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35">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35">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35">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35">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35">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35">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35">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35">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35">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35">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35">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35">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35">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35">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35">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35">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35">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35">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35">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35">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35">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35">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35">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35">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35">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35">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35">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35">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35">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35">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35">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35">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35">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35">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35">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35">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35">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35">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35">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35">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35">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35">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35">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35">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35">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35">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35">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35">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35">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35">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35">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35">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35">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35">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35">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35">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35">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35">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35">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35">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35">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35">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35">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35">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35">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35">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35">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35">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35">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35">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35">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35">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35">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35">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35">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35">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35">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35">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35">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35">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35">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35">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35">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35">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35">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35">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35">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35">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35">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35">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35">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35">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35">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35">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35">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35">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35">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35">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35">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35">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35">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35">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35">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35">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35">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35">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35">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35">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35">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35">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35">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35">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35">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35">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35">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35">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35">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35">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35">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35">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35">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35">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35">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35">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35">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35">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35">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35">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35">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35">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35">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35">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35">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35">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35">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35">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35">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35">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35">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35">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35">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35">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35">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35">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35">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35">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35">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35">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35">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35">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35">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35">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35">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35">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35">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35">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35">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35">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35">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35">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35">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35">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35">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35">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35">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35">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35">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35">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35">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35">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35">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35">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35">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35">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35">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35">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35">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35">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35">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35">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35">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35">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35">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35">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35">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35">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35">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35">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35">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35">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35">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35">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35">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35">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35">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35">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35">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35">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35">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35">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35">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35">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35">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35">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35">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35">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35">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35">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35">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35">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35">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35">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35">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35">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35">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35">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35">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35">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35">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35">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35">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35">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35">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35">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35">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35">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35">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35">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35">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35">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35">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35">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35">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35">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35">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35">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35">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35">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35">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35">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35">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35">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35">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35">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35">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35">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35">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35">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35">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35">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35">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35">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35">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35">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35">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35">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35">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35">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35">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35">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35">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35">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35">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35">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35">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35">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35">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35">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35">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35">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35">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35">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35">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35">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35">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35">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35">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35">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35">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35">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35">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35">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35">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35">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35">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35">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35">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35">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35">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35">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35">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35">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35">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35">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35">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35">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35">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35">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35">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35">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35">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35">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35">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35">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35">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35">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35">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35">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35">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35">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35">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35">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35">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35">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35">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35">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35">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35">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35">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35">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35">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35">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35">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35">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35">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35">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35">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35">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35">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35">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35">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35">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35">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35">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35">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35">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35">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35">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35">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35">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35">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35">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35">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35">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35">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35">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35">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35">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35">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35">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35">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35">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35">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35">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35">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35">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35">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35">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35">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35">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35">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35">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35">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35">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35">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35">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35">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35">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35">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35">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35">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35">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35">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35">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35">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35">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35">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35">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35">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35">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35">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35">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35">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35">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35">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35">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35">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35">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35">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35">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35">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35">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35">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35">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35">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35">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35">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35">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35">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35">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35">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35">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35">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35">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35">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35">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35">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35">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35">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35">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35">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35">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35">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35">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35">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35">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35">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35">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35">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35">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35">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35">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35">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35">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35">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35">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35">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35">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35">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35">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35">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35">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35">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35">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35">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35">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35">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35">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35">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35">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35">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35">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35">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35">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35">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35">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35">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35">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35">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35">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35">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35">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35">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35">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35">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35">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35">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35">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35">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35">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35">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35">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35">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35">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35">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35">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35">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35">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35">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35">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35">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35">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35">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35">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35">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35">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35">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35">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35">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35">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35">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35">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35">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35">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35">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35">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35">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35">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35">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35">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35">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35">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35">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35">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35">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35">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35">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35">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35">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35">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35">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35">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35">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35">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35">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35">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35">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35">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35">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35">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35">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35">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35">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35">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35">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35">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35">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35">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35">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35">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35">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35">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35">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35">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35">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35">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35">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35">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35">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35">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35">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35">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35">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35">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35">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35">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35">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35">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35">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35">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35">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35">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35">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35">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35">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35">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35">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35">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35">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35">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35">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35">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35">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35">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35">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35">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35">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35">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35">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35">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35">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35">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35">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35">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35">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35">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35">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35">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35">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35">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35">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35">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35">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35">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35">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35">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35">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35">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35">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35">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35">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35">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35">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35">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35">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35">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35">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35">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35">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35">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35">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35">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35">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35">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35">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35">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35">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35">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35">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35">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35">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35">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35">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35">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35">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35">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35">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35">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35">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35">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35">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35">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35">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35">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35">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35">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35">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35">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35">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35">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35">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35">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35">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35">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35">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35">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35">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35">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35">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35">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35">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35">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35">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35">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35">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35">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35">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35">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35">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35">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35">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35">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35">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35">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35">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35">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35">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35">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35">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35">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35">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35">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35">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35">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35">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35">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35">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35">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35">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35">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35">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35">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35">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35">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35">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35">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35">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35">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35">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35">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35">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35">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35">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35">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35">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35">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35">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35">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35">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35">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35">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35">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35">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35">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35">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35">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35">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35">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35">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35">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35">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35">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35">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35">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35">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35">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35">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35">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35">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35">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35">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35">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35">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35">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35">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35">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35">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35">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35">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35">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35">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35">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35">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35">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35">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35">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35">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35">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35">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35">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35">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35">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35">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35">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35">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35">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35">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35">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35">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35">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35">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35">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35">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35">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35">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35">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35">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35">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35">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35">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35">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35">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35">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35">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35">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35">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35">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35">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35">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35">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35">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35">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35">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35">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35">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35">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35">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35">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35">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35">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35">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35">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35">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35">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35">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35">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35">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35">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35">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35">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35">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35">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35">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35">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35">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35">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35">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35">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35">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35">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35">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35">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35">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35">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35">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35">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35">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35">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35">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35">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35">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35">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35">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35">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35">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35">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35">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35">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35">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35">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35">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35">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35">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35">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35">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35">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35">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35">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35">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35">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35">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35">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35">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35">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35">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35">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35">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35">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35">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35">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35">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35">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35">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35">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35">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35">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35">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35">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35">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35">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35">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35">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35">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35">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35">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35">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35">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35">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35">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35">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35">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35">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35">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35">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35">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35">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35">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35">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35">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35">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35">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35">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35">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35">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35">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35">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35">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35">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35">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35">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35">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35">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35">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35">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35">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35">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35">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35">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35">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35">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35">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35">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35">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35">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35">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35">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35">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35">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35">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35">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35">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35">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35">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35">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35">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35">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35">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35">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35">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35">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35">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35">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35">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35">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35">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35">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35">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35">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35">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35">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35">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35">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35">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35">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35">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35">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35">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35">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35">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35">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35">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35">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35">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35">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35">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35">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35">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35">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35">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35">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35">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35">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35">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35">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35">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35">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35">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35">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35">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35">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35">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35">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35">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35">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35">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35">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35">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35">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35">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35">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35">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35">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35">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35">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35">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35">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35">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35">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35">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35">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35">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35">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35">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35">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35">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35">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35">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35">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35">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35">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35">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35">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35">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35">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35">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35">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35">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35">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35">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35">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35">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35">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35">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35">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35">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35">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35">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35">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35">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35">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35">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35">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35">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35">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35">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35">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35">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35">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35">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35">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35">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35">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35">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35">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35">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35">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35">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35">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35">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35">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35">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35">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35">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35">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35">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35">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35">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35">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35">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35">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35">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35">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35">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35">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35">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35">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35">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35">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35">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35">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35">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35">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35">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35">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35">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35">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35">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35">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35">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35">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35">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35">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35">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35">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35">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35">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35">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35">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35">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35">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35">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35">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35">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35">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35">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35">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35">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35">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35">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35">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35">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35">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35">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35">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35">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35">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35">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35">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35">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35">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35">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35">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35">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35">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35">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35">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35">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35">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35">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35">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35">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35">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35">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35">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35">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35">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35">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35">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35">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35">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35">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35">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35">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35">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35">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35">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35">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35">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35">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35">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35">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35">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35">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35">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35">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35">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35">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35">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35">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35">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35">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35">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35">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35">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35">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35">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35">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35">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35">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35">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35">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35">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35">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35">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35">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35">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35">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35">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35">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35">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35">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35">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35">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35">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35">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35">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35">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35">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35">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35">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35">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35">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35">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35">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35">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35">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35">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35">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35">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35">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35">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35">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35">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35">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35">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35">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35">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35">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35">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35">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35">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35">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35">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35">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35">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35">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35">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35">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35">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35">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35">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35">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35">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35">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35">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35">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35">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35">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35">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35">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35">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35">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35">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35">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35">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35">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35">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35">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35">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35">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35">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35">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35">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35">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35">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35">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35">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35">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35">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35">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35">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35">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35">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35">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35">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35">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35">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35">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35">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35">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35">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35">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35">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35">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35">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35">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35">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35">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35">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35">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35">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35">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35">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35">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35">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35">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35">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35">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35">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35">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35">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35">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35">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35">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35">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35">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35">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35">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35">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35">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35">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35">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35">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35">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35">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35">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35">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35">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35">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35">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35">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35">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35">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35">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35">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35">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35">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35">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35">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35">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35">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35">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35">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35">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35">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35">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35">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35">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35">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35">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35">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35">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35">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35">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35">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35">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35">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35">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35">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35">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35">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35">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35">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35">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35">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35">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35">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35">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35">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35">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35">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35">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35">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35">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35">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35">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35">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35">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35">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35">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35">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35">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35">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35">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35">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35">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35">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35">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35">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35">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35">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35">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35">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35">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35">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35">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35">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35">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35">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35">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35">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35">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35">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35">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35">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35">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35">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35">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35">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35">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35">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35">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35">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35">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35">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35">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35">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35">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35">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35">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35">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35">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35">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35">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35">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35">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35">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35">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35">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35">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35">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35">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35">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35">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35">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35">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35">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35">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35">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35">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35">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35">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35">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35">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35">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35">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35">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35">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35">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35">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35">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35">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35">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35">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35">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35">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35">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35">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35">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35">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35">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35">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35">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35">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35">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35">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35">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35">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35">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35">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35">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35">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35">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35">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35">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35">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35">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35">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35">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35">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35">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35">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35">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35">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35">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35">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35">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35">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35">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35">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35">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35">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35">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35">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35">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35">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35">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35">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35">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35">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35">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35">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35">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35">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35">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35">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35">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35">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35">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35">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35">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35">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35">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35">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35">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35">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35">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35">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35">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35">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35">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35">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35">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35">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35">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35">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35">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35">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35">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35">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35">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35">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35">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35">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35">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35">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35">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35">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35">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35">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35">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35">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35">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35">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35">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35">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35">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35">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35">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35">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35">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35">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35">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35">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35">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35">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35">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35">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35">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35">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35">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35">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35">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35">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35">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35">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35">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35">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35">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35">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35">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35">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35">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35">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35">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35">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35">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35">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35">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35">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35">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35">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35">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35">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35">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35">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35">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35">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35">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35">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35">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35">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35">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35">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35">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35">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35">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35">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35">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35">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35">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35">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35">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35">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35">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35">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35">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35">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35">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35">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35">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35">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35">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35">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35">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35">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35">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35">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35">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35">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35">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35">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35">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35">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35">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35">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35">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35">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35">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35">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35">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35">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35">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35">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35">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35">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35">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35">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35">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35">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35">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35">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35">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35">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35">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35">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35">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35">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35">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35">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35">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35">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35">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35">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35">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35">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35">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35">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35">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35">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35">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35">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35">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35">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35">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35">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35">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35">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35">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35">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35">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35">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35">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35">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35">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35">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35">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35">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35">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35">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35">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35">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35">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35">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35">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35">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35">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35">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35">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35">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35">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35">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35">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35">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35">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35">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35">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35">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35">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35">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35">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35">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35">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35">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35">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35">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35">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35">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35">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35">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35">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35">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35">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35">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35">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35">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35">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35">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35">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35">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35">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35">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35">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35">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35">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35">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35">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35">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35">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35">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35">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35">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35">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35">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35">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35">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35">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35">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35">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35">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35">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35">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35">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35">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35">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35">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35">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35">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35">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35">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35">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35">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35">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35">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35">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35">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35">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35">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35">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35">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35">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35">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35">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35">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35">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35">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35">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35">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35">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35">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35">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35">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35">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35">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35">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35">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35">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35">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35">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35">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35">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35">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35">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35">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35">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35">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35">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35">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35">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35">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35">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35">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35">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35">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35">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35">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35">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35">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35">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35">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35">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35">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35">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35">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35">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35">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35">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35">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35">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35">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35">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35">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35">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35">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35">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35">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35">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35">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35">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35">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35">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35">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35">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35">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35">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35">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35">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35">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35">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35">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35">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35">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35">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35">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35">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35">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35">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35">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35">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35">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35">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35">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35">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35">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35">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35">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35">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35">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35">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35">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35">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35">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35">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35">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35">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35">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35">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35">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35">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35">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35">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35">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35">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35">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35">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35">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35">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35">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35">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35">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35">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35">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35">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35">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35">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35">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35">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35">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35">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35">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35">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35">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35">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35">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35">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35">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35">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35">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35">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35">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35">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35">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35">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35">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35">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35">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35">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35">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35">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35">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35">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35">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35">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35">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35">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35">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35">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35">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35">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35">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35">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35">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35">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35">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35">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35">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35">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35">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35">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35">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35">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35">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35">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35">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35">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35">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35">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35">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35">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35">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35">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35">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35">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35">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35">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35">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35">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35">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35">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35">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35">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35">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35">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35">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35">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35">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35">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35">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35">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35">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35">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35">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35">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35">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35">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35">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35">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35">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35">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35">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35">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35">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35">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35">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35">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35">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35">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35">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35">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35">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35">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35">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35">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35">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35">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35">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35">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35">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35">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35">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35">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35">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35">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35">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35">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35">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35">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35">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35">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35">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35">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35">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35">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35">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35">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35">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35">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35">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35">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35">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35">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35">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35">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35">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35">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35">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35">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35">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35">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35">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35">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35">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35">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35">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35">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35">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35">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35">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35">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35">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35">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35">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35">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35">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35">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35">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35">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35">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35">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35">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35">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35">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35">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35">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35">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35">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35">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35">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35">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35">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35">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35">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35">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35">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35">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35">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35">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35">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35">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35">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35">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35">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35">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35">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35">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35">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35">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35">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35">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35">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35">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35">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35">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35">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35">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35">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35">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35">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35">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35">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35">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35">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35">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35">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35">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35">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35">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35">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35">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35">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35">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35">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35">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35">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35">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35">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35">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35">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35">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35">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35">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35">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35">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35">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35">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35">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35">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35">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35">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35">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35">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35">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35">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35">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35">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35">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35">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35">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35">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35">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35">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35">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35">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35">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35">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35">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35">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35">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35">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35">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35">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35">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35">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35">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35">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35">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35">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35">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35">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35">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35">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35">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35">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35">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35">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35">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35">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35">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35">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35">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35">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35">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35">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35">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35">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35">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35">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35">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35">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35">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35">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35">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35">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35">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35">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35">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35">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35">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35">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35">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35">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35">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35">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35">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35">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35">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35">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35">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35">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35">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35">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35">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35">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35">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35">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35">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35">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35">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35">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35">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35">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35">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35">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35">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35">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35">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35">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35">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35">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35">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35">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35">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35">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35">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35">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35">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35">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35">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35">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35">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35">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35">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35">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35">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35">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35">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35">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35">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35">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35">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35">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35">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35">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35">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35">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35">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35">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35">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35">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35">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35">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35">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35">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35">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35">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35">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35">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35">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35">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35">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35">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35">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35">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35">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35">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35">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35">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35">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35">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35">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35">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35">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35">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35">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35">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35">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35">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35">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35">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35">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35">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35">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35">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35">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35">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35">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35">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35">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35">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35">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35">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35">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35">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35">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35">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35">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35">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35">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35">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35">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35">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35">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35">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35">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35">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35">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35">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35">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35">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35">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35">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35">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35">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35">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35">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35">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35">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35">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35">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35">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35">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35">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35">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35">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35">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35">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35">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35">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35">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35">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35">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35">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35">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35">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35">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35">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35">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35">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35">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35">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35">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35">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35">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35">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35">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35">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35">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35">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35">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35">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35">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35">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35">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35">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35">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35">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35">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35">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35">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35">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35">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35">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35">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35">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35">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35">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35">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35">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35">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35">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35">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35">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35">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35">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35">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35">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35">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35">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35">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35">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35">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35">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35">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35">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35">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35">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35">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35">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35">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35">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35">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35">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35">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35">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35">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35">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35">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35">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35">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35">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35">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35">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35">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35">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35">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35">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35">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35">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35">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35">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35">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35">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35">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35">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35">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35">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35">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35">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35">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35">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35">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35">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35">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35">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35">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35">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35">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35">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35">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35">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35">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35">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35">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35">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35">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35">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35">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35">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35">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35">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35">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35">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35">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35">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35">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35">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35">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35">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35">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35">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35">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35">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35">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35">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35">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35">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35">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35">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35">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35">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35">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35">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35">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35">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35">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35">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35">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35">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35">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35">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35">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35">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35">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35">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35">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35">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35">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35">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35">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35">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35">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35">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35">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35">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35">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35">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35">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35">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35">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35">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35">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35">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35">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35">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35">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35">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35">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35">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35">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35">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35">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35">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35">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35">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35">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35">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35">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35">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35">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35">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35">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35">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35">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35">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35">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35">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35">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35">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35">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35">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35">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35">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35">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35">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35">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35">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35">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35">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35">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35">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35">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35">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35">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35">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35">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35">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35">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35">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35">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35">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35">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35">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35">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35">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35">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35">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35">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35">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35">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35">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35">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35">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35">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35">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35">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35">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35">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35">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35">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35">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35">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35">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35">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35">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35">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35">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35">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35">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35">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35">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35">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35">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35">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35">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35">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35">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35">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35">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35">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35">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35">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35">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35">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35">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35">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35">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35">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35">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35">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35">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35">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35">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35">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35">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35">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35">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35">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35">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35">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35">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35">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35">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35">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35">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35">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35">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35">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35">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35">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35">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35">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35">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35">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35">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35">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35">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35">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35">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35">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35">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35">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35">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35">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35">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35">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35">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35">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35">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35">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35">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35">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35">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35">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35">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35">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35">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35">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35">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35">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35">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35">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35">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35">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35">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35">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35">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35">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35">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35">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35">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35">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35">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35">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35">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35">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35">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35">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35">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35">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35">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35">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35">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35">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35">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35">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35">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35">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35">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35">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35">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35">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35">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35">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35">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35">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35">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35">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35">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35">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35">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35">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35">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35">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35">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35">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35">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35">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35">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35">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35">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35">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35">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35">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35">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35">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35">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35">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35">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35">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35">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35">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35">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35">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35">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35">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35">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35">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35">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35">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35">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35">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35">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35">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35">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35">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35">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35">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35">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35">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35">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35">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35">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35">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35">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35">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35">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35">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35">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35">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35">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35">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35">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35">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35">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35">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35">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35">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35">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35">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35">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35">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35">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35">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35">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35">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35">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35">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35">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35">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35">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35">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35">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35">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35">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35">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35">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35">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35">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35">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35">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35">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35">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35">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35">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35">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35">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35">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35">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35">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35">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35">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35">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35">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35">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35">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35">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35">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35">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35">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35">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35">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35">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35">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35">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35">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35">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35">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35">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35">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35">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35">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35">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35">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35">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35">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35">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35">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35">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35">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35">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35">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35">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35">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35">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35">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35">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35">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35">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35">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35">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35">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35">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35">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35">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35">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35">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35">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35">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35">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35">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35">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35">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35">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35">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35">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35">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35">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35">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35">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35">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35">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35">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35">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35">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35">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35">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35">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35">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35">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35">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35">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35">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35">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35">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35">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35">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35">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35">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35">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35">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35">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35">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35">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35">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35">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35">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35">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35">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35">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35">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35">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35">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35">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35">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35">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35">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35">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35">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35">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35">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35">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35">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35">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35">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35">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35">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35">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35">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35">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35">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35">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35">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35">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35">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35">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35">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35">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35">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35">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35">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35">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35">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35">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35">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35">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35">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35">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35">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35">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35">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35">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35">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35">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35">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35">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35">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35">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35">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35">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35">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35">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35">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35">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35">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35">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35">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35">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35">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35">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35">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35">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35">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35">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35">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35">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35">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35">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35">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35">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35">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35">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35">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35">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35">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35">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35">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35">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35">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35">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35">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35">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35">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35">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35">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35">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35">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35">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35">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35">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35">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35">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35">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35">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35">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35">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35">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35">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35">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35">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35">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35">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35">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35">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35">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35">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35">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35">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35">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35">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35">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35">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35">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35">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35">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35">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35">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35">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35">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35">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35">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35">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35">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35">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35">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35">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35">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35">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35">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35">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35">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35">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35">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35">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35">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35">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35">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35">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35">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35">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35">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35">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35">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35">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35">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35">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35">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35">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35">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35">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35">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35">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35">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35">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35">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35">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35">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35">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35">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35">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35">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35">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35">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35">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35">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35">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35">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35">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35">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35">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35">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35">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35">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35">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35">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35">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35">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35">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35">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35">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35">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35">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35">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35">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35">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35">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35">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35">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35">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35">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35">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35">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35">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35">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35">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35">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35">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35">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35">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35">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35">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35">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35">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35">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35">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35">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35">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35">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35">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35">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35">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35">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35">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35">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35">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35">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35">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35">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35">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35">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35">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35">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35">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35">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35">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35">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35">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35">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35">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35">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35">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35">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35">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35">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35">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35">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35">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35">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35">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35">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35">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35">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35">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35">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35">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35">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35">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35">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35">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35">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35">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35">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35">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35">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35">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35">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35">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35">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35">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35">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35">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35">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35">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35">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35">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35">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35">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35">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35">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35">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35">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35">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35">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35">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35">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35">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35">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35">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35">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35">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35">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35">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35">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35">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35">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35">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35">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35">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35">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35">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35">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35">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35">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35">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35">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35">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35">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35">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35">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35">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35">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35">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35">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35">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35">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35">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35">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35">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35">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35">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35">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35">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35">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35">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35">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35">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35">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35">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35">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35">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35">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35">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35">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35">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35">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35">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35">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35">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35">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35">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35">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35">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35">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35">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35">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35">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35">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35">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35">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35">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35">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35">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35">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35">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35">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35">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35">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35">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35">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35">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35">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35">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35">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35">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35">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35">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35">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35">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35">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35">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35">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35">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35">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35">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35">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35">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35">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35">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35">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35">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35">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35">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35">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35">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35">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35">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35">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35">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35">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35">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35">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35">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35">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35">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35">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35">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35">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35">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35">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35">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35">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35">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35">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35">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35">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35">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35">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35">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35">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35">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35">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35">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35">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35">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35">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35">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35">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35">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35">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35">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35">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35">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35">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35">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35">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35">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35">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35">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35">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35">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35">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35">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35">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35">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35">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35">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35">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35">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35">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35">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35">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35">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35">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35">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35">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35">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35">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35">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35">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35">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35">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35">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35">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35">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35">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35">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35">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35">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35">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35">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35">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35">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35">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35">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35">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35">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35">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35">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35">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35">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35">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35">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35">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35">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35">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35">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35">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35">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35">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35">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35">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35">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35">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35">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35">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35">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35">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35">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35">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35">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35">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35">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35">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35">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35">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35">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35">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35">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35">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35">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35">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35">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35">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35">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35">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35">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35">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35">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35">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35">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35">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35">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35">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35">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35">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35">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35">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35">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35">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35">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35">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35">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35">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35">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35">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35">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35">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35">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35">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35">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35">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35">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35">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35">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35">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35">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35">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35">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35">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35">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35">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35">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35">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35">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35">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35">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35">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35">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35">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35">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35">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35">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35">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35">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35">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35">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35">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35">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35">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35">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35">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35">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35">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35">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35">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35">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35">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35">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35">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35">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35">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35">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35">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35">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35">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35">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35">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35">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35">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35">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35">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35">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35">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35">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35">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35">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35">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35">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35">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35">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35">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35">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35">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35">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35">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35">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35">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35">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35">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35">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35">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35">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35">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35">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35">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35">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35">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35">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35">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35">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35">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35">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35">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35">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35">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35">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35">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35">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35">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35">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35">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35">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35">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35">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35">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35">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35">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35">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35">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35">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35">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35">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35">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35">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35">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35">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35">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35">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35">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35">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35">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35">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35">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35">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35">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35">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35">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35">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35">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35">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35">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35">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35">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35">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35">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35">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35">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35">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35">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35">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35">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35">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35">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35">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35">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35">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35">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35">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35">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35">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35">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35">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35">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35">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35">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35">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35">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35">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35">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35">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35">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35">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35">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35">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35">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35">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35">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35">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35">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35">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35">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35">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35">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35">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35">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35">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35">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35">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35">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35">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35">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35">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35">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35">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35">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35">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35">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35">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35">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35">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35">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35">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35">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35">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35">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35">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35">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35">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35">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35">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35">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35">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35">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35">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35">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35">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35">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35">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35">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35">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35">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35">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35">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35">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35">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35">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35">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35">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35">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35">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35">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35">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35">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35">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35">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35">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35">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35">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35">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35">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35">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35">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35">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35">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35">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35">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35">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35">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35">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35">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35">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35">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35">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35">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35">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35">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35">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35">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35">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35">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35">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35">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35">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35">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35">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35">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35">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35">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35">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35">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35">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35">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35">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35">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35">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35">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35">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35">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35">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35">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35">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35">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35">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35">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35">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35">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35">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35">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35">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35">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35">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35">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35">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35">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35">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35">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35">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35">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35">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35">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35">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35">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35">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35">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35">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35">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35">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35">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35">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35">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35">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35">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35">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35">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35">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35">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35">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35">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35">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35">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35">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35">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35">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35">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35">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35">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35">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35">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35">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35">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35">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35">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35">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35">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35">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35">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35">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35">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35">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35">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35">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35">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35">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35">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35">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35">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35">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35">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35">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35">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35">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35">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35">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35">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35">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35">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35">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35">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35">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35">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35">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35">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35">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35">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35">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35">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35">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35">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35">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35">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35">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35">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35">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35">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35">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35">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35">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35">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35">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35">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35">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35">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35">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35">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35">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35">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35">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35">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35">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35">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35">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35">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35">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35">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35">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35">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35">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35">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35">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35">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35">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35">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35">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35">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35">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35">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35">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35">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35">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35">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35">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35">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35">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35">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35">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35">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35">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35">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35">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35">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35">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35">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35">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35">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35">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35">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35">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35">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35">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35">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35">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35">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35">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35">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35">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35">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35">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35">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35">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35">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35">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35">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35">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35">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35">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35">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35">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35">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35">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35">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35">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35">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35">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35">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35">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35">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35">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35">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35">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35">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35">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35">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35">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35">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35">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35">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35">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35">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35">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35">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35">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35">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35">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35">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35">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35">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35">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35">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35">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35">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35">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35">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35">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35">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35">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35">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35">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35">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35">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35">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35">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35">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35">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35">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35">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35">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35">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35">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35">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35">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35">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35">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35">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35">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35">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35">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35">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35">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35">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35">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35">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35">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35">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35">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35">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35">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35">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35">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35">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35">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35">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35">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35">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35">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35">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35">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35">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35">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35">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35">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35">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35">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35">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35">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35">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35">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35">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35">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35">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35">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35">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35">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35">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35">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35">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35">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35">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35">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35">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35">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35">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35">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35">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35">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35">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35">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35">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35">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35">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35">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35">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35">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35">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35">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35">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35">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35">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35">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35">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35">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35">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35">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35">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35">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35">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35">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35">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35">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35">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35">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35">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35">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35">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35">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35">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35">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35">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35">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35">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35">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35">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35">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35">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35">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35">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35">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35">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35">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35">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35">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35">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35">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35">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35">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35">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35">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35">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35">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35">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35">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35">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35">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35">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35">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35">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35">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35">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35">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35">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35">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35">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35">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35">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35">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35">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35">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35">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35">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35">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35">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35">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35">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35">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35">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35">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35">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35">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35">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35">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35">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35">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35">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35">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35">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35">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35">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35">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35">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35">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35">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35">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35">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35">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35">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35">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35">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35">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35">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35">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35">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35">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35">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35">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35">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35">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35">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35">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35">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35">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35">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35">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35">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35">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35">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35">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35">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35">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35">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35">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35">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35">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35">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35">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35">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35">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35">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35">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35">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35">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35">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35">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35">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35">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35">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35">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35">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35">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35">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35">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35">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35">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35">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35">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35">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35">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35">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35">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35">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35">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35">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35">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35">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35">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35">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35">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35">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35">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35">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35">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35">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35">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35">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35">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35">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35">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35">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35">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35">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35">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35">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35">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35">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35">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35">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35">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35">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35">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35">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35">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35">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35">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35">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35">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35">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35">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35">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35">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35">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35">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35">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35">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35">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35">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35">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35">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35">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35">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35">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35">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35">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35">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35">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35">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35">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35">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35">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35">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35">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35">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35">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35">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35">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35">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35">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35">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35">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35">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35">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35">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35">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35">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35">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35">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35">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35">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35">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35">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35">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35">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35">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35">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35">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35">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35">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35">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35">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35">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35">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35">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35">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35">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35">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35">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35">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35">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35">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35">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35">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35">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35">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35">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35">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35">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35">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35">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35">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35">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35">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35">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35">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35">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35">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35">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35">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35">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35">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35">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35">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35">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35">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35">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35">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35">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35">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35">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35">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35">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35">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35">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35">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35">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35">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35">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35">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35">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35">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35">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35">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35">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35">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35">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35">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35">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35">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35">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35">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35">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35">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35">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35">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35">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35">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35">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35">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35">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35">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35">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35">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35">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35">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35">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35">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35">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35">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35">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35">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35">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35">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35">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35">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35">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35">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35">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35">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35">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35">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35">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35">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35">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35">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35">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35">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35">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35">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35">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35">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35">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35">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35">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35">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35">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35">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35">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35">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35">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35">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35">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35">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35">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35">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35">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35">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35">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35">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35">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35">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35">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35">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35">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35">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35">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35">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35">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35">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35">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35">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35">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35">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35">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35">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35">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35">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35">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35">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35">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35">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35">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35">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35">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35">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35">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35">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35">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35">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35">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35">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35">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35">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35">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35">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35">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35">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35">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35">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35">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35">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35">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35">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35">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35">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35">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35">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35">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35">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35">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35">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35">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35">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35">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35">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35">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35">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35">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35">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35">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35">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35">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35">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35">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35">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35">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35">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35">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35">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35">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35">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35">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35">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35">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35">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35">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35">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35">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35">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35">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35">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35">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35">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35">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35">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35">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35">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35">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35">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35">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35">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35">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35">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35">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35">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35">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35">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35">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35">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35">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35">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35">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35">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35">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35">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35">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35">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35">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35">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35">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35">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35">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35">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35">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35">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35">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35">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35">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35">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35">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35">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35">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35">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35">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35">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35">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35">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35">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35">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35">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35">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35">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35">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35">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35">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35">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35">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35">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35">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35">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35">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35">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35">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35">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35">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35">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35">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35">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35">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35">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35">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35">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35">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35">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35">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35">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35">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35">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35">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35">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35">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35">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35">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35">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35">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35">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35">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35">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35">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35">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35">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35">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35">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35">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35">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35">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35">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35">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35">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35">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35">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35">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35">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35">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35">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35">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35">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35">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35">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35">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35">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35">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35">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35">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35">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35">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35">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35">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35">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35">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35">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35">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35">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35">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35">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35">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35">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35">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35">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35">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35">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35">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35">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35">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35">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35">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35">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35">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35">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35">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35">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35">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35">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35">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35">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35">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35">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35">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35">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35">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35">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35">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35">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35">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35">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35">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35">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35">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35">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35">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35">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35">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35">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35">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35">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35">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35">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35">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35">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35">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35">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35">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35">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35">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35">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35">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35">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35">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35">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35">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35">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35">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35">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35">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35">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35">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35">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35">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35">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35">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35">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35">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35">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35">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35">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35">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35">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35">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35">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35">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35">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35">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35">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35">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35">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35">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35">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35">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35">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35">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35">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35">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35">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35">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35">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35">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35">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35">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35">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35">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35">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35">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35">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35">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35">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35">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35">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35">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35">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35">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35">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35">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35">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35">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35">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35">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35">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35">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35">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35">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35">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35">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35">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35">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35">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35">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35">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35">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35">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35">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35">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35">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35">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35">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35">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35">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35">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35">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35">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35">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35">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35">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35">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35">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35">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35">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35">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35">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35">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35">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35">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35">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35">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35">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35">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35">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35">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35">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35">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35">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35">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35">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35">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35">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35">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35">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35">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35">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35">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35">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35">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35">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35">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35">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35">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35">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35">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35">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35">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35">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35">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35">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35">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35">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35">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35">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35">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35">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35">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35">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35">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35">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35">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35">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35">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35">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35">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35">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35">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35">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35">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35">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35">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35">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35">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35">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35">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35">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35">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35">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35">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35">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35">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35">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35">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35">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35">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35">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35">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35">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35">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35">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35">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35">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35">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35">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35">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35">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35">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35">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35">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35">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35">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35">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35">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35">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35">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35">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35">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35">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35">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35">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35">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35">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35">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35">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35">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35">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35">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35">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35">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35">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35">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35">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35">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35">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35">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35">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35">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35">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35">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35">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35">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35">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35">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35">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35">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35">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35">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35">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35">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35">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35">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35">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35">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35">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35">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35">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35">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35">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35">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35">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35">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35">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35">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35">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35">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35">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35">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35">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35">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35">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35">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35">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35">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35">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35">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35">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35">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35">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35">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35">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35">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35">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35">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35">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35">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35">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35">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35">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35">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35">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35">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35">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35">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35">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35">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35">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35">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35">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35">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35">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35">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35">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35">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35">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35">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35">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35">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35">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35">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35">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35">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35">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35">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35">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35">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35">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35">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35">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35">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35">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35">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35">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35">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35">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35">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35">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35">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35">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35">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35">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35">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35">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35">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35">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35">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35">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35">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35">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35">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35">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35">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35">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35">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35">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35">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35">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35">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35">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35">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35">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35">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35">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35">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35">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35">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35">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35">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35">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35">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35">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35">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35">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35">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35">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35">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35">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35">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35">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35">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35">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35">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35">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35">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35">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35">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35">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35">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35">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35">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35">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35">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35">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35">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35">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35">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35">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35">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35">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35">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35">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35">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35">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35">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35">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35">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35">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35">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35">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35">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35">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35">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35">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35">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35">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35">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35">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35">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35">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35">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35">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35">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35">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35">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35">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35">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35">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35">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35">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35">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35">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35">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35">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35">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35">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35">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35">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35">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35">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35">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35">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35">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35">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35">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35">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35">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35">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35">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35">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35">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35">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35">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35">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35">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35">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35">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35">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35">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35">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35">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35">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35">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35">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35">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35">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35">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35">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35">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35">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35">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35">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35">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35">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35">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35">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35">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35">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35">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35">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35">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35">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35">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35">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35">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35">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35">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35">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35">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35">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35">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35">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35">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35">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35">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35">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35">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35">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35">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35">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35">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35">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35">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35">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35">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35">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35">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35">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35">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35">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35">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35">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35">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35">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35">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35">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35">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35">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35">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35">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35">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35">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35">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35">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35">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35">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35">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35">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35">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35">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35">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35">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35">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35">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35">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35">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35">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35">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35">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35">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35">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35">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35">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35">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35">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35">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35">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35">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35">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35">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35">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35">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35">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35">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35">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35">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35">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35">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35">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35">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35">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35">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35">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35">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35">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35">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35">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35">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35">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35">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35">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35">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35">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35">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35">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35">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35">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35">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35">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35">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35">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35">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35">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35">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35">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35">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35">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35">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35">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35">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35">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35">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35">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35">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35">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35">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35">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35">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35">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35">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35">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35">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35">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35">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35">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35">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35">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35">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35">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35">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35">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35">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35">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35">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35">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35">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35">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35">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35">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35">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35">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35">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35">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35">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35">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35">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35">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35">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35">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35">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35">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35">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35">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35">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35">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35">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35">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35">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35">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35">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35">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35">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35">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35">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35">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35">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35">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35">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35">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35">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35">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35">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35">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35">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35">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35">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35">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35">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35">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35">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35">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35">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35">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35">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35">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35">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35">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35">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35">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35">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35">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35">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35">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35">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35">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35">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35">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35">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35">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35">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35">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35">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35">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35">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35">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35">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35">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35">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35">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35">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35">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35">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35">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35">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35">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35">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35">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35">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35">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35">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35">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35">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35">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35">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35">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35">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35">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35">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35">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35">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35">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35">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35">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35">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35">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35">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35">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35">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35">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35">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35">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35">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35">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35">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35">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35">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35">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35">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35">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35">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35">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35">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35">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35">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35">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35">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35">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35">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35">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35">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35">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35">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35">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35">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35">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35">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35">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35">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35">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35">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35">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35">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35">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35">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35">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35">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35">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35">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35">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35">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35">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35">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35">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35">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35">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35">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35">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35">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35">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35">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35">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35">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35">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35">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35">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35">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35">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35">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35">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35">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35">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35">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35">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35">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35">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35">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35">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35">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35">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35">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35">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35">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35">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35">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35">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35">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35">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35">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35">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35">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35">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35">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35">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35">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35">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35">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35">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35">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35">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35">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35">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35">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35">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35">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35">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35">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35">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35">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35">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35">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35">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35">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35">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35">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35">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35">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35">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35">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35">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35">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35">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35">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35">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35">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35">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35">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35">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35">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35">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35">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35">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35">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35">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35">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35">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35">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35">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35">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35">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35">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35">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35">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35">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35">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35">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35">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35">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35">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35">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35">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35">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35">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35">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35">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35">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35">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35">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35">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35">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35">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35">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35">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35">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35">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35">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35">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35">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35">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35">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35">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35">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35">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35">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35">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35">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35">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35">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35">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35">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35">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35">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35">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35">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35">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35">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35">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35">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35">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35">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35">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35">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35">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35">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35">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35">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35">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35">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35">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35">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35">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35">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35">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35">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35">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35">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35">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35">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35">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35">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35">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35">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35">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35">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35">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35">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35">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35">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35">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35">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35">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35">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35">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35">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35">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35">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35">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35">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35">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35">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35">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35">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35">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35">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35">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35">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35">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35">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35">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35">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35">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35">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35">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35">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35">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35">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35">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35">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35">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35">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35">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35">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35">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35">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35">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35">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35">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35">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35">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35">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35">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35">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35">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35">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35">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35">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35">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35">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35">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35">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35">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35">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35">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35">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35">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35">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35">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35">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35">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35">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35">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35">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35">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35">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35">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35">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35">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35">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35">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35">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35">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35">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35">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35">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35">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35">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35">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35">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35">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35">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35">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35">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35">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35">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35">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35">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35">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35">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35">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35">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35">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35">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35">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35">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35">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35">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35">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35">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35">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35">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35">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35">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35">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35">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35">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35">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35">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35">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35">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35">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35">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35">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35">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35">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35">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35">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35">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35">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35">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35">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35">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35">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35">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35">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35">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35">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35">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35">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35">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35">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35">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35">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35">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35">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35">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35">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35">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35">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35">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35">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35">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35">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35">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35">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35">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35">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35">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35">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35">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35">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35">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35">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35">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35">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35">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35">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35">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35">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35">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35">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35">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35">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35">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35">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35">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35">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35">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35">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35">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35">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35">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35">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35">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35">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35">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35">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35">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35">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35">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35">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35">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35">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35">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35">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35">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35">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35">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35">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35">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35">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35">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35">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35">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35">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35">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35">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35">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35">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35">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35">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35">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35">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35">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35">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35">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35">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35">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35">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35">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35">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35">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35">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35">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35">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35">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35">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35">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35">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35">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35">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35">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35">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35">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35">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35">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35">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35">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35">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35">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35">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35">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35">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35">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35">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35">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35">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35">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35">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35">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35">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35">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35">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35">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35">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35">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35">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35">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35">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35">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35">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35">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35">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35">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35">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35">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35">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35">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35">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35">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35">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35">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35">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35">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35">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35">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35">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35">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35">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35">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35">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35">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35">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35">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35">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35">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35">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35">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35">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35">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35">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35">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35">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35">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35">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35">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35">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35">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35">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35">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35">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35">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35">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35">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35">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35">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35">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35">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35">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35">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35">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35">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35">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35">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35">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35">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35">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35">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35">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35">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35">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35">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35">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35">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35">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35">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35">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35">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35">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35">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35">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35">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35">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35">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35">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35">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35">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35">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35">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35">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35">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35">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35">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35">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35">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35">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35">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35">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35">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35">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35">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35">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35">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35">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35">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35">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35">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35">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35">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35">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35">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35">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35">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35">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35">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35">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35">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35">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35">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35">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35">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35">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35">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35">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35">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35">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35">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35">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35">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35">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35">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35">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35">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35">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35">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35">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35">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35">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35">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35">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35">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35">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35">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35">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35">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35">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35">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35">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35">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35">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35">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35">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35">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35">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35">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35">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35">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35">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35">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35">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35">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35">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35">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35">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35">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35">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35">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35">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35">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35">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35">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35">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35">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35">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35">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35">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35">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35">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35">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35">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35">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35">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35">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35">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35">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35">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35">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35">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35">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35">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35">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35">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35">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35">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35">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35">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35">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35">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35">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35">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35">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35">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35">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35">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35">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35">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35">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35">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35">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35">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35">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35">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35">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35">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35">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35">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35">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35">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35">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35">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35">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35">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35">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35">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35">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35">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35">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35">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35">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35">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35">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35">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35">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35">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35">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35">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35">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35">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35">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35">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35">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35">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35">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35">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35">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35">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35">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35">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35">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35">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35">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35">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35">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35">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35">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35">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35">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35">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35">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35">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35">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35">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35">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35">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35">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35">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35">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35">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35">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35">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35">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35">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35">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35">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35">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35">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35">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35">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35">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35">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35">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35">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35">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35">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35">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35">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35">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35">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35">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35">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35">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35">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35">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35">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35">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35">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35">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35">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35">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35">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35">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35">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35">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35">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35">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35">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35">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35">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35">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35">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35">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35">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35">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35">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35">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35">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35">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35">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35">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35">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35">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35">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35">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35">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35">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35">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35">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35">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35">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35">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35">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35">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35">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35">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35">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35">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35">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35">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35">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35">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35">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35">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35">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35">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35">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35">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35">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35">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35">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35">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35">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35">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35">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35">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35">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35">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35">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35">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35">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35">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35">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35">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35">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35">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35">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35">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35">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35">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35">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35">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35">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35">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35">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35">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35">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35">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35">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35">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35">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35">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35">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35">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35">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35">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35">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35">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35">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35">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35">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35">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35">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35">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35">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35">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35">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35">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35">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35">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35">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35">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35">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35">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35">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35">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35">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35">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35">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35">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35">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35">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35">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35">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35">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35">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35">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35">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35">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35">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35">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35">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35">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35">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35">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35">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35">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35">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35">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35">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35">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35">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35">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35">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35">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35">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35">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35">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35">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35">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35">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35">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35">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35">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35">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35">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35">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35">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35">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35">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35">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35">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35">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35">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35">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35">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35">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35">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35">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35">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35">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35">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35">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35">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35">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35">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35">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35">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35">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35">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35">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35">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35">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35">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35">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35">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35">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35">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35">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35">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35">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35">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35">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35">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35">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35">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35">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35">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35">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35">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35">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35">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35">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35">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35">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35">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35">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35">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35">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35">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35">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35">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35">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35">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35">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35">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35">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35">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35">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35">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35">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35">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35">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35">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35">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35">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35">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35">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35">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35">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35">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35">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35">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35">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35">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35">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35">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35">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35">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35">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35">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35">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35">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35">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35">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35">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35">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35">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35">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35">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35">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35">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35">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35">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35">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35">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35">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35">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35">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35">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35">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35">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35">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35">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35">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35">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35">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35">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35">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35">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35">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35">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35">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35">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35">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35">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35">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35">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35">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35">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35">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35">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35">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35">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35">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35">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35">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35">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35">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35">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35">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35">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35">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35">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35">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35">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35">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35">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35">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35">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35">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35">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35">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35">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35">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35">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35">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35">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35">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35">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35">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35">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35">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35">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35">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35">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35">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35">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35">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35">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35">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35">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35">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35">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35">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35">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35">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35">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35">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35">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35">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35">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35">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35">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35">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35">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35">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35">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35">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35">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35">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35">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35">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35">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35">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35">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35">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35">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35">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35">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35">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35">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35">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35">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35">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35">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35">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35">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35">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35">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35">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35">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35">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35">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35">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35">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35">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35">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35">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35">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35">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35">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35">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35">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35">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35">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35">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35">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35">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35">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35">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35">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35">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35">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35">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35">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35">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35">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35">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35">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35">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35">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35">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35">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35">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35">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35">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35">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35">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35">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35">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35">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35">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35">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35">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35">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35">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35">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35">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35">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35">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35">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35">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35">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35">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35">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35">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35">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35">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35">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35">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35">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35">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35">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35">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35">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35">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35">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35">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35">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35">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35">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35">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35">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35">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35">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35">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35">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35">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35">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35">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35">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35">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35">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35">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35">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35">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35">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35">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35">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35">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35">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35">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35">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35">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35">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35">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35">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35">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35">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35">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35">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35">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35">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35">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35">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35">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35">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35">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35">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35">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35">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35">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35">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35">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35">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35">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35">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35">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35">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35">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35">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35">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35">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35">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35">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35">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35">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35">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35">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35">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35">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35">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35">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35">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35">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35">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35">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35">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35">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35">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35">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35">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35">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35">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35">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35">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35">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35">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35">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35">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35">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35">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35">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35">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35">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35">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35">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35">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35">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35">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35">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35">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35">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35">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35">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35">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35">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35">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35">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35">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35">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35">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35">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35">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35">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35">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35">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35">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35">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35">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35">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35">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35">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35">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35">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35">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35">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35">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35">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35">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35">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35">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35">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35">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35">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35">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35">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35">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35">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35">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35">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35">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35">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35">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35">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35">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35">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35">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35">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35">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35">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35">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35">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35">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35">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35">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35">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35">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35">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35">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35">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35">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35">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35">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35">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35">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35">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35">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35">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35">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35">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35">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35">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35">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35">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35">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35">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35">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35">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35">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35">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35">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35">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35">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35">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35">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35">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35">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35">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35">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35">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35">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35">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35">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35">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35">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35">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35">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35">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35">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35">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35">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35">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35">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35">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35">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35">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35">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35">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35">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35">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35">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35">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35">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35">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35">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35">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35">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35">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35">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35">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35">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35">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35">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35">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35">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35">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35">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35">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35">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35">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35">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35">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35">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35">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35">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35">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35">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35">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35">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35">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35">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35">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35">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35">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35">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35">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35">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35">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35">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35">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35">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35">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35">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35">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35">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35">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35">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35">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35">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35">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35">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35">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35">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35">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35">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35">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35">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35">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35">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35">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35">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35">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35">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35">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35">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35">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35">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35">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35">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35">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35">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35">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35">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35">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35">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35">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35">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35">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35">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35">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35">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35">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35">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35">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35">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35">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35">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35">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35">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35">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35">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35">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35">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35">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35">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35">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35">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35">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35">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35">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35">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35">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35">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35">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35">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35">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35">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35">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35">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35">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35">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35">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35">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35">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35">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35">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35">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35">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35">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35">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35">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35">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35">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35">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35">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35">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35">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35">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35">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35">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35">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35">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35">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35">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35">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35">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35">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35">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35">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35">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35">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35">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35">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35">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35">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35">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35">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35">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35">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35">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35">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35">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35">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35">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35">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35">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35">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35">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35">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35">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35">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35">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35">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35">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35">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35">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35">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35">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35">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35">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35">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35">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35">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35">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35">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35">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35">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35">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35">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35">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35">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35">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35">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35">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35">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35">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35">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35">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35">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35">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35">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35">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35">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35">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35">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35">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35">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35">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35">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35">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35">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35">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35">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35">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35">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35">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35">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35">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35">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35">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35">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35">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35">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35">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35">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35">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35">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35">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35">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35">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35">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35">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35">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35">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35">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35">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35">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35">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35">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35">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35">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35">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35">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35">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35">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35">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35">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35">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35">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35">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35">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35">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35">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35">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35">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35">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35">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35">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35">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35">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35">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35">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35">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35">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35">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35">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35">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35">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35">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35">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35">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35">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35">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35">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35">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35">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35">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35">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35">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35">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35">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35">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35">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35">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35">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35">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35">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35">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35">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35">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35">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35">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35">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35">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35">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35">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35">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35">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35">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35">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35">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35">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35">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35">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35">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35">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35">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35">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35">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35">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35">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35">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35">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35">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35">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35">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35">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35">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35">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35">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35">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35">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35">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35">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35">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35">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35">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35">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35">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35">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35">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35">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35">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35">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35">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35">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35">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35">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35">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35">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35">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35">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35">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35">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35">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35">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35">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35">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35">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35">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35">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35">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35">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35">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35">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35">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35">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35">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35">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35">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35">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35">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35">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35">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35">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35">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35">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35">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35">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35">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35">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35">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35">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35">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35">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35">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35">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35">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35">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35">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35">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35">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35">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35">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35">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35">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35">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35">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35">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35">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35">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35">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35">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35">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35">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35">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35">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35">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35">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35">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35">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35">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35">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35">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35">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35">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35">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35">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35">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35">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35">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35">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35">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35">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35">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35">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35">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35">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35">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35">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35">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35">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35">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35">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35">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35">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35">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35">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35">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35">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35">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35">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35">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35">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35">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35">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35">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35">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35">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35">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35">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35">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35">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35">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35">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35">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35">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35">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35">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35">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35">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35">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35">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35">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35">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35">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35">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35">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35">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35">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35">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35">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35">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35">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35">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35">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35">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35">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35">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35">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35">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35">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35">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35">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35">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35">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35">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35">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35">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35">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35">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35">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35">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35">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35">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35">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35">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35">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35">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35">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35">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35">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35">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35">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35">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35">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35">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35">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35">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35">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35">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35">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35">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35">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35">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35">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35">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35">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35">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35">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35">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35">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35">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35">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35">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35">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35">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35">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35">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35">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35">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35">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35">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35">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35">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35">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35">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35">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35">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35">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35">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35">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35">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35">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35">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35">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35">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35">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35">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35">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35">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35">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35">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35">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35">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35">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35">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35">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35">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35">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35">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35">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35">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35">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35">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35">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35">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35">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35">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35">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35">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35">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35">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35">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35">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35">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35">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35">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35">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35">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35">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35">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35">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35">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35">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35">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35">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35">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35">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35">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35">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35">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35">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35">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35">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35">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35">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35">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35">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35">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35">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35">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35">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35">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35">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35">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35">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35">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35">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35">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35">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35">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35">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35">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35">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35">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35">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35">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35">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35">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35">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35">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35">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35">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35">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35">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35">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35">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35">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35">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35">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35">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35">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35">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35">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35">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35">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35">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35">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35">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35">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35">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35">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35">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35">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35">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35">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35">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35">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35">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35">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35">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35">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35">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35">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35">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35">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35">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35">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35">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35">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35">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35">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35">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35">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35">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35">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35">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35">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35">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35">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35">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35">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35">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35">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35">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35">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35">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35">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35">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35">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35">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35">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35">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35">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35">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35">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35">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35">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35">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35">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35">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35">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35">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35">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35">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35">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35">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35">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35">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35">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35">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35">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35">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35">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35">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35">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35">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35">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35">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35">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35">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35">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35">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35">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35">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35">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35">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35">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35">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35">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35">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35">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35">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35">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35">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35">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35">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35">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35">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35">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35">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35">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35">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35">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35">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35">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35">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35">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35">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35">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35">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35">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35">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35">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35">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35">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35">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35">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35">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35">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35">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35">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35">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35">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35">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35">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35">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35">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35">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35">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35">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35">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35">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35">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35">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35">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35">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35">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35">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35">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35">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35">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35">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35">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35">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35">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35">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35">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35">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35">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35">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35">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35">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35">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35">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35">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35">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35">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35">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35">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35">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35">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35">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35">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35">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35">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35">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35">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35">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35">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35">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35">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35">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35">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35">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35">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35">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35">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35">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35">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35">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35">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35">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35">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35">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35">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35">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35">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35">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35">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35">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35">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35">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35">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35">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35">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35">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35">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35">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35">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35">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35">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35">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35">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35">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35">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35">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35">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35">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35">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35">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35">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35">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35">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35">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35">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35">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35">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35">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35">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35">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35">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35">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35">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35">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35">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35">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35">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35">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35">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35">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35">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35">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35">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35">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35">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35">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35">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35">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35">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35">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35">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35">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35">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35">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35">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35">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35">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35">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35">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35">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35">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35">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35">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35">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35">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35">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35">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35">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35">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35">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35">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35">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35">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35">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35">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35">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35">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35">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35">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35">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35">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35">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35">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35">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35">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35">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35">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35">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35">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35">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35">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35">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35">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35">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35">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35">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35">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35">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35">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35">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35">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35">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35">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35">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35">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35">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35">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35">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35">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35">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35">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35">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35">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35">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35">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35">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35">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35">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35">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35">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35">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35">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35">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35">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35">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35">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35">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35">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35">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35">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35">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35">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35">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35">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35">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35">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35">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35">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35">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35">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35">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35">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35">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35">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35">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35">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35">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35">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35">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35">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35">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35">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35">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35">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35">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35">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35">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35">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35">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35">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35">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35">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35">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35">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35">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35">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35">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35">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35">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35">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35">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35">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35">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35">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35">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35">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35">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35">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35">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35">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35">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35">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35">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35">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35">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35">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35">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35">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35">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35">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35">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35">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35">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35">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35">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35">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35">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35">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35">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35">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35">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35">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35">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35">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35">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35">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35">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35">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35">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35">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35">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35">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35">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35">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35">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35">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35">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35">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35">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35">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35">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35">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35">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35">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35">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35">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35">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35">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35">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35">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35">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35">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35">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35">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35">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35">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35">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35">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35">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35">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35">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35">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35">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35">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35">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35">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35">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35">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35">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35">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35">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35">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35">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35">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35">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35">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35">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35">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35">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35">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35">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35">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35">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35">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35">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35">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35">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35">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35">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35">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35">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35">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35">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35">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35">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35">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35">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35">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35">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35">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35">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35">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35">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35">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35">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35">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35">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35">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35">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35">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35">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35">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35">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35">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35">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35">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35">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35">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35">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35">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35">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35">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35">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35">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35">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35">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35">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35">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35">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35">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35">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35">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35">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35">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35">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35">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35">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35">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35">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35">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35">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35">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35">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35">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35">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35">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35">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35">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35">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35">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35">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35">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35">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35">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35">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35">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35">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35">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35">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35">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35">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35">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35">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35">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35">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35">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35">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35">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35">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35">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35">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35">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35">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35">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35">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35">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35">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35">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35">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35">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35">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35">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35">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35">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35">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35">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35">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35">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35">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35">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35">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35">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35">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35">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35">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35">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35">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35">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35">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35">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35">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35">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35">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35">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35">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35">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35">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35">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35">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35">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35">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35">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35">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35">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35">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35">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35">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35">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35">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35">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35">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35">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35">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35">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35">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35">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35">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35">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35">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35">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35">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35">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35">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35">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35">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35">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35">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35">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35">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35">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35">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35">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35">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35">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35">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35">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35">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35">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35">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35">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35">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35">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35">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35">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35">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35">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35">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35">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35">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35">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35">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35">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35">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35">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35">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35">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35">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35">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35">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35">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35">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35">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35">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35">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35">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35">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35">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35">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35">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35">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35">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35">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35">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35">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35">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35">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35">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35">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35">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35">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35">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35">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35">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35">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35">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35">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35">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35">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35">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35">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35">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35">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35">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35">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35">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35">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35">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35">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35">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35">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35">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35">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35">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35">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35">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35">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35">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35">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35">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35">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35">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35">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35">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35">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35">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35">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35">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35">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35">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35">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35">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35">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35">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35">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35">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35">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35">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35">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35">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35">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35">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35">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35">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35">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35">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35">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35">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35">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35">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35">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35">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35">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35">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35">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35">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35">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35">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35">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35">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35">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35">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35">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35">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35">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35">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35">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35">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35">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35">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35">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35">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35">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35">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35">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35">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35">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35">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35">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35">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35">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35">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35">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35">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35">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35">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35">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35">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35">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35">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35">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35">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35">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35">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35">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35">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35">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35">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35">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35">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35">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35">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35">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35">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35">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35">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35">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35">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35">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35">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35">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35">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35">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35">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35">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35">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35">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35">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35">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35">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35">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35">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35">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35">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35">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35">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35">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35">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35">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35">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35">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35">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35">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35">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35">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35">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35">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35">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35">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35">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35">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35">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35">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35">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35">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35">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35">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35">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35">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35">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35">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35">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35">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35">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35">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35">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35">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35">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35">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35">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35">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35">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35">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35">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35">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35">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35">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35">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35">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35">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35">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35">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35">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35">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35">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35">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35">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35">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35">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35">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35">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35">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35">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35">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35">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35">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35">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35">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35">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35">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35">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35">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35">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35">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35">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35">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35">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35">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35">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35">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35">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35">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35">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35">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35">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35">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35">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35">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35">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35">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35">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35">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35">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35">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35">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35">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35">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35">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35">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35">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35">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35">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35">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35">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35">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35">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35">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35">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35">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35">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35">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35">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35">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35">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35">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35">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35">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35">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35">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35">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35">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35">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35">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35">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35">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35">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35">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35">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35">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35">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35">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35">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35">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35">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35">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35">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35">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35">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35">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35">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35">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35">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35">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35">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35">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35">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35">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35">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35">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35">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35">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35">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35">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35">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35">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35">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35">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35">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35">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35">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35">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35">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35">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35">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35">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35">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35">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35">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35">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35">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35">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35">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35">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35">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35">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35">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35">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35">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35">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35">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35">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35">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35">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35">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35">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35">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35">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35">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35">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35">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35">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35">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35">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35">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35">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35">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35">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35">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35">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35">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35">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35">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35">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35">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35">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35">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35">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35">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35">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35">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35">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35">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35">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35">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35">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35">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35">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35">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35">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35">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35">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35">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35">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35">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35">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35">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35">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35">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35">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35">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35">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35">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35">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35">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35">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35">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35">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35">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35">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35">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35">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35">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35">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35">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35">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35">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35">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35">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35">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35">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35">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35">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35">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35">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35">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35">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35">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35">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35">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35">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35">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35">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35">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35">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35">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35">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35">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35">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35">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35">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35">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35">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35">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35">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35">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35">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35">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35">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35">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35">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35">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35">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35">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35">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35">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35">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35">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35">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35">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35">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35">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35">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35">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35">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35">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35">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35">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35">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35">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35">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35">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35">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35">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35">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35">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35">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35">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35">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35">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35">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35">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35">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35">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35">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35">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35">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35">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35">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35">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35">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35">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35">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35">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35">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35">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35">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35">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35">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35">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35">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35">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35">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35">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35">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35">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35">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35">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35">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35">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35">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35">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35">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35">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35">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35">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35">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35">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35">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35">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35">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35">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35">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35">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35">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35">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35">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35">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35">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35">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35">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35">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35">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35">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35">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35">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35">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35">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35">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35">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35">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35">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35">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35">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35">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35">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35">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35">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35">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35">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35">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35">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35">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35">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35">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35">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35">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35">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35">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35">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35">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35">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35">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35">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35">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35">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35">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35">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35">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35">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35">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35">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35">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35">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35">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35">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35">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35">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35">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35">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35">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35">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35">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35">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35">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35">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35">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35">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35">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35">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35">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35">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35">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35">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35">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35">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35">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35">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35">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35">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35">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35">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35">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35">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35">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35">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35">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35">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35">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35">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35">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35">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35">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35">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35">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35">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35">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35">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35">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35">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35">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35">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35">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35">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35">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35">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35">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35">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35">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35">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35">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35">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35">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35">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35">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35">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35">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35">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35">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35">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35">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35">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35">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35">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35">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35">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35">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35">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35">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35">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35">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35">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35">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35">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35">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35">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35">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35">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35">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35">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35">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35">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35">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35">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35">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35">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35">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35">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35">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35">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35">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35">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35">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35">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35">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35">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35">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35">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35">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35">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35">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35">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35">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35">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35">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35">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35">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35">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35">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35">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35">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35">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35">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35">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35">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35">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35">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35">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35">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35">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35">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35">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35">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35">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35">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35">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35">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35">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35">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35">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35">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35">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35">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35">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35">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35">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35">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35">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35">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35">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35">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35">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35">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35">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35">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35">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35">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35">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35">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35">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35">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35">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35">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35">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35">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35">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35">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35">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35">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35">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35">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35">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35">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35">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35">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35">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35">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35">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35">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35">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35">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35">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35">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35">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35">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35">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35">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35">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35">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35">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35">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35">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35">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35">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35">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35">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35">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35">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35">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35">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35">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35">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35">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35">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35">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35">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35">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35">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35">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35">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35">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35">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35">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35">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35">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35">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35">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35">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35">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35">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35">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35">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35">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35">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35">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35">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35">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35">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35">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35">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35">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35">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35">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35">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35">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35">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35">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35">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35">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35">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35">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35">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35">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35">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35">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35">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35">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35">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35">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35">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35">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35">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35">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35">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35">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35">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35">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35">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35">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35">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35">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35">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35">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35">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35">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35">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35">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35">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35">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35">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35">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35">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35">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35">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35">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35">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35">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35">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35">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35">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35">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35">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35">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35">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35">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35">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35">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35">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35">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35">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35">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35">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35">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35">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35">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35">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35">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35">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35">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35">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35">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35">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35">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35">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35">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35">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35">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35">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35">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35">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35">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35">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35">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35">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35">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35">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35">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35">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35">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35">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35">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35">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35">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35">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35">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35">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35">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35">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35">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35">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35">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35">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35">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35">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35">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35">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35">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35">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35">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35">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35">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35">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35">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35">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35">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35">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35">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35">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35">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35">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35">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35">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35">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35">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35">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35">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35">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35">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35">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35">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35">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35">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35">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35">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35">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35">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35">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35">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35">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35">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35">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35">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35">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35">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35">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35">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35">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35">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35">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35">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35">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35">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35">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35">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35">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35">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35">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35">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35">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35">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35">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35">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35">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35">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35">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35">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35">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35">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35">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35">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35">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35">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35">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35">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35">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35">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35">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35">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35">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35">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35">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35">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35">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35">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35">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35">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35">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35">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35">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35">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35">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35">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35">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35">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35">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35">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35">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35">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35">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35">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35">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35">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35">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35">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35">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35">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35">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35">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35">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35">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35">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35">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35">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35">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35">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35">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35">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35">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35">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35">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35">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35">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35">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35">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35">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35">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35">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35">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35">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35">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35">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35">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35">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35">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35">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35">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35">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35">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35">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35">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35">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35">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35">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35">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35">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35">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35">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35">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35">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35">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35">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35">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35">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35">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35">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35">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35">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35">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35">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35">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35">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35">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35">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35">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35">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35">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35">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35">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35">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35">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35">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35">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35">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35">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35">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35">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35">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35">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35">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35">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35">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35">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35">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35">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35">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35">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35">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35">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35">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35">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35">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35">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35">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35">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35">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35">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35">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35">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35">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35">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35">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35">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35">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35">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35">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35">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35">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35">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35">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35">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35">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35">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35">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35">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35">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35">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35">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35">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35">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35">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35">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35">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35">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35">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35">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35">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35">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35">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35">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35">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35">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35">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35">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35">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35">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35">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35">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35">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35">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35">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35">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35">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35">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35">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35">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35">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35">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35">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35">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35">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35">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35">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35">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35">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35">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35">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35">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35">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35">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35">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35">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35">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35">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35">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35">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35">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35">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35">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35">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35">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35">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35">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35">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35">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35">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35">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35">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35">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35">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35">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35">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35">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35">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35">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35">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35">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35">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35">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35">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35">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35">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35">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35">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35">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35">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35">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35">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35">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35">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35">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35">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35">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35">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35">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35">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35">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35">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35">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35">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35">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35">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35">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35">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35">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35">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35">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35">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35">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35">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35">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35">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35">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35">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35">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35">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35">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35">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35">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35">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35">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35">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35">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35">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35">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35">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35">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35">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35">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35">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35">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35">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35">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35">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35">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35">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35">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35">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35">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35">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35">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35">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35">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35">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35">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35">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35">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35">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35">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35">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35">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35">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35">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35">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35">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35">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35">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35">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35">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35">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35">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35">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35">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35">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35">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35">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35">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35">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35">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35">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35">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35">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35">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35">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35">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35">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35">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35">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35">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35">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35">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35">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35">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35">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35">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35">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35">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35">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35">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35">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35">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35">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35">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35">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35">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35">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35">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35">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35">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35">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35">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35">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35">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35">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35">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35">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35">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35">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35">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35">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35">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35">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35">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35">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35">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35">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35">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35">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35">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35">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35">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35">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35">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35">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35">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35">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35">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35">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35">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35">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35">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35">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35">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35">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35">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35">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35">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35">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35">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35">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35">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35">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35">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35">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35">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35">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35">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35">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35">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35">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35">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35">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35">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35">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35">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35">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35">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35">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35">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35">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35">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35">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35">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35">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35">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35">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35">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35">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35">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35">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35">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35">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35">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35">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35">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35">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35">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35">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35">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35">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35">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35">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35">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35">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35">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35">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35">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35">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35">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35">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35">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35">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35">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35">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35">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35">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35">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35">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35">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35">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35">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35">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35">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35">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35">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35">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35">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35">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35">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35">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35">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35">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35">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35">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35">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38" priority="1"/>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4"/>
  <sheetViews>
    <sheetView topLeftCell="B1" workbookViewId="0">
      <selection activeCell="B7" sqref="B7"/>
    </sheetView>
  </sheetViews>
  <sheetFormatPr baseColWidth="10" defaultColWidth="8.6640625" defaultRowHeight="18" x14ac:dyDescent="0.35"/>
  <cols>
    <col min="1" max="1" width="15.1640625" bestFit="1" customWidth="1"/>
    <col min="2" max="2" width="13.58203125" bestFit="1" customWidth="1"/>
  </cols>
  <sheetData>
    <row r="1" spans="1:2" x14ac:dyDescent="0.35">
      <c r="A1" s="2" t="s">
        <v>10856</v>
      </c>
      <c r="B1" t="s">
        <v>10854</v>
      </c>
    </row>
    <row r="2" spans="1:2" x14ac:dyDescent="0.35">
      <c r="A2" s="3" t="s">
        <v>10838</v>
      </c>
      <c r="B2" s="7">
        <v>89475.149000000005</v>
      </c>
    </row>
    <row r="3" spans="1:2" x14ac:dyDescent="0.35">
      <c r="A3" s="5" t="s">
        <v>10839</v>
      </c>
      <c r="B3" s="7">
        <v>2455.1849999999999</v>
      </c>
    </row>
    <row r="4" spans="1:2" x14ac:dyDescent="0.35">
      <c r="A4" s="5" t="s">
        <v>10840</v>
      </c>
      <c r="B4" s="7">
        <v>308.70200000000006</v>
      </c>
    </row>
    <row r="5" spans="1:2" x14ac:dyDescent="0.35">
      <c r="A5" s="5" t="s">
        <v>10841</v>
      </c>
      <c r="B5" s="7">
        <v>7239.0960000000005</v>
      </c>
    </row>
    <row r="6" spans="1:2" x14ac:dyDescent="0.35">
      <c r="A6" s="5" t="s">
        <v>10842</v>
      </c>
      <c r="B6" s="7">
        <v>7892.0509999999995</v>
      </c>
    </row>
    <row r="7" spans="1:2" x14ac:dyDescent="0.35">
      <c r="A7" s="5" t="s">
        <v>10843</v>
      </c>
      <c r="B7" s="7">
        <v>5960.02</v>
      </c>
    </row>
    <row r="8" spans="1:2" x14ac:dyDescent="0.35">
      <c r="A8" s="5" t="s">
        <v>10844</v>
      </c>
      <c r="B8" s="7">
        <v>4379.3240000000005</v>
      </c>
    </row>
    <row r="9" spans="1:2" x14ac:dyDescent="0.35">
      <c r="A9" s="5" t="s">
        <v>10845</v>
      </c>
      <c r="B9" s="7">
        <v>16231.651</v>
      </c>
    </row>
    <row r="10" spans="1:2" x14ac:dyDescent="0.35">
      <c r="A10" s="5" t="s">
        <v>10846</v>
      </c>
      <c r="B10" s="7">
        <v>5090.8919999999998</v>
      </c>
    </row>
    <row r="11" spans="1:2" x14ac:dyDescent="0.35">
      <c r="A11" s="5" t="s">
        <v>10847</v>
      </c>
      <c r="B11" s="7">
        <v>4646.5970000000025</v>
      </c>
    </row>
    <row r="12" spans="1:2" x14ac:dyDescent="0.35">
      <c r="A12" s="5" t="s">
        <v>10848</v>
      </c>
      <c r="B12" s="7">
        <v>4582.1819999999998</v>
      </c>
    </row>
    <row r="13" spans="1:2" x14ac:dyDescent="0.35">
      <c r="A13" s="5" t="s">
        <v>10849</v>
      </c>
      <c r="B13" s="7">
        <v>13690.062499999995</v>
      </c>
    </row>
    <row r="14" spans="1:2" x14ac:dyDescent="0.35">
      <c r="A14" s="5" t="s">
        <v>10850</v>
      </c>
      <c r="B14" s="7">
        <v>16999.386500000004</v>
      </c>
    </row>
    <row r="15" spans="1:2" x14ac:dyDescent="0.35">
      <c r="A15" s="3" t="s">
        <v>10851</v>
      </c>
      <c r="B15" s="7">
        <v>85621.582500000004</v>
      </c>
    </row>
    <row r="16" spans="1:2" x14ac:dyDescent="0.35">
      <c r="A16" s="5" t="s">
        <v>10839</v>
      </c>
      <c r="B16" s="7">
        <v>5889.9539999999988</v>
      </c>
    </row>
    <row r="17" spans="1:2" x14ac:dyDescent="0.35">
      <c r="A17" s="5" t="s">
        <v>10840</v>
      </c>
      <c r="B17" s="7">
        <v>1198.7139999999999</v>
      </c>
    </row>
    <row r="18" spans="1:2" x14ac:dyDescent="0.35">
      <c r="A18" s="5" t="s">
        <v>10841</v>
      </c>
      <c r="B18" s="7">
        <v>5852.8040000000001</v>
      </c>
    </row>
    <row r="19" spans="1:2" x14ac:dyDescent="0.35">
      <c r="A19" s="5" t="s">
        <v>10842</v>
      </c>
      <c r="B19" s="7">
        <v>8469.5519999999997</v>
      </c>
    </row>
    <row r="20" spans="1:2" x14ac:dyDescent="0.35">
      <c r="A20" s="5" t="s">
        <v>10843</v>
      </c>
      <c r="B20" s="7">
        <v>8055.5755000000008</v>
      </c>
    </row>
    <row r="21" spans="1:2" x14ac:dyDescent="0.35">
      <c r="A21" s="5" t="s">
        <v>10844</v>
      </c>
      <c r="B21" s="7">
        <v>3018.5380000000005</v>
      </c>
    </row>
    <row r="22" spans="1:2" x14ac:dyDescent="0.35">
      <c r="A22" s="5" t="s">
        <v>10845</v>
      </c>
      <c r="B22" s="7">
        <v>4146.8320000000003</v>
      </c>
    </row>
    <row r="23" spans="1:2" x14ac:dyDescent="0.35">
      <c r="A23" s="5" t="s">
        <v>10846</v>
      </c>
      <c r="B23" s="7">
        <v>8454.0829999999987</v>
      </c>
    </row>
    <row r="24" spans="1:2" x14ac:dyDescent="0.35">
      <c r="A24" s="5" t="s">
        <v>10847</v>
      </c>
      <c r="B24" s="7">
        <v>7267.5110000000004</v>
      </c>
    </row>
    <row r="25" spans="1:2" x14ac:dyDescent="0.35">
      <c r="A25" s="5" t="s">
        <v>10848</v>
      </c>
      <c r="B25" s="7">
        <v>9443.0030000000042</v>
      </c>
    </row>
    <row r="26" spans="1:2" x14ac:dyDescent="0.35">
      <c r="A26" s="5" t="s">
        <v>10849</v>
      </c>
      <c r="B26" s="7">
        <v>8669.2729999999992</v>
      </c>
    </row>
    <row r="27" spans="1:2" x14ac:dyDescent="0.35">
      <c r="A27" s="5" t="s">
        <v>10850</v>
      </c>
      <c r="B27" s="7">
        <v>15155.743</v>
      </c>
    </row>
    <row r="28" spans="1:2" x14ac:dyDescent="0.35">
      <c r="A28" s="3" t="s">
        <v>10852</v>
      </c>
      <c r="B28" s="7">
        <v>126542.96349999998</v>
      </c>
    </row>
    <row r="29" spans="1:2" x14ac:dyDescent="0.35">
      <c r="A29" s="5" t="s">
        <v>10839</v>
      </c>
      <c r="B29" s="7">
        <v>2876.4639999999999</v>
      </c>
    </row>
    <row r="30" spans="1:2" x14ac:dyDescent="0.35">
      <c r="A30" s="5" t="s">
        <v>10840</v>
      </c>
      <c r="B30" s="7">
        <v>3085.7939999999999</v>
      </c>
    </row>
    <row r="31" spans="1:2" x14ac:dyDescent="0.35">
      <c r="A31" s="5" t="s">
        <v>10841</v>
      </c>
      <c r="B31" s="7">
        <v>15857.441999999999</v>
      </c>
    </row>
    <row r="32" spans="1:2" x14ac:dyDescent="0.35">
      <c r="A32" s="5" t="s">
        <v>10842</v>
      </c>
      <c r="B32" s="7">
        <v>6297.2180000000008</v>
      </c>
    </row>
    <row r="33" spans="1:2" x14ac:dyDescent="0.35">
      <c r="A33" s="5" t="s">
        <v>10843</v>
      </c>
      <c r="B33" s="7">
        <v>5344.9279999999999</v>
      </c>
    </row>
    <row r="34" spans="1:2" x14ac:dyDescent="0.35">
      <c r="A34" s="5" t="s">
        <v>10844</v>
      </c>
      <c r="B34" s="7">
        <v>16049.334999999992</v>
      </c>
    </row>
    <row r="35" spans="1:2" x14ac:dyDescent="0.35">
      <c r="A35" s="5" t="s">
        <v>10845</v>
      </c>
      <c r="B35" s="7">
        <v>8605.3689999999988</v>
      </c>
    </row>
    <row r="36" spans="1:2" x14ac:dyDescent="0.35">
      <c r="A36" s="5" t="s">
        <v>10846</v>
      </c>
      <c r="B36" s="7">
        <v>9572.9999999999982</v>
      </c>
    </row>
    <row r="37" spans="1:2" x14ac:dyDescent="0.35">
      <c r="A37" s="5" t="s">
        <v>10847</v>
      </c>
      <c r="B37" s="7">
        <v>12234.421499999997</v>
      </c>
    </row>
    <row r="38" spans="1:2" x14ac:dyDescent="0.35">
      <c r="A38" s="5" t="s">
        <v>10848</v>
      </c>
      <c r="B38" s="7">
        <v>7163.2220000000007</v>
      </c>
    </row>
    <row r="39" spans="1:2" x14ac:dyDescent="0.35">
      <c r="A39" s="5" t="s">
        <v>10849</v>
      </c>
      <c r="B39" s="7">
        <v>17896.487999999994</v>
      </c>
    </row>
    <row r="40" spans="1:2" x14ac:dyDescent="0.35">
      <c r="A40" s="5" t="s">
        <v>10850</v>
      </c>
      <c r="B40" s="7">
        <v>21559.282000000003</v>
      </c>
    </row>
    <row r="41" spans="1:2" x14ac:dyDescent="0.35">
      <c r="A41" s="3" t="s">
        <v>10853</v>
      </c>
      <c r="B41" s="7">
        <v>144666.76850000001</v>
      </c>
    </row>
    <row r="42" spans="1:2" x14ac:dyDescent="0.35">
      <c r="A42" s="5" t="s">
        <v>10839</v>
      </c>
      <c r="B42" s="7">
        <v>5163.4320000000007</v>
      </c>
    </row>
    <row r="43" spans="1:2" x14ac:dyDescent="0.35">
      <c r="A43" s="5" t="s">
        <v>10840</v>
      </c>
      <c r="B43" s="7">
        <v>6484.7470000000012</v>
      </c>
    </row>
    <row r="44" spans="1:2" x14ac:dyDescent="0.35">
      <c r="A44" s="5" t="s">
        <v>10841</v>
      </c>
      <c r="B44" s="7">
        <v>11331.194000000003</v>
      </c>
    </row>
    <row r="45" spans="1:2" x14ac:dyDescent="0.35">
      <c r="A45" s="5" t="s">
        <v>10842</v>
      </c>
      <c r="B45" s="7">
        <v>8784.2060000000019</v>
      </c>
    </row>
    <row r="46" spans="1:2" x14ac:dyDescent="0.35">
      <c r="A46" s="5" t="s">
        <v>10843</v>
      </c>
      <c r="B46" s="7">
        <v>9914.1960000000017</v>
      </c>
    </row>
    <row r="47" spans="1:2" x14ac:dyDescent="0.35">
      <c r="A47" s="5" t="s">
        <v>10844</v>
      </c>
      <c r="B47" s="7">
        <v>9012.085500000001</v>
      </c>
    </row>
    <row r="48" spans="1:2" x14ac:dyDescent="0.35">
      <c r="A48" s="5" t="s">
        <v>10845</v>
      </c>
      <c r="B48" s="7">
        <v>12923.859</v>
      </c>
    </row>
    <row r="49" spans="1:2" x14ac:dyDescent="0.35">
      <c r="A49" s="5" t="s">
        <v>10846</v>
      </c>
      <c r="B49" s="7">
        <v>14534.322000000004</v>
      </c>
    </row>
    <row r="50" spans="1:2" x14ac:dyDescent="0.35">
      <c r="A50" s="5" t="s">
        <v>10847</v>
      </c>
      <c r="B50" s="7">
        <v>18067.031999999996</v>
      </c>
    </row>
    <row r="51" spans="1:2" x14ac:dyDescent="0.35">
      <c r="A51" s="5" t="s">
        <v>10848</v>
      </c>
      <c r="B51" s="7">
        <v>15776.300999999996</v>
      </c>
    </row>
    <row r="52" spans="1:2" x14ac:dyDescent="0.35">
      <c r="A52" s="5" t="s">
        <v>10849</v>
      </c>
      <c r="B52" s="7">
        <v>13357.370999999999</v>
      </c>
    </row>
    <row r="53" spans="1:2" x14ac:dyDescent="0.35">
      <c r="A53" s="5" t="s">
        <v>10850</v>
      </c>
      <c r="B53" s="7">
        <v>19318.023000000001</v>
      </c>
    </row>
    <row r="54" spans="1:2" x14ac:dyDescent="0.35">
      <c r="A54" s="3" t="s">
        <v>10857</v>
      </c>
      <c r="B54" s="7">
        <v>446306.4634999999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workbookViewId="0">
      <selection activeCell="AR57" sqref="AR57"/>
    </sheetView>
  </sheetViews>
  <sheetFormatPr baseColWidth="10" defaultColWidth="8.6640625" defaultRowHeight="18" x14ac:dyDescent="0.35"/>
  <cols>
    <col min="1" max="1" width="15.1640625" bestFit="1" customWidth="1"/>
    <col min="2" max="2" width="13.58203125" bestFit="1" customWidth="1"/>
    <col min="4" max="4" width="9.1640625" customWidth="1"/>
    <col min="5" max="5" width="14.83203125" customWidth="1"/>
  </cols>
  <sheetData>
    <row r="1" spans="1:5" x14ac:dyDescent="0.35">
      <c r="A1" s="2" t="s">
        <v>10856</v>
      </c>
      <c r="B1" t="s">
        <v>10854</v>
      </c>
    </row>
    <row r="2" spans="1:5" x14ac:dyDescent="0.35">
      <c r="A2" s="3" t="s">
        <v>36</v>
      </c>
      <c r="B2" s="7">
        <v>446306.46350000141</v>
      </c>
      <c r="D2" s="3" t="s">
        <v>10855</v>
      </c>
      <c r="E2" s="6" t="s">
        <v>10854</v>
      </c>
    </row>
    <row r="3" spans="1:5" x14ac:dyDescent="0.35">
      <c r="A3" s="3" t="s">
        <v>10857</v>
      </c>
      <c r="B3" s="7">
        <v>446306.46350000141</v>
      </c>
      <c r="D3" s="3" t="s">
        <v>96</v>
      </c>
      <c r="E3" s="7" t="e">
        <f>GETPIVOTDATA("Sales",$A$1,"Region","Central")</f>
        <v>#REF!</v>
      </c>
    </row>
    <row r="4" spans="1:5" x14ac:dyDescent="0.35">
      <c r="D4" s="3" t="s">
        <v>139</v>
      </c>
      <c r="E4" s="7" t="e">
        <f>GETPIVOTDATA("Sales",$A$1,"Region","East")</f>
        <v>#REF!</v>
      </c>
    </row>
    <row r="5" spans="1:5" x14ac:dyDescent="0.35">
      <c r="D5" s="3" t="s">
        <v>22</v>
      </c>
      <c r="E5" s="7" t="e">
        <f>GETPIVOTDATA("Sales",$A$1,"Region","South")</f>
        <v>#REF!</v>
      </c>
    </row>
    <row r="6" spans="1:5" x14ac:dyDescent="0.35">
      <c r="D6" s="3" t="s">
        <v>36</v>
      </c>
      <c r="E6" s="7">
        <f>GETPIVOTDATA("Sales",$A$1,"Region","West")</f>
        <v>446306.46350000141</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workbookViewId="0">
      <selection activeCell="B2" sqref="B2"/>
    </sheetView>
  </sheetViews>
  <sheetFormatPr baseColWidth="10" defaultColWidth="8.6640625" defaultRowHeight="18" x14ac:dyDescent="0.35"/>
  <cols>
    <col min="1" max="1" width="15.1640625" bestFit="1" customWidth="1"/>
    <col min="2" max="2" width="13.58203125" bestFit="1" customWidth="1"/>
    <col min="3" max="3" width="12.83203125" bestFit="1" customWidth="1"/>
    <col min="4" max="4" width="10.9140625" bestFit="1" customWidth="1"/>
    <col min="5" max="6" width="11.9140625" bestFit="1" customWidth="1"/>
    <col min="7" max="8" width="10.9140625" bestFit="1" customWidth="1"/>
    <col min="9" max="9" width="9.9140625" bestFit="1" customWidth="1"/>
    <col min="10" max="10" width="8.6640625" bestFit="1" customWidth="1"/>
    <col min="11" max="11" width="10" bestFit="1" customWidth="1"/>
    <col min="12" max="12" width="9.9140625" bestFit="1" customWidth="1"/>
    <col min="13" max="13" width="10.9140625" bestFit="1" customWidth="1"/>
    <col min="14" max="14" width="9.9140625" bestFit="1" customWidth="1"/>
    <col min="15" max="16" width="10.9140625" bestFit="1" customWidth="1"/>
    <col min="17" max="17" width="9.9140625" bestFit="1" customWidth="1"/>
    <col min="18" max="18" width="10.9140625" bestFit="1" customWidth="1"/>
    <col min="19" max="19" width="11.9140625" bestFit="1" customWidth="1"/>
  </cols>
  <sheetData>
    <row r="1" spans="1:2" x14ac:dyDescent="0.35">
      <c r="A1" s="2" t="s">
        <v>10856</v>
      </c>
      <c r="B1" t="s">
        <v>10854</v>
      </c>
    </row>
    <row r="2" spans="1:2" x14ac:dyDescent="0.35">
      <c r="A2" s="3" t="s">
        <v>24</v>
      </c>
      <c r="B2" s="7">
        <v>152216.5355</v>
      </c>
    </row>
    <row r="3" spans="1:2" x14ac:dyDescent="0.35">
      <c r="A3" s="4" t="s">
        <v>25</v>
      </c>
      <c r="B3" s="7">
        <v>26875.189500000004</v>
      </c>
    </row>
    <row r="4" spans="1:2" x14ac:dyDescent="0.35">
      <c r="A4" s="4" t="s">
        <v>28</v>
      </c>
      <c r="B4" s="7">
        <v>61321.239999999976</v>
      </c>
    </row>
    <row r="5" spans="1:2" x14ac:dyDescent="0.35">
      <c r="A5" s="4" t="s">
        <v>56</v>
      </c>
      <c r="B5" s="7">
        <v>18934.53</v>
      </c>
    </row>
    <row r="6" spans="1:2" x14ac:dyDescent="0.35">
      <c r="A6" s="4" t="s">
        <v>47</v>
      </c>
      <c r="B6" s="7">
        <v>45085.576000000001</v>
      </c>
    </row>
    <row r="7" spans="1:2" x14ac:dyDescent="0.35">
      <c r="A7" s="3" t="s">
        <v>38</v>
      </c>
      <c r="B7" s="7">
        <v>139405.74799999996</v>
      </c>
    </row>
    <row r="8" spans="1:2" x14ac:dyDescent="0.35">
      <c r="A8" s="4" t="s">
        <v>69</v>
      </c>
      <c r="B8" s="7">
        <v>23736.75</v>
      </c>
    </row>
    <row r="9" spans="1:2" x14ac:dyDescent="0.35">
      <c r="A9" s="4" t="s">
        <v>59</v>
      </c>
      <c r="B9" s="7">
        <v>5431.5300000000052</v>
      </c>
    </row>
    <row r="10" spans="1:2" x14ac:dyDescent="0.35">
      <c r="A10" s="4" t="s">
        <v>66</v>
      </c>
      <c r="B10" s="7">
        <v>27685.687999999998</v>
      </c>
    </row>
    <row r="11" spans="1:2" x14ac:dyDescent="0.35">
      <c r="A11" s="4" t="s">
        <v>164</v>
      </c>
      <c r="B11" s="7">
        <v>3226.1800000000007</v>
      </c>
    </row>
    <row r="12" spans="1:2" x14ac:dyDescent="0.35">
      <c r="A12" s="4" t="s">
        <v>259</v>
      </c>
      <c r="B12" s="7">
        <v>465.66999999999996</v>
      </c>
    </row>
    <row r="13" spans="1:2" x14ac:dyDescent="0.35">
      <c r="A13" s="4" t="s">
        <v>39</v>
      </c>
      <c r="B13" s="7">
        <v>2833.5100000000007</v>
      </c>
    </row>
    <row r="14" spans="1:2" x14ac:dyDescent="0.35">
      <c r="A14" s="4" t="s">
        <v>81</v>
      </c>
      <c r="B14" s="7">
        <v>16340.449999999988</v>
      </c>
    </row>
    <row r="15" spans="1:2" x14ac:dyDescent="0.35">
      <c r="A15" s="4" t="s">
        <v>50</v>
      </c>
      <c r="B15" s="7">
        <v>44113.469999999987</v>
      </c>
    </row>
    <row r="16" spans="1:2" x14ac:dyDescent="0.35">
      <c r="A16" s="4" t="s">
        <v>569</v>
      </c>
      <c r="B16" s="7">
        <v>15572.5</v>
      </c>
    </row>
    <row r="17" spans="1:2" x14ac:dyDescent="0.35">
      <c r="A17" s="3" t="s">
        <v>62</v>
      </c>
      <c r="B17" s="7">
        <v>154684.17999999996</v>
      </c>
    </row>
    <row r="18" spans="1:2" x14ac:dyDescent="0.35">
      <c r="A18" s="4" t="s">
        <v>152</v>
      </c>
      <c r="B18" s="7">
        <v>36772.900000000016</v>
      </c>
    </row>
    <row r="19" spans="1:2" x14ac:dyDescent="0.35">
      <c r="A19" s="4" t="s">
        <v>1209</v>
      </c>
      <c r="B19" s="7">
        <v>21279.584000000003</v>
      </c>
    </row>
    <row r="20" spans="1:2" x14ac:dyDescent="0.35">
      <c r="A20" s="4" t="s">
        <v>674</v>
      </c>
      <c r="B20" s="7">
        <v>29492.016000000003</v>
      </c>
    </row>
    <row r="21" spans="1:2" x14ac:dyDescent="0.35">
      <c r="A21" s="4" t="s">
        <v>63</v>
      </c>
      <c r="B21" s="7">
        <v>67139.679999999935</v>
      </c>
    </row>
    <row r="22" spans="1:2" x14ac:dyDescent="0.35">
      <c r="A22" s="3" t="s">
        <v>10857</v>
      </c>
      <c r="B22" s="7">
        <v>446306.4634999999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workbookViewId="0">
      <selection activeCell="H14" sqref="H14"/>
    </sheetView>
  </sheetViews>
  <sheetFormatPr baseColWidth="10" defaultColWidth="8.6640625" defaultRowHeight="18" x14ac:dyDescent="0.35"/>
  <cols>
    <col min="1" max="1" width="15.1640625" bestFit="1" customWidth="1"/>
    <col min="2" max="2" width="13.58203125" bestFit="1" customWidth="1"/>
    <col min="4" max="4" width="11.33203125" customWidth="1"/>
    <col min="5" max="5" width="16.4140625" customWidth="1"/>
  </cols>
  <sheetData>
    <row r="1" spans="1:5" x14ac:dyDescent="0.35">
      <c r="A1" s="2" t="s">
        <v>10856</v>
      </c>
      <c r="B1" t="s">
        <v>10854</v>
      </c>
    </row>
    <row r="2" spans="1:5" x14ac:dyDescent="0.35">
      <c r="A2" s="3" t="s">
        <v>18</v>
      </c>
      <c r="B2" s="7">
        <v>222419.05000000008</v>
      </c>
      <c r="D2" s="3" t="s">
        <v>4</v>
      </c>
      <c r="E2" s="7" t="s">
        <v>10854</v>
      </c>
    </row>
    <row r="3" spans="1:5" x14ac:dyDescent="0.35">
      <c r="A3" s="3" t="s">
        <v>33</v>
      </c>
      <c r="B3" s="7">
        <v>144731.41049999994</v>
      </c>
      <c r="D3" s="3" t="s">
        <v>18</v>
      </c>
      <c r="E3" s="7">
        <f>GETPIVOTDATA("Sales",$A$1,"Segment","Consumer")</f>
        <v>222419.05000000008</v>
      </c>
    </row>
    <row r="4" spans="1:5" x14ac:dyDescent="0.35">
      <c r="A4" s="3" t="s">
        <v>93</v>
      </c>
      <c r="B4" s="7">
        <v>79156.003000000012</v>
      </c>
      <c r="D4" s="3" t="s">
        <v>33</v>
      </c>
      <c r="E4" s="7">
        <f>GETPIVOTDATA("Sales",$A$1,"Segment","Corporate")</f>
        <v>144731.41049999994</v>
      </c>
    </row>
    <row r="5" spans="1:5" x14ac:dyDescent="0.35">
      <c r="A5" s="3" t="s">
        <v>10857</v>
      </c>
      <c r="B5" s="7">
        <v>446306.46350000007</v>
      </c>
      <c r="D5" s="3" t="s">
        <v>93</v>
      </c>
      <c r="E5" s="7">
        <f>GETPIVOTDATA("Sales",$A$1,"Segment","Home Office")</f>
        <v>79156.003000000012</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3"/>
  <sheetViews>
    <sheetView zoomScale="75" zoomScaleNormal="75" workbookViewId="0">
      <selection activeCell="B4" sqref="B4"/>
    </sheetView>
  </sheetViews>
  <sheetFormatPr baseColWidth="10" defaultColWidth="8.6640625" defaultRowHeight="18" x14ac:dyDescent="0.35"/>
  <cols>
    <col min="1" max="1" width="16.5" bestFit="1" customWidth="1"/>
    <col min="2" max="2" width="14.08203125" bestFit="1" customWidth="1"/>
  </cols>
  <sheetData>
    <row r="1" spans="1:2" x14ac:dyDescent="0.35">
      <c r="A1" s="2" t="s">
        <v>10856</v>
      </c>
      <c r="B1" t="s">
        <v>10854</v>
      </c>
    </row>
    <row r="2" spans="1:2" x14ac:dyDescent="0.35">
      <c r="A2" s="3" t="s">
        <v>300</v>
      </c>
      <c r="B2" s="7">
        <v>35272.656999999985</v>
      </c>
    </row>
    <row r="3" spans="1:2" x14ac:dyDescent="0.35">
      <c r="A3" s="3" t="s">
        <v>35</v>
      </c>
      <c r="B3" s="7">
        <v>446306.46350000182</v>
      </c>
    </row>
    <row r="4" spans="1:2" x14ac:dyDescent="0.35">
      <c r="A4" s="3" t="s">
        <v>447</v>
      </c>
      <c r="B4" s="7">
        <v>31841.598000000013</v>
      </c>
    </row>
    <row r="5" spans="1:2" x14ac:dyDescent="0.35">
      <c r="A5" s="3" t="s">
        <v>6257</v>
      </c>
      <c r="B5" s="7">
        <v>4382.4859999999999</v>
      </c>
    </row>
    <row r="6" spans="1:2" x14ac:dyDescent="0.35">
      <c r="A6" s="3" t="s">
        <v>1756</v>
      </c>
      <c r="B6" s="7">
        <v>5589.3519999999971</v>
      </c>
    </row>
    <row r="7" spans="1:2" x14ac:dyDescent="0.35">
      <c r="A7" s="3" t="s">
        <v>1385</v>
      </c>
      <c r="B7" s="7">
        <v>16729.101999999999</v>
      </c>
    </row>
    <row r="8" spans="1:2" x14ac:dyDescent="0.35">
      <c r="A8" s="3" t="s">
        <v>659</v>
      </c>
      <c r="B8" s="7">
        <v>4783.521999999999</v>
      </c>
    </row>
    <row r="9" spans="1:2" x14ac:dyDescent="0.35">
      <c r="A9" s="3" t="s">
        <v>410</v>
      </c>
      <c r="B9" s="7">
        <v>17284.462000000003</v>
      </c>
    </row>
    <row r="10" spans="1:2" x14ac:dyDescent="0.35">
      <c r="A10" s="3" t="s">
        <v>112</v>
      </c>
      <c r="B10" s="7">
        <v>11220.056</v>
      </c>
    </row>
    <row r="11" spans="1:2" x14ac:dyDescent="0.35">
      <c r="A11" s="3" t="s">
        <v>87</v>
      </c>
      <c r="B11" s="7">
        <v>135206.85</v>
      </c>
    </row>
    <row r="12" spans="1:2" x14ac:dyDescent="0.35">
      <c r="A12" s="3" t="s">
        <v>8539</v>
      </c>
      <c r="B12" s="7">
        <v>1603.136</v>
      </c>
    </row>
    <row r="13" spans="1:2" x14ac:dyDescent="0.35">
      <c r="A13" s="3" t="s">
        <v>10857</v>
      </c>
      <c r="B13" s="7">
        <v>710219.68450000184</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Y3"/>
  <sheetViews>
    <sheetView showGridLines="0" showRowColHeaders="0" showRuler="0" showWhiteSpace="0" topLeftCell="A25" zoomScale="60" zoomScaleNormal="60" zoomScalePageLayoutView="61" workbookViewId="0">
      <selection activeCell="AB2" sqref="AB2"/>
    </sheetView>
  </sheetViews>
  <sheetFormatPr baseColWidth="10" defaultColWidth="8.6640625" defaultRowHeight="18" x14ac:dyDescent="0.35"/>
  <sheetData>
    <row r="1" spans="1:25" ht="18.75" customHeight="1" x14ac:dyDescent="0.35">
      <c r="A1" s="8"/>
      <c r="B1" s="9"/>
      <c r="C1" s="9"/>
      <c r="D1" s="9"/>
      <c r="E1" s="9"/>
      <c r="F1" s="9"/>
      <c r="G1" s="9"/>
      <c r="H1" s="9"/>
      <c r="I1" s="9"/>
      <c r="J1" s="9"/>
      <c r="K1" s="9"/>
      <c r="L1" s="9"/>
      <c r="M1" s="9"/>
      <c r="N1" s="9"/>
      <c r="O1" s="9"/>
      <c r="P1" s="9"/>
      <c r="Q1" s="9"/>
      <c r="R1" s="9"/>
      <c r="S1" s="9"/>
      <c r="T1" s="9"/>
      <c r="U1" s="9"/>
      <c r="V1" s="9"/>
      <c r="W1" s="9"/>
      <c r="X1" s="9"/>
      <c r="Y1" s="9"/>
    </row>
    <row r="2" spans="1:25" x14ac:dyDescent="0.35">
      <c r="A2" s="9"/>
      <c r="B2" s="9"/>
      <c r="C2" s="9"/>
      <c r="D2" s="9"/>
      <c r="E2" s="9"/>
      <c r="F2" s="9"/>
      <c r="G2" s="9"/>
      <c r="H2" s="9"/>
      <c r="I2" s="9"/>
      <c r="J2" s="9"/>
      <c r="K2" s="9"/>
      <c r="L2" s="9"/>
      <c r="M2" s="9"/>
      <c r="N2" s="9"/>
      <c r="O2" s="9"/>
      <c r="P2" s="9"/>
      <c r="Q2" s="9"/>
      <c r="R2" s="9"/>
      <c r="S2" s="9"/>
      <c r="T2" s="9"/>
      <c r="U2" s="9"/>
      <c r="V2" s="9"/>
      <c r="W2" s="9"/>
      <c r="X2" s="9"/>
      <c r="Y2" s="9"/>
    </row>
    <row r="3" spans="1:25" x14ac:dyDescent="0.35">
      <c r="A3" s="9"/>
      <c r="B3" s="9"/>
      <c r="C3" s="9"/>
      <c r="D3" s="9"/>
      <c r="E3" s="9"/>
      <c r="F3" s="9"/>
      <c r="G3" s="9"/>
      <c r="H3" s="9"/>
      <c r="I3" s="9"/>
      <c r="J3" s="9"/>
      <c r="K3" s="9"/>
      <c r="L3" s="9"/>
      <c r="M3" s="9"/>
      <c r="N3" s="9"/>
      <c r="O3" s="9"/>
      <c r="P3" s="9"/>
      <c r="Q3" s="9"/>
      <c r="R3" s="9"/>
      <c r="S3" s="9"/>
      <c r="T3" s="9"/>
      <c r="U3" s="9"/>
      <c r="V3" s="9"/>
      <c r="W3" s="9"/>
      <c r="X3" s="9"/>
      <c r="Y3" s="9"/>
    </row>
  </sheetData>
  <pageMargins left="0.23622047244094491" right="0.23622047244094491" top="0.74803149606299213" bottom="0.74803149606299213" header="0.31496062992125984" footer="0.31496062992125984"/>
  <pageSetup paperSize="12" scale="66" fitToHeight="0" orientation="landscape"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Priyanka Jha</dc:creator>
  <cp:lastModifiedBy>Ledy Quesada</cp:lastModifiedBy>
  <cp:lastPrinted>2024-02-10T21:21:38Z</cp:lastPrinted>
  <dcterms:created xsi:type="dcterms:W3CDTF">2021-07-31T04:31:27Z</dcterms:created>
  <dcterms:modified xsi:type="dcterms:W3CDTF">2024-02-10T21:22:09Z</dcterms:modified>
</cp:coreProperties>
</file>