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MO\MINTIC\Analisis de datos\BOOTCAMP ANALISIS DE DATOS EJECUTORES\ANALISIS DE DATOS EXPLORADOR\"/>
    </mc:Choice>
  </mc:AlternateContent>
  <xr:revisionPtr revIDLastSave="0" documentId="13_ncr:1_{21562EBB-84E3-4A64-ADB1-4A3F52D233D4}" xr6:coauthVersionLast="47" xr6:coauthVersionMax="47" xr10:uidLastSave="{00000000-0000-0000-0000-000000000000}"/>
  <bookViews>
    <workbookView xWindow="-108" yWindow="-108" windowWidth="23256" windowHeight="12576" xr2:uid="{21F2428B-3DDA-4A53-9C31-D3F5D7C4DF7B}"/>
  </bookViews>
  <sheets>
    <sheet name="1_Plantacion_Girasoles" sheetId="1" r:id="rId1"/>
    <sheet name="2_Plantacion_Girasoles" sheetId="2" r:id="rId2"/>
    <sheet name="FRECUENCIA " sheetId="4" r:id="rId3"/>
    <sheet name="IMAGEN" sheetId="3" r:id="rId4"/>
  </sheets>
  <definedNames>
    <definedName name="_xlnm._FilterDatabase" localSheetId="2" hidden="1">'FRECUENCIA '!$D:$D</definedName>
    <definedName name="_xlchart.v1.0" hidden="1">'1_Plantacion_Girasoles'!$C$1</definedName>
    <definedName name="_xlchart.v1.1" hidden="1">'1_Plantacion_Girasoles'!$C$2:$C$24</definedName>
    <definedName name="_xlchart.v1.2" hidden="1">'1_Plantacion_Girasoles'!$D$1</definedName>
    <definedName name="_xlchart.v1.3" hidden="1">'1_Plantacion_Girasoles'!$D$2:$D$24</definedName>
    <definedName name="_xlchart.v1.4" hidden="1">'1_Plantacion_Girasoles'!$C$1</definedName>
    <definedName name="_xlchart.v1.5" hidden="1">'1_Plantacion_Girasoles'!$C$2:$C$24</definedName>
    <definedName name="_xlchart.v1.6" hidden="1">'1_Plantacion_Girasoles'!$D$1</definedName>
    <definedName name="_xlchart.v1.7" hidden="1">'1_Plantacion_Girasoles'!$D$2:$D$24</definedName>
    <definedName name="_xlchart.v1.8" hidden="1">'1_Plantacion_Girasoles'!$C$2:$C$24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F19" i="2"/>
  <c r="F18" i="2"/>
  <c r="F17" i="2"/>
  <c r="F16" i="2"/>
  <c r="G19" i="1"/>
  <c r="G20" i="1" s="1"/>
  <c r="G18" i="1"/>
  <c r="G17" i="1"/>
  <c r="G16" i="1"/>
  <c r="D2" i="1" a="1"/>
  <c r="D2" i="1" s="1"/>
  <c r="G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<sst xmlns="http://schemas.openxmlformats.org/spreadsheetml/2006/main" count="51" uniqueCount="26">
  <si>
    <t>ID_PLANTA</t>
  </si>
  <si>
    <t>ALTURA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</si>
  <si>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</si>
  <si>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</si>
  <si>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</si>
  <si>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</si>
  <si>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</si>
  <si>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</si>
  <si>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</si>
  <si>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</si>
  <si>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</si>
  <si>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</si>
  <si>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</si>
  <si>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</si>
  <si>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</si>
  <si>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Sin repetir</t>
  </si>
  <si>
    <t>Contar repetidos</t>
  </si>
  <si>
    <t>1° cuartil</t>
  </si>
  <si>
    <t>2° cuartil</t>
  </si>
  <si>
    <t>3° cuartil</t>
  </si>
  <si>
    <t>IQR=Q3-Q1</t>
  </si>
  <si>
    <t>Bigote Superior: Q3+(1,5*IQR)</t>
  </si>
  <si>
    <t>Bigote Superior: Q1-(1,5*IQR)</t>
  </si>
  <si>
    <t>Frecuencia</t>
  </si>
  <si>
    <t>Frecuencia 2</t>
  </si>
  <si>
    <t>Bigote Inferior: Q3+(1,5*IQR)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</si>
</sst>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FC2DA19-3F2D-47C4-9E61-4514965BCDB3}" formatIdx="0">
          <cx:tx>
            <cx:txData>
              <cx:f>_xlchart.v1.0</cx:f>
              <cx:v>Sin repetir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endParaRPr lang="es-E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Count val="8"/>
            </cx:binning>
          </cx:layoutPr>
        </cx:series>
        <cx:series layoutId="clusteredColumn" hidden="1" uniqueId="{4C75927F-87CE-4967-9F4E-3097E7ACBCD2}" formatIdx="1">
          <cx:tx>
            <cx:txData>
              <cx:f>_xlchart.v1.2</cx:f>
              <cx:v>Contar repetidos</cx:v>
            </cx:txData>
          </cx:tx>
          <cx:dataLabels>
            <cx:visibility seriesName="0" categoryName="0" value="1"/>
          </cx:dataLabels>
          <cx:dataId val="1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s-E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Diagrama de bigotes de las alturas de la 1° plantación</a:t>
            </a:r>
          </a:p>
          <a:p>
            <a:pPr algn="ctr" rtl="0">
              <a:defRPr/>
            </a:pP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Girasoles</a:t>
            </a:r>
          </a:p>
        </cx:rich>
      </cx:tx>
    </cx:title>
    <cx:plotArea>
      <cx:plotAreaRegion>
        <cx:series layoutId="boxWhisker" uniqueId="{EEBC1E36-4E24-4A06-8B91-73261DF3B371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dataLabel idx="2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chemeClr val="bg1"/>
                      </a:solidFill>
                    </a:defRPr>
                  </a:pPr>
                  <a:r>
                    <a:rPr lang="es-ES" sz="900" b="1" i="0" u="none" strike="noStrike" baseline="0">
                      <a:solidFill>
                        <a:schemeClr val="bg1"/>
                      </a:solidFill>
                      <a:latin typeface="Aptos Narrow" panose="02110004020202020204"/>
                    </a:rPr>
                    <a:t>221,6521739</a:t>
                  </a:r>
                </a:p>
              </cx:txP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</a:rPr>
                  <a:t>1° Planteacion</a:t>
                </a:r>
              </a:p>
              <a:p>
                <a:pPr algn="ctr" rtl="0">
                  <a:defRPr/>
                </a:pP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s-E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</a:rPr>
                  <a:t>Altura de girasoles -cm</a:t>
                </a:r>
              </a:p>
              <a:p>
                <a:pPr algn="ctr" rtl="0">
                  <a:defRPr/>
                </a:pPr>
                <a:endPara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258418</xdr:colOff>
      <xdr:row>16</xdr:row>
      <xdr:rowOff>79518</xdr:rowOff>
    </xdr:from>
    <xdr:to>
      <xdr:col>15</xdr:col>
      <xdr:colOff>516834</xdr:colOff>
      <xdr:row>31</xdr:row>
      <xdr:rowOff>39762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24BE9398-E033-F901-343F-F16E58258A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56035" y="3048005"/>
              <a:ext cx="5963477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7</xdr:col>
      <xdr:colOff>337931</xdr:colOff>
      <xdr:row>0</xdr:row>
      <xdr:rowOff>29818</xdr:rowOff>
    </xdr:from>
    <xdr:to>
      <xdr:col>11</xdr:col>
      <xdr:colOff>1729410</xdr:colOff>
      <xdr:row>14</xdr:row>
      <xdr:rowOff>175592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9E369B37-4AD3-19E9-587E-1F536A6A6E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5288" y="2981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566900</xdr:colOff>
      <xdr:row>17</xdr:row>
      <xdr:rowOff>91441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1B56FF-3CB4-4D78-94EC-E999D5B2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4260" cy="3200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82F9-DFA5-4FEB-9C6D-2959309A3F94}">
  <dimension ref="A1:M41"/>
  <sheetViews>
    <sheetView tabSelected="1" topLeftCell="E1" zoomScale="115" zoomScaleNormal="115" workbookViewId="0">
      <pane ySplit="1" topLeftCell="A16" activePane="bottomLeft" state="frozen"/>
      <selection pane="bottomLeft" activeCell="F21" sqref="F21"/>
    </sheetView>
  </sheetViews>
  <sheetFormatPr baseColWidth="10" defaultRowHeight="14.4" x14ac:dyDescent="0.3"/>
  <cols>
    <col min="1" max="2" width="11.5546875" style="3"/>
    <col min="4" max="4" width="15.109375" bestFit="1" customWidth="1"/>
    <col min="5" max="5" width="21.5546875" bestFit="1" customWidth="1"/>
    <col min="6" max="6" width="26.44140625" bestFit="1" customWidth="1"/>
    <col min="12" max="12" width="26.44140625" bestFit="1" customWidth="1"/>
    <col min="13" max="13" width="10.33203125" style="3" customWidth="1"/>
  </cols>
  <sheetData>
    <row r="1" spans="1:13" s="2" customFormat="1" x14ac:dyDescent="0.3">
      <c r="A1" s="1" t="s">
        <v>0</v>
      </c>
      <c r="B1" s="1" t="s">
        <v>1</v>
      </c>
      <c r="C1" s="2" t="s">
        <v>15</v>
      </c>
      <c r="D1" s="2" t="s">
        <v>16</v>
      </c>
      <c r="F1" s="8" t="s">
        <v>1</v>
      </c>
      <c r="G1" s="9"/>
      <c r="M1" s="1"/>
    </row>
    <row r="2" spans="1:13" x14ac:dyDescent="0.3">
      <c r="A2" s="3">
        <v>1</v>
      </c>
      <c r="B2" s="3">
        <v>229</v>
      </c>
      <c r="C2" s="3">
        <v>229</v>
      </c>
      <c r="D2" cm="1">
        <f t="array" ref="D2:D41">COUNTIF(B2:B41,C2:C41)</f>
        <v>2</v>
      </c>
      <c r="F2" s="6"/>
      <c r="G2" s="7"/>
    </row>
    <row r="3" spans="1:13" x14ac:dyDescent="0.3">
      <c r="A3" s="3">
        <v>2</v>
      </c>
      <c r="B3" s="3">
        <v>234</v>
      </c>
      <c r="C3" s="3">
        <v>234</v>
      </c>
      <c r="D3">
        <v>1</v>
      </c>
      <c r="F3" s="6" t="s">
        <v>2</v>
      </c>
      <c r="G3" s="10">
        <v>222.7</v>
      </c>
    </row>
    <row r="4" spans="1:13" x14ac:dyDescent="0.3">
      <c r="A4" s="3">
        <v>3</v>
      </c>
      <c r="B4" s="3">
        <v>218</v>
      </c>
      <c r="C4" s="3">
        <v>218</v>
      </c>
      <c r="D4">
        <v>2</v>
      </c>
      <c r="F4" s="6" t="s">
        <v>3</v>
      </c>
      <c r="G4" s="10">
        <v>1.1603491958933121</v>
      </c>
    </row>
    <row r="5" spans="1:13" x14ac:dyDescent="0.3">
      <c r="A5" s="3">
        <v>4</v>
      </c>
      <c r="B5" s="3">
        <v>216</v>
      </c>
      <c r="C5" s="3">
        <v>216</v>
      </c>
      <c r="D5">
        <v>1</v>
      </c>
      <c r="F5" s="6" t="s">
        <v>4</v>
      </c>
      <c r="G5" s="10">
        <v>222.5</v>
      </c>
    </row>
    <row r="6" spans="1:13" x14ac:dyDescent="0.3">
      <c r="A6" s="3">
        <v>5</v>
      </c>
      <c r="B6" s="3">
        <v>219</v>
      </c>
      <c r="C6" s="3">
        <v>219</v>
      </c>
      <c r="D6">
        <v>3</v>
      </c>
      <c r="F6" s="6" t="s">
        <v>5</v>
      </c>
      <c r="G6" s="10">
        <v>226</v>
      </c>
    </row>
    <row r="7" spans="1:13" ht="14.4" customHeight="1" x14ac:dyDescent="0.3">
      <c r="A7" s="3">
        <v>6</v>
      </c>
      <c r="B7" s="3">
        <v>211</v>
      </c>
      <c r="C7" s="3">
        <v>211</v>
      </c>
      <c r="D7">
        <v>2</v>
      </c>
      <c r="F7" s="6" t="s">
        <v>6</v>
      </c>
      <c r="G7" s="10">
        <v>7.3386926803355275</v>
      </c>
    </row>
    <row r="8" spans="1:13" x14ac:dyDescent="0.3">
      <c r="A8" s="3">
        <v>7</v>
      </c>
      <c r="B8" s="3">
        <v>223</v>
      </c>
      <c r="C8" s="3">
        <v>223</v>
      </c>
      <c r="D8">
        <v>2</v>
      </c>
      <c r="F8" s="6" t="s">
        <v>7</v>
      </c>
      <c r="G8" s="10">
        <v>53.85641025641025</v>
      </c>
    </row>
    <row r="9" spans="1:13" x14ac:dyDescent="0.3">
      <c r="A9" s="3">
        <v>8</v>
      </c>
      <c r="B9" s="3">
        <v>238</v>
      </c>
      <c r="C9" s="3">
        <v>238</v>
      </c>
      <c r="D9">
        <v>1</v>
      </c>
      <c r="F9" s="6" t="s">
        <v>8</v>
      </c>
      <c r="G9" s="10">
        <v>-0.58736131755486332</v>
      </c>
    </row>
    <row r="10" spans="1:13" x14ac:dyDescent="0.3">
      <c r="A10" s="3">
        <v>9</v>
      </c>
      <c r="B10" s="3">
        <v>233</v>
      </c>
      <c r="C10" s="3">
        <v>233</v>
      </c>
      <c r="D10">
        <v>2</v>
      </c>
      <c r="F10" s="6" t="s">
        <v>9</v>
      </c>
      <c r="G10" s="10">
        <v>-0.1097116214260154</v>
      </c>
    </row>
    <row r="11" spans="1:13" x14ac:dyDescent="0.3">
      <c r="A11" s="3">
        <v>10</v>
      </c>
      <c r="B11" s="3">
        <v>219</v>
      </c>
      <c r="C11" s="3">
        <v>227</v>
      </c>
      <c r="D11">
        <v>1</v>
      </c>
      <c r="F11" s="6" t="s">
        <v>10</v>
      </c>
      <c r="G11" s="10">
        <v>30</v>
      </c>
    </row>
    <row r="12" spans="1:13" x14ac:dyDescent="0.3">
      <c r="A12" s="3">
        <v>11</v>
      </c>
      <c r="B12" s="3">
        <v>227</v>
      </c>
      <c r="C12" s="3">
        <v>224</v>
      </c>
      <c r="D12">
        <v>2</v>
      </c>
      <c r="F12" s="6" t="s">
        <v>11</v>
      </c>
      <c r="G12" s="10">
        <v>208</v>
      </c>
    </row>
    <row r="13" spans="1:13" x14ac:dyDescent="0.3">
      <c r="A13" s="3">
        <v>12</v>
      </c>
      <c r="B13" s="3">
        <v>224</v>
      </c>
      <c r="C13" s="3">
        <v>226</v>
      </c>
      <c r="D13">
        <v>4</v>
      </c>
      <c r="F13" s="6" t="s">
        <v>12</v>
      </c>
      <c r="G13" s="10">
        <v>238</v>
      </c>
    </row>
    <row r="14" spans="1:13" x14ac:dyDescent="0.3">
      <c r="A14" s="3">
        <v>13</v>
      </c>
      <c r="B14" s="3">
        <v>226</v>
      </c>
      <c r="C14" s="3">
        <v>222</v>
      </c>
      <c r="D14">
        <v>3</v>
      </c>
      <c r="F14" s="6" t="s">
        <v>13</v>
      </c>
      <c r="G14" s="10">
        <v>8908</v>
      </c>
    </row>
    <row r="15" spans="1:13" x14ac:dyDescent="0.3">
      <c r="A15" s="3">
        <v>14</v>
      </c>
      <c r="B15" s="3">
        <v>222</v>
      </c>
      <c r="C15" s="3">
        <v>209</v>
      </c>
      <c r="D15">
        <v>1</v>
      </c>
      <c r="F15" s="6" t="s">
        <v>14</v>
      </c>
      <c r="G15" s="10">
        <v>40</v>
      </c>
    </row>
    <row r="16" spans="1:13" x14ac:dyDescent="0.3">
      <c r="A16" s="3">
        <v>15</v>
      </c>
      <c r="B16" s="3">
        <v>209</v>
      </c>
      <c r="C16" s="3">
        <v>221</v>
      </c>
      <c r="D16">
        <v>2</v>
      </c>
      <c r="F16" s="11" t="s">
        <v>17</v>
      </c>
      <c r="G16" s="1">
        <f>_xlfn.QUARTILE.EXC(B2:B41,1)</f>
        <v>218</v>
      </c>
    </row>
    <row r="17" spans="1:7" x14ac:dyDescent="0.3">
      <c r="A17" s="3">
        <v>16</v>
      </c>
      <c r="B17" s="3">
        <v>222</v>
      </c>
      <c r="C17" s="3">
        <v>230</v>
      </c>
      <c r="D17">
        <v>3</v>
      </c>
      <c r="F17" s="11" t="s">
        <v>18</v>
      </c>
      <c r="G17" s="1">
        <f>_xlfn.QUARTILE.EXC(B2:B41,2)</f>
        <v>222.5</v>
      </c>
    </row>
    <row r="18" spans="1:7" x14ac:dyDescent="0.3">
      <c r="A18" s="3">
        <v>17</v>
      </c>
      <c r="B18" s="3">
        <v>219</v>
      </c>
      <c r="C18" s="3">
        <v>208</v>
      </c>
      <c r="D18">
        <v>1</v>
      </c>
      <c r="F18" s="11" t="s">
        <v>19</v>
      </c>
      <c r="G18" s="1">
        <f>_xlfn.QUARTILE.EXC(B2:B41,3)</f>
        <v>229</v>
      </c>
    </row>
    <row r="19" spans="1:7" x14ac:dyDescent="0.3">
      <c r="A19" s="3">
        <v>18</v>
      </c>
      <c r="B19" s="3">
        <v>221</v>
      </c>
      <c r="C19" s="3">
        <v>231</v>
      </c>
      <c r="D19">
        <v>2</v>
      </c>
      <c r="F19" s="11" t="s">
        <v>20</v>
      </c>
      <c r="G19" s="1">
        <f>G18-G16</f>
        <v>11</v>
      </c>
    </row>
    <row r="20" spans="1:7" x14ac:dyDescent="0.3">
      <c r="A20" s="3">
        <v>19</v>
      </c>
      <c r="B20" s="3">
        <v>230</v>
      </c>
      <c r="C20" s="3">
        <v>214</v>
      </c>
      <c r="D20">
        <v>1</v>
      </c>
      <c r="F20" s="11" t="s">
        <v>25</v>
      </c>
      <c r="G20" s="1">
        <f>G18+(1.5*G19)</f>
        <v>245.5</v>
      </c>
    </row>
    <row r="21" spans="1:7" x14ac:dyDescent="0.3">
      <c r="A21" s="3">
        <v>20</v>
      </c>
      <c r="B21" s="3">
        <v>224</v>
      </c>
      <c r="C21" s="3">
        <v>215</v>
      </c>
      <c r="D21">
        <v>1</v>
      </c>
      <c r="F21" s="11" t="s">
        <v>22</v>
      </c>
      <c r="G21" s="1">
        <f>G16-(1.5*G19)</f>
        <v>201.5</v>
      </c>
    </row>
    <row r="22" spans="1:7" x14ac:dyDescent="0.3">
      <c r="A22" s="3">
        <v>21</v>
      </c>
      <c r="B22" s="3">
        <v>230</v>
      </c>
      <c r="C22" s="3">
        <v>217</v>
      </c>
      <c r="D22">
        <v>1</v>
      </c>
    </row>
    <row r="23" spans="1:7" x14ac:dyDescent="0.3">
      <c r="A23" s="3">
        <v>22</v>
      </c>
      <c r="B23" s="3">
        <v>208</v>
      </c>
      <c r="C23" s="3">
        <v>220</v>
      </c>
      <c r="D23">
        <v>1</v>
      </c>
    </row>
    <row r="24" spans="1:7" x14ac:dyDescent="0.3">
      <c r="A24" s="3">
        <v>23</v>
      </c>
      <c r="B24" s="3">
        <v>231</v>
      </c>
      <c r="C24" s="3">
        <v>213</v>
      </c>
      <c r="D24">
        <v>1</v>
      </c>
    </row>
    <row r="25" spans="1:7" x14ac:dyDescent="0.3">
      <c r="A25" s="3">
        <v>24</v>
      </c>
      <c r="B25" s="3">
        <v>218</v>
      </c>
      <c r="D25">
        <v>0</v>
      </c>
    </row>
    <row r="26" spans="1:7" x14ac:dyDescent="0.3">
      <c r="A26" s="3">
        <v>25</v>
      </c>
      <c r="B26" s="3">
        <v>229</v>
      </c>
      <c r="D26">
        <v>0</v>
      </c>
    </row>
    <row r="27" spans="1:7" x14ac:dyDescent="0.3">
      <c r="A27" s="3">
        <v>26</v>
      </c>
      <c r="B27" s="3">
        <v>231</v>
      </c>
      <c r="D27">
        <v>0</v>
      </c>
    </row>
    <row r="28" spans="1:7" x14ac:dyDescent="0.3">
      <c r="A28" s="3">
        <v>27</v>
      </c>
      <c r="B28" s="3">
        <v>222</v>
      </c>
      <c r="D28">
        <v>0</v>
      </c>
    </row>
    <row r="29" spans="1:7" x14ac:dyDescent="0.3">
      <c r="A29" s="3">
        <v>28</v>
      </c>
      <c r="B29" s="3">
        <v>214</v>
      </c>
      <c r="D29">
        <v>0</v>
      </c>
    </row>
    <row r="30" spans="1:7" x14ac:dyDescent="0.3">
      <c r="A30" s="3">
        <v>29</v>
      </c>
      <c r="B30" s="3">
        <v>215</v>
      </c>
      <c r="D30">
        <v>0</v>
      </c>
    </row>
    <row r="31" spans="1:7" x14ac:dyDescent="0.3">
      <c r="A31" s="3">
        <v>30</v>
      </c>
      <c r="B31" s="3">
        <v>226</v>
      </c>
      <c r="D31">
        <v>0</v>
      </c>
    </row>
    <row r="32" spans="1:7" x14ac:dyDescent="0.3">
      <c r="A32" s="3">
        <v>31</v>
      </c>
      <c r="B32" s="3">
        <v>211</v>
      </c>
      <c r="D32">
        <v>0</v>
      </c>
    </row>
    <row r="33" spans="1:4" x14ac:dyDescent="0.3">
      <c r="A33" s="3">
        <v>32</v>
      </c>
      <c r="B33" s="3">
        <v>226</v>
      </c>
      <c r="D33">
        <v>0</v>
      </c>
    </row>
    <row r="34" spans="1:4" x14ac:dyDescent="0.3">
      <c r="A34" s="3">
        <v>33</v>
      </c>
      <c r="B34" s="3">
        <v>223</v>
      </c>
      <c r="D34">
        <v>0</v>
      </c>
    </row>
    <row r="35" spans="1:4" x14ac:dyDescent="0.3">
      <c r="A35" s="3">
        <v>34</v>
      </c>
      <c r="B35" s="3">
        <v>226</v>
      </c>
      <c r="D35">
        <v>0</v>
      </c>
    </row>
    <row r="36" spans="1:4" x14ac:dyDescent="0.3">
      <c r="A36" s="3">
        <v>35</v>
      </c>
      <c r="B36" s="3">
        <v>217</v>
      </c>
      <c r="D36">
        <v>0</v>
      </c>
    </row>
    <row r="37" spans="1:4" x14ac:dyDescent="0.3">
      <c r="A37" s="3">
        <v>36</v>
      </c>
      <c r="B37" s="3">
        <v>221</v>
      </c>
      <c r="D37">
        <v>0</v>
      </c>
    </row>
    <row r="38" spans="1:4" x14ac:dyDescent="0.3">
      <c r="A38" s="3">
        <v>37</v>
      </c>
      <c r="B38" s="3">
        <v>220</v>
      </c>
      <c r="D38">
        <v>0</v>
      </c>
    </row>
    <row r="39" spans="1:4" x14ac:dyDescent="0.3">
      <c r="A39" s="3">
        <v>38</v>
      </c>
      <c r="B39" s="3">
        <v>230</v>
      </c>
      <c r="D39">
        <v>0</v>
      </c>
    </row>
    <row r="40" spans="1:4" x14ac:dyDescent="0.3">
      <c r="A40" s="3">
        <v>39</v>
      </c>
      <c r="B40" s="3">
        <v>213</v>
      </c>
      <c r="D40">
        <v>0</v>
      </c>
    </row>
    <row r="41" spans="1:4" x14ac:dyDescent="0.3">
      <c r="A41" s="3">
        <v>40</v>
      </c>
      <c r="B41" s="3">
        <v>233</v>
      </c>
      <c r="D41">
        <v>0</v>
      </c>
    </row>
  </sheetData>
  <mergeCells count="1">
    <mergeCell ref="F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9730-4392-4EB4-8901-E5A537762261}">
  <dimension ref="A1:F26"/>
  <sheetViews>
    <sheetView workbookViewId="0">
      <selection activeCell="F20" sqref="F20"/>
    </sheetView>
  </sheetViews>
  <sheetFormatPr baseColWidth="10" defaultRowHeight="14.4" x14ac:dyDescent="0.3"/>
  <cols>
    <col min="5" max="5" width="26" bestFit="1" customWidth="1"/>
    <col min="6" max="6" width="12.6640625" bestFit="1" customWidth="1"/>
  </cols>
  <sheetData>
    <row r="1" spans="1:6" ht="15" thickBot="1" x14ac:dyDescent="0.35">
      <c r="A1" s="5" t="s">
        <v>0</v>
      </c>
      <c r="B1" s="5" t="s">
        <v>1</v>
      </c>
      <c r="E1" s="8" t="s">
        <v>1</v>
      </c>
      <c r="F1" s="9"/>
    </row>
    <row r="2" spans="1:6" ht="15" thickBot="1" x14ac:dyDescent="0.35">
      <c r="A2" s="4">
        <v>1</v>
      </c>
      <c r="B2" s="4">
        <v>193</v>
      </c>
      <c r="E2" s="6"/>
      <c r="F2" s="6"/>
    </row>
    <row r="3" spans="1:6" ht="15" thickBot="1" x14ac:dyDescent="0.35">
      <c r="A3" s="4">
        <v>2</v>
      </c>
      <c r="B3" s="4">
        <v>197</v>
      </c>
      <c r="E3" s="6" t="s">
        <v>2</v>
      </c>
      <c r="F3" s="10">
        <v>211.08</v>
      </c>
    </row>
    <row r="4" spans="1:6" ht="15" thickBot="1" x14ac:dyDescent="0.35">
      <c r="A4" s="4">
        <v>3</v>
      </c>
      <c r="B4" s="4">
        <v>198</v>
      </c>
      <c r="E4" s="6" t="s">
        <v>3</v>
      </c>
      <c r="F4" s="10">
        <v>1.9043108989868227</v>
      </c>
    </row>
    <row r="5" spans="1:6" ht="15" thickBot="1" x14ac:dyDescent="0.35">
      <c r="A5" s="4">
        <v>4</v>
      </c>
      <c r="B5" s="4">
        <v>199</v>
      </c>
      <c r="E5" s="6" t="s">
        <v>4</v>
      </c>
      <c r="F5" s="10">
        <v>212</v>
      </c>
    </row>
    <row r="6" spans="1:6" ht="15" thickBot="1" x14ac:dyDescent="0.35">
      <c r="A6" s="4">
        <v>5</v>
      </c>
      <c r="B6" s="4">
        <v>201</v>
      </c>
      <c r="E6" s="6" t="s">
        <v>5</v>
      </c>
      <c r="F6" s="10" t="e">
        <v>#N/A</v>
      </c>
    </row>
    <row r="7" spans="1:6" ht="15" thickBot="1" x14ac:dyDescent="0.35">
      <c r="A7" s="4">
        <v>6</v>
      </c>
      <c r="B7" s="4">
        <v>202</v>
      </c>
      <c r="E7" s="6" t="s">
        <v>6</v>
      </c>
      <c r="F7" s="10">
        <v>9.5215544949341133</v>
      </c>
    </row>
    <row r="8" spans="1:6" ht="15" thickBot="1" x14ac:dyDescent="0.35">
      <c r="A8" s="4">
        <v>7</v>
      </c>
      <c r="B8" s="4">
        <v>204</v>
      </c>
      <c r="E8" s="6" t="s">
        <v>7</v>
      </c>
      <c r="F8" s="10">
        <v>90.660000000000011</v>
      </c>
    </row>
    <row r="9" spans="1:6" ht="15" thickBot="1" x14ac:dyDescent="0.35">
      <c r="A9" s="4">
        <v>8</v>
      </c>
      <c r="B9" s="4">
        <v>205</v>
      </c>
      <c r="E9" s="6" t="s">
        <v>8</v>
      </c>
      <c r="F9" s="10">
        <v>-1.0095933125998586</v>
      </c>
    </row>
    <row r="10" spans="1:6" ht="15" thickBot="1" x14ac:dyDescent="0.35">
      <c r="A10" s="4">
        <v>9</v>
      </c>
      <c r="B10" s="4">
        <v>207</v>
      </c>
      <c r="E10" s="6" t="s">
        <v>9</v>
      </c>
      <c r="F10" s="10">
        <v>-0.1617112387667782</v>
      </c>
    </row>
    <row r="11" spans="1:6" ht="15" thickBot="1" x14ac:dyDescent="0.35">
      <c r="A11" s="4">
        <v>10</v>
      </c>
      <c r="B11" s="4">
        <v>208</v>
      </c>
      <c r="E11" s="6" t="s">
        <v>10</v>
      </c>
      <c r="F11" s="10">
        <v>33</v>
      </c>
    </row>
    <row r="12" spans="1:6" ht="15" thickBot="1" x14ac:dyDescent="0.35">
      <c r="A12" s="4">
        <v>11</v>
      </c>
      <c r="B12" s="4">
        <v>209</v>
      </c>
      <c r="E12" s="6" t="s">
        <v>11</v>
      </c>
      <c r="F12" s="10">
        <v>193</v>
      </c>
    </row>
    <row r="13" spans="1:6" ht="15" thickBot="1" x14ac:dyDescent="0.35">
      <c r="A13" s="4">
        <v>12</v>
      </c>
      <c r="B13" s="4">
        <v>210</v>
      </c>
      <c r="E13" s="6" t="s">
        <v>12</v>
      </c>
      <c r="F13" s="10">
        <v>226</v>
      </c>
    </row>
    <row r="14" spans="1:6" ht="15" thickBot="1" x14ac:dyDescent="0.35">
      <c r="A14" s="4">
        <v>13</v>
      </c>
      <c r="B14" s="4">
        <v>212</v>
      </c>
      <c r="E14" s="6" t="s">
        <v>13</v>
      </c>
      <c r="F14" s="10">
        <v>5277</v>
      </c>
    </row>
    <row r="15" spans="1:6" ht="15" thickBot="1" x14ac:dyDescent="0.35">
      <c r="A15" s="4">
        <v>14</v>
      </c>
      <c r="B15" s="4">
        <v>213</v>
      </c>
      <c r="E15" s="6" t="s">
        <v>14</v>
      </c>
      <c r="F15" s="10">
        <v>25</v>
      </c>
    </row>
    <row r="16" spans="1:6" ht="15" thickBot="1" x14ac:dyDescent="0.35">
      <c r="A16" s="4">
        <v>15</v>
      </c>
      <c r="B16" s="4">
        <v>214</v>
      </c>
      <c r="E16" s="11" t="s">
        <v>17</v>
      </c>
      <c r="F16">
        <f>_xlfn.QUARTILE.EXC(B2:B26,1)</f>
        <v>203</v>
      </c>
    </row>
    <row r="17" spans="1:6" ht="15" thickBot="1" x14ac:dyDescent="0.35">
      <c r="A17" s="4">
        <v>16</v>
      </c>
      <c r="B17" s="4">
        <v>215</v>
      </c>
      <c r="E17" s="11" t="s">
        <v>18</v>
      </c>
      <c r="F17">
        <f>_xlfn.QUARTILE.EXC(B2:B26,2)</f>
        <v>212</v>
      </c>
    </row>
    <row r="18" spans="1:6" ht="15" thickBot="1" x14ac:dyDescent="0.35">
      <c r="A18" s="4">
        <v>17</v>
      </c>
      <c r="B18" s="4">
        <v>216</v>
      </c>
      <c r="E18" s="11" t="s">
        <v>19</v>
      </c>
      <c r="F18">
        <f>_xlfn.QUARTILE.EXC(B2:B26,3)</f>
        <v>219.5</v>
      </c>
    </row>
    <row r="19" spans="1:6" ht="15" thickBot="1" x14ac:dyDescent="0.35">
      <c r="A19" s="4">
        <v>18</v>
      </c>
      <c r="B19" s="4">
        <v>217</v>
      </c>
      <c r="E19" s="11" t="s">
        <v>20</v>
      </c>
      <c r="F19">
        <f>F18-F16</f>
        <v>16.5</v>
      </c>
    </row>
    <row r="20" spans="1:6" ht="15" thickBot="1" x14ac:dyDescent="0.35">
      <c r="A20" s="4">
        <v>19</v>
      </c>
      <c r="B20" s="4">
        <v>219</v>
      </c>
      <c r="E20" s="11" t="s">
        <v>21</v>
      </c>
    </row>
    <row r="21" spans="1:6" ht="15" thickBot="1" x14ac:dyDescent="0.35">
      <c r="A21" s="4">
        <v>20</v>
      </c>
      <c r="B21" s="4">
        <v>220</v>
      </c>
      <c r="E21" s="11" t="s">
        <v>22</v>
      </c>
    </row>
    <row r="22" spans="1:6" ht="15" thickBot="1" x14ac:dyDescent="0.35">
      <c r="A22" s="4">
        <v>21</v>
      </c>
      <c r="B22" s="4">
        <v>221</v>
      </c>
    </row>
    <row r="23" spans="1:6" ht="15" thickBot="1" x14ac:dyDescent="0.35">
      <c r="A23" s="4">
        <v>22</v>
      </c>
      <c r="B23" s="4">
        <v>222</v>
      </c>
    </row>
    <row r="24" spans="1:6" ht="15" thickBot="1" x14ac:dyDescent="0.35">
      <c r="A24" s="4">
        <v>23</v>
      </c>
      <c r="B24" s="4">
        <v>224</v>
      </c>
    </row>
    <row r="25" spans="1:6" ht="15" thickBot="1" x14ac:dyDescent="0.35">
      <c r="A25" s="4">
        <v>24</v>
      </c>
      <c r="B25" s="4">
        <v>225</v>
      </c>
    </row>
    <row r="26" spans="1:6" ht="15" thickBot="1" x14ac:dyDescent="0.35">
      <c r="A26" s="4">
        <v>25</v>
      </c>
      <c r="B26" s="4">
        <v>226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1CBC-0761-40EA-9518-34B37B70A275}">
  <dimension ref="A1:F41"/>
  <sheetViews>
    <sheetView workbookViewId="0">
      <selection activeCell="F2" sqref="F2"/>
    </sheetView>
  </sheetViews>
  <sheetFormatPr baseColWidth="10" defaultRowHeight="14.4" x14ac:dyDescent="0.3"/>
  <cols>
    <col min="1" max="3" width="11.5546875" style="3"/>
    <col min="5" max="5" width="15.109375" bestFit="1" customWidth="1"/>
  </cols>
  <sheetData>
    <row r="1" spans="1:6" x14ac:dyDescent="0.3">
      <c r="A1" s="1" t="s">
        <v>0</v>
      </c>
      <c r="B1" s="1" t="s">
        <v>1</v>
      </c>
      <c r="C1" s="1"/>
      <c r="D1" s="2" t="s">
        <v>15</v>
      </c>
      <c r="E1" s="2" t="s">
        <v>23</v>
      </c>
      <c r="F1" s="2" t="s">
        <v>24</v>
      </c>
    </row>
    <row r="2" spans="1:6" x14ac:dyDescent="0.3">
      <c r="A2" s="3">
        <v>1</v>
      </c>
      <c r="B2" s="3">
        <v>229</v>
      </c>
      <c r="D2" s="3">
        <v>208</v>
      </c>
      <c r="E2" cm="1">
        <f t="array" ref="E2:E25">FREQUENCY(B2:B41,D2:D24)</f>
        <v>1</v>
      </c>
    </row>
    <row r="3" spans="1:6" x14ac:dyDescent="0.3">
      <c r="A3" s="3">
        <v>2</v>
      </c>
      <c r="B3" s="3">
        <v>234</v>
      </c>
      <c r="D3" s="3">
        <v>209</v>
      </c>
      <c r="E3">
        <v>1</v>
      </c>
    </row>
    <row r="4" spans="1:6" x14ac:dyDescent="0.3">
      <c r="A4" s="3">
        <v>3</v>
      </c>
      <c r="B4" s="3">
        <v>218</v>
      </c>
      <c r="D4" s="3">
        <v>211</v>
      </c>
      <c r="E4">
        <v>2</v>
      </c>
    </row>
    <row r="5" spans="1:6" x14ac:dyDescent="0.3">
      <c r="A5" s="3">
        <v>4</v>
      </c>
      <c r="B5" s="3">
        <v>216</v>
      </c>
      <c r="D5" s="3">
        <v>213</v>
      </c>
      <c r="E5">
        <v>1</v>
      </c>
    </row>
    <row r="6" spans="1:6" x14ac:dyDescent="0.3">
      <c r="A6" s="3">
        <v>5</v>
      </c>
      <c r="B6" s="3">
        <v>219</v>
      </c>
      <c r="D6" s="3">
        <v>214</v>
      </c>
      <c r="E6">
        <v>1</v>
      </c>
    </row>
    <row r="7" spans="1:6" x14ac:dyDescent="0.3">
      <c r="A7" s="3">
        <v>6</v>
      </c>
      <c r="B7" s="3">
        <v>211</v>
      </c>
      <c r="D7" s="3">
        <v>215</v>
      </c>
      <c r="E7">
        <v>1</v>
      </c>
    </row>
    <row r="8" spans="1:6" x14ac:dyDescent="0.3">
      <c r="A8" s="3">
        <v>7</v>
      </c>
      <c r="B8" s="3">
        <v>223</v>
      </c>
      <c r="D8" s="3">
        <v>216</v>
      </c>
      <c r="E8">
        <v>1</v>
      </c>
    </row>
    <row r="9" spans="1:6" x14ac:dyDescent="0.3">
      <c r="A9" s="3">
        <v>8</v>
      </c>
      <c r="B9" s="3">
        <v>238</v>
      </c>
      <c r="D9" s="3">
        <v>217</v>
      </c>
      <c r="E9">
        <v>1</v>
      </c>
    </row>
    <row r="10" spans="1:6" x14ac:dyDescent="0.3">
      <c r="A10" s="3">
        <v>9</v>
      </c>
      <c r="B10" s="3">
        <v>233</v>
      </c>
      <c r="D10" s="3">
        <v>218</v>
      </c>
      <c r="E10">
        <v>2</v>
      </c>
    </row>
    <row r="11" spans="1:6" x14ac:dyDescent="0.3">
      <c r="A11" s="3">
        <v>10</v>
      </c>
      <c r="B11" s="3">
        <v>219</v>
      </c>
      <c r="D11" s="3">
        <v>219</v>
      </c>
      <c r="E11">
        <v>3</v>
      </c>
    </row>
    <row r="12" spans="1:6" x14ac:dyDescent="0.3">
      <c r="A12" s="3">
        <v>11</v>
      </c>
      <c r="B12" s="3">
        <v>227</v>
      </c>
      <c r="D12" s="3">
        <v>220</v>
      </c>
      <c r="E12">
        <v>1</v>
      </c>
    </row>
    <row r="13" spans="1:6" x14ac:dyDescent="0.3">
      <c r="A13" s="3">
        <v>12</v>
      </c>
      <c r="B13" s="3">
        <v>224</v>
      </c>
      <c r="D13" s="3">
        <v>221</v>
      </c>
      <c r="E13">
        <v>2</v>
      </c>
    </row>
    <row r="14" spans="1:6" x14ac:dyDescent="0.3">
      <c r="A14" s="3">
        <v>13</v>
      </c>
      <c r="B14" s="3">
        <v>226</v>
      </c>
      <c r="D14" s="3">
        <v>222</v>
      </c>
      <c r="E14">
        <v>3</v>
      </c>
    </row>
    <row r="15" spans="1:6" x14ac:dyDescent="0.3">
      <c r="A15" s="3">
        <v>14</v>
      </c>
      <c r="B15" s="3">
        <v>222</v>
      </c>
      <c r="D15" s="3">
        <v>223</v>
      </c>
      <c r="E15">
        <v>2</v>
      </c>
    </row>
    <row r="16" spans="1:6" x14ac:dyDescent="0.3">
      <c r="A16" s="3">
        <v>15</v>
      </c>
      <c r="B16" s="3">
        <v>209</v>
      </c>
      <c r="D16" s="3">
        <v>224</v>
      </c>
      <c r="E16">
        <v>2</v>
      </c>
    </row>
    <row r="17" spans="1:5" x14ac:dyDescent="0.3">
      <c r="A17" s="3">
        <v>16</v>
      </c>
      <c r="B17" s="3">
        <v>222</v>
      </c>
      <c r="D17" s="3">
        <v>226</v>
      </c>
      <c r="E17">
        <v>4</v>
      </c>
    </row>
    <row r="18" spans="1:5" x14ac:dyDescent="0.3">
      <c r="A18" s="3">
        <v>17</v>
      </c>
      <c r="B18" s="3">
        <v>219</v>
      </c>
      <c r="D18" s="3">
        <v>227</v>
      </c>
      <c r="E18">
        <v>1</v>
      </c>
    </row>
    <row r="19" spans="1:5" x14ac:dyDescent="0.3">
      <c r="A19" s="3">
        <v>18</v>
      </c>
      <c r="B19" s="3">
        <v>221</v>
      </c>
      <c r="D19" s="3">
        <v>229</v>
      </c>
      <c r="E19">
        <v>2</v>
      </c>
    </row>
    <row r="20" spans="1:5" x14ac:dyDescent="0.3">
      <c r="A20" s="3">
        <v>19</v>
      </c>
      <c r="B20" s="3">
        <v>230</v>
      </c>
      <c r="D20" s="3">
        <v>230</v>
      </c>
      <c r="E20">
        <v>3</v>
      </c>
    </row>
    <row r="21" spans="1:5" x14ac:dyDescent="0.3">
      <c r="A21" s="3">
        <v>20</v>
      </c>
      <c r="B21" s="3">
        <v>224</v>
      </c>
      <c r="D21" s="3">
        <v>231</v>
      </c>
      <c r="E21">
        <v>2</v>
      </c>
    </row>
    <row r="22" spans="1:5" x14ac:dyDescent="0.3">
      <c r="A22" s="3">
        <v>21</v>
      </c>
      <c r="B22" s="3">
        <v>230</v>
      </c>
      <c r="D22" s="3">
        <v>233</v>
      </c>
      <c r="E22">
        <v>2</v>
      </c>
    </row>
    <row r="23" spans="1:5" x14ac:dyDescent="0.3">
      <c r="A23" s="3">
        <v>22</v>
      </c>
      <c r="B23" s="3">
        <v>208</v>
      </c>
      <c r="D23" s="3">
        <v>234</v>
      </c>
      <c r="E23">
        <v>1</v>
      </c>
    </row>
    <row r="24" spans="1:5" x14ac:dyDescent="0.3">
      <c r="A24" s="3">
        <v>23</v>
      </c>
      <c r="B24" s="3">
        <v>231</v>
      </c>
      <c r="D24" s="3">
        <v>238</v>
      </c>
      <c r="E24">
        <v>1</v>
      </c>
    </row>
    <row r="25" spans="1:5" x14ac:dyDescent="0.3">
      <c r="A25" s="3">
        <v>24</v>
      </c>
      <c r="B25" s="3">
        <v>218</v>
      </c>
      <c r="E25">
        <v>0</v>
      </c>
    </row>
    <row r="26" spans="1:5" x14ac:dyDescent="0.3">
      <c r="A26" s="3">
        <v>25</v>
      </c>
      <c r="B26" s="3">
        <v>229</v>
      </c>
    </row>
    <row r="27" spans="1:5" x14ac:dyDescent="0.3">
      <c r="A27" s="3">
        <v>26</v>
      </c>
      <c r="B27" s="3">
        <v>231</v>
      </c>
    </row>
    <row r="28" spans="1:5" x14ac:dyDescent="0.3">
      <c r="A28" s="3">
        <v>27</v>
      </c>
      <c r="B28" s="3">
        <v>222</v>
      </c>
    </row>
    <row r="29" spans="1:5" x14ac:dyDescent="0.3">
      <c r="A29" s="3">
        <v>28</v>
      </c>
      <c r="B29" s="3">
        <v>214</v>
      </c>
    </row>
    <row r="30" spans="1:5" x14ac:dyDescent="0.3">
      <c r="A30" s="3">
        <v>29</v>
      </c>
      <c r="B30" s="3">
        <v>215</v>
      </c>
    </row>
    <row r="31" spans="1:5" x14ac:dyDescent="0.3">
      <c r="A31" s="3">
        <v>30</v>
      </c>
      <c r="B31" s="3">
        <v>226</v>
      </c>
    </row>
    <row r="32" spans="1:5" x14ac:dyDescent="0.3">
      <c r="A32" s="3">
        <v>31</v>
      </c>
      <c r="B32" s="3">
        <v>211</v>
      </c>
    </row>
    <row r="33" spans="1:2" x14ac:dyDescent="0.3">
      <c r="A33" s="3">
        <v>32</v>
      </c>
      <c r="B33" s="3">
        <v>226</v>
      </c>
    </row>
    <row r="34" spans="1:2" x14ac:dyDescent="0.3">
      <c r="A34" s="3">
        <v>33</v>
      </c>
      <c r="B34" s="3">
        <v>223</v>
      </c>
    </row>
    <row r="35" spans="1:2" x14ac:dyDescent="0.3">
      <c r="A35" s="3">
        <v>34</v>
      </c>
      <c r="B35" s="3">
        <v>226</v>
      </c>
    </row>
    <row r="36" spans="1:2" x14ac:dyDescent="0.3">
      <c r="A36" s="3">
        <v>35</v>
      </c>
      <c r="B36" s="3">
        <v>217</v>
      </c>
    </row>
    <row r="37" spans="1:2" x14ac:dyDescent="0.3">
      <c r="A37" s="3">
        <v>36</v>
      </c>
      <c r="B37" s="3">
        <v>221</v>
      </c>
    </row>
    <row r="38" spans="1:2" x14ac:dyDescent="0.3">
      <c r="A38" s="3">
        <v>37</v>
      </c>
      <c r="B38" s="3">
        <v>220</v>
      </c>
    </row>
    <row r="39" spans="1:2" x14ac:dyDescent="0.3">
      <c r="A39" s="3">
        <v>38</v>
      </c>
      <c r="B39" s="3">
        <v>230</v>
      </c>
    </row>
    <row r="40" spans="1:2" x14ac:dyDescent="0.3">
      <c r="A40" s="3">
        <v>39</v>
      </c>
      <c r="B40" s="3">
        <v>213</v>
      </c>
    </row>
    <row r="41" spans="1:2" x14ac:dyDescent="0.3">
      <c r="A41" s="3">
        <v>40</v>
      </c>
      <c r="B41" s="3">
        <v>233</v>
      </c>
    </row>
  </sheetData>
  <autoFilter ref="D1:D1048576" xr:uid="{68D61CBC-0761-40EA-9518-34B37B70A275}">
    <sortState xmlns:xlrd2="http://schemas.microsoft.com/office/spreadsheetml/2017/richdata2" ref="D2:D1048576">
      <sortCondition ref="D1:D104857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B299-EF6B-40AC-9A62-F958E747CA0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1_Plantacion_Girasoles</vt:lpstr>
      <vt:lpstr>2_Plantacion_Girasoles</vt:lpstr>
      <vt:lpstr>FRECUENCIA </vt:lpstr>
      <vt:lpstr>IMAGEN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Yahir Sanabria Echeverry</dc:creator>
  <cp:lastModifiedBy>heyder medrano olier</cp:lastModifiedBy>
  <dcterms:created xsi:type="dcterms:W3CDTF">2024-07-03T19:56:13Z</dcterms:created>
  <dcterms:modified xsi:type="dcterms:W3CDTF">2024-09-24T18:52:56Z</dcterms:modified>
</cp:coreProperties>
</file>