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50003\OneDrive\SRC\MixedTurnier\"/>
    </mc:Choice>
  </mc:AlternateContent>
  <xr:revisionPtr revIDLastSave="95" documentId="11_B2F537DC589DAA656AE74FE1605FFCDBB1A98284" xr6:coauthVersionLast="45" xr6:coauthVersionMax="45" xr10:uidLastSave="{A7587DFD-2744-4DF4-96A6-336FBAE74959}"/>
  <bookViews>
    <workbookView xWindow="-120" yWindow="-120" windowWidth="29040" windowHeight="15840" activeTab="1" xr2:uid="{00000000-000D-0000-FFFF-FFFF00000000}"/>
  </bookViews>
  <sheets>
    <sheet name="Spieler" sheetId="1" r:id="rId1"/>
    <sheet name="Turnier Gruppe 1" sheetId="2" r:id="rId2"/>
  </sheets>
  <definedNames>
    <definedName name="G1_M0">Spieler!$C$3</definedName>
    <definedName name="G1_M0_R0_Games">'Turnier Gruppe 1'!$M$6</definedName>
    <definedName name="G1_M0_R0_Wins">'Turnier Gruppe 1'!$N$6</definedName>
    <definedName name="G1_M0_R1_Games">'Turnier Gruppe 1'!$M$11</definedName>
    <definedName name="G1_M0_R1_Wins">'Turnier Gruppe 1'!$N$11</definedName>
    <definedName name="G1_M0_R2_Games">'Turnier Gruppe 1'!$M$16</definedName>
    <definedName name="G1_M0_R2_Wins">'Turnier Gruppe 1'!$N$16</definedName>
    <definedName name="G1_M0_R3_Games">'Turnier Gruppe 1'!$M$21</definedName>
    <definedName name="G1_M0_R3_Wins">'Turnier Gruppe 1'!$N$21</definedName>
    <definedName name="G1_M0_R4_Games">'Turnier Gruppe 1'!$H$24</definedName>
    <definedName name="G1_M0_R4_Wins">'Turnier Gruppe 1'!$I$24</definedName>
    <definedName name="G1_M0_R5_Games">'Turnier Gruppe 1'!$M$29</definedName>
    <definedName name="G1_M0_R5_Wins">'Turnier Gruppe 1'!$N$29</definedName>
    <definedName name="G1_M1">Spieler!$C$4</definedName>
    <definedName name="G1_M1_R0_Games">'Turnier Gruppe 1'!$M$5</definedName>
    <definedName name="G1_M1_R0_Wins">'Turnier Gruppe 1'!$N$5</definedName>
    <definedName name="G1_M1_R1_Games">'Turnier Gruppe 1'!$M$10</definedName>
    <definedName name="G1_M1_R1_Wins">'Turnier Gruppe 1'!$N$10</definedName>
    <definedName name="G1_M1_R2_Games">'Turnier Gruppe 1'!$H$15</definedName>
    <definedName name="G1_M1_R2_Wins">'Turnier Gruppe 1'!$I$15</definedName>
    <definedName name="G1_M1_R3_Games">'Turnier Gruppe 1'!$M$20</definedName>
    <definedName name="G1_M1_R3_Wins">'Turnier Gruppe 1'!$N$20</definedName>
    <definedName name="G1_M1_R4_Games">'Turnier Gruppe 1'!$M$26</definedName>
    <definedName name="G1_M1_R4_Wins">'Turnier Gruppe 1'!$N$26</definedName>
    <definedName name="G1_M1_R5_Games">'Turnier Gruppe 1'!$H$27</definedName>
    <definedName name="G1_M1_R5_Wins">'Turnier Gruppe 1'!$I$27</definedName>
    <definedName name="G1_M10">Spieler!$C$13</definedName>
    <definedName name="G1_M10_R0_Games">'Turnier Gruppe 1'!$H$3</definedName>
    <definedName name="G1_M10_R0_Wins">'Turnier Gruppe 1'!$I$3</definedName>
    <definedName name="G1_M10_R1_Games">'Turnier Gruppe 1'!$H$9</definedName>
    <definedName name="G1_M10_R1_Wins">'Turnier Gruppe 1'!$I$9</definedName>
    <definedName name="G1_M10_R2_Games">'Turnier Gruppe 1'!$H$12</definedName>
    <definedName name="G1_M10_R2_Wins">'Turnier Gruppe 1'!$I$12</definedName>
    <definedName name="G1_M10_R3_Games">'Turnier Gruppe 1'!$H$21</definedName>
    <definedName name="G1_M10_R3_Wins">'Turnier Gruppe 1'!$I$21</definedName>
    <definedName name="G1_M10_R4_Games">'Turnier Gruppe 1'!$H$25</definedName>
    <definedName name="G1_M10_R4_Wins">'Turnier Gruppe 1'!$I$25</definedName>
    <definedName name="G1_M10_R5_Games">'Turnier Gruppe 1'!$M$27</definedName>
    <definedName name="G1_M10_R5_Wins">'Turnier Gruppe 1'!$N$27</definedName>
    <definedName name="G1_M2">Spieler!$C$5</definedName>
    <definedName name="G1_M2_R0_Games">'Turnier Gruppe 1'!$M$4</definedName>
    <definedName name="G1_M2_R0_Wins">'Turnier Gruppe 1'!$N$4</definedName>
    <definedName name="G1_M2_R1_Games">'Turnier Gruppe 1'!$M$9</definedName>
    <definedName name="G1_M2_R1_Wins">'Turnier Gruppe 1'!$N$9</definedName>
    <definedName name="G1_M2_R2_Games">'Turnier Gruppe 1'!$M$15</definedName>
    <definedName name="G1_M2_R2_Wins">'Turnier Gruppe 1'!$N$15</definedName>
    <definedName name="G1_M2_R3_Games">'Turnier Gruppe 1'!$M$18</definedName>
    <definedName name="G1_M2_R3_Wins">'Turnier Gruppe 1'!$N$18</definedName>
    <definedName name="G1_M2_R4_Games">'Turnier Gruppe 1'!$H$23</definedName>
    <definedName name="G1_M2_R4_Wins">'Turnier Gruppe 1'!$I$23</definedName>
    <definedName name="G1_M3">Spieler!$C$6</definedName>
    <definedName name="G1_M3_R0_Games">'Turnier Gruppe 1'!$H$4</definedName>
    <definedName name="G1_M3_R0_Wins">'Turnier Gruppe 1'!$I$4</definedName>
    <definedName name="G1_M3_R1_Games">'Turnier Gruppe 1'!$M$7</definedName>
    <definedName name="G1_M3_R1_Wins">'Turnier Gruppe 1'!$N$7</definedName>
    <definedName name="G1_M3_R2_Games">'Turnier Gruppe 1'!$H$16</definedName>
    <definedName name="G1_M3_R2_Wins">'Turnier Gruppe 1'!$I$16</definedName>
    <definedName name="G1_M3_R3_Games">'Turnier Gruppe 1'!$H$17</definedName>
    <definedName name="G1_M3_R3_Wins">'Turnier Gruppe 1'!$I$17</definedName>
    <definedName name="G1_M3_R4_Games">'Turnier Gruppe 1'!$H$26</definedName>
    <definedName name="G1_M3_R4_Wins">'Turnier Gruppe 1'!$I$26</definedName>
    <definedName name="G1_M3_R5_Games">'Turnier Gruppe 1'!$H$31</definedName>
    <definedName name="G1_M3_R5_Wins">'Turnier Gruppe 1'!$I$31</definedName>
    <definedName name="G1_M4">Spieler!$C$7</definedName>
    <definedName name="G1_M4_R0_Games">'Turnier Gruppe 1'!$H$2</definedName>
    <definedName name="G1_M4_R0_Wins">'Turnier Gruppe 1'!$I$2</definedName>
    <definedName name="G1_M4_R1_Games">'Turnier Gruppe 1'!$H$7</definedName>
    <definedName name="G1_M4_R1_Wins">'Turnier Gruppe 1'!$I$7</definedName>
    <definedName name="G1_M4_R2_Games">'Turnier Gruppe 1'!$M$14</definedName>
    <definedName name="G1_M4_R2_Wins">'Turnier Gruppe 1'!$N$14</definedName>
    <definedName name="G1_M4_R3_Games">'Turnier Gruppe 1'!$H$19</definedName>
    <definedName name="G1_M4_R3_Wins">'Turnier Gruppe 1'!$I$19</definedName>
    <definedName name="G1_M4_R4_Games">'Turnier Gruppe 1'!$M$25</definedName>
    <definedName name="G1_M4_R4_Wins">'Turnier Gruppe 1'!$N$25</definedName>
    <definedName name="G1_M4_R5_Games">'Turnier Gruppe 1'!$H$29</definedName>
    <definedName name="G1_M4_R5_Wins">'Turnier Gruppe 1'!$I$29</definedName>
    <definedName name="G1_M5">Spieler!$C$8</definedName>
    <definedName name="G1_M5_R0_Games">'Turnier Gruppe 1'!$M$2</definedName>
    <definedName name="G1_M5_R0_Wins">'Turnier Gruppe 1'!$N$2</definedName>
    <definedName name="G1_M5_R2_Games">'Turnier Gruppe 1'!$H$13</definedName>
    <definedName name="G1_M5_R2_Wins">'Turnier Gruppe 1'!$I$13</definedName>
    <definedName name="G1_M5_R3_Games">'Turnier Gruppe 1'!$H$20</definedName>
    <definedName name="G1_M5_R3_Wins">'Turnier Gruppe 1'!$I$20</definedName>
    <definedName name="G1_M5_R4_Games">'Turnier Gruppe 1'!$M$22</definedName>
    <definedName name="G1_M5_R4_Wins">'Turnier Gruppe 1'!$N$22</definedName>
    <definedName name="G1_M5_R5_Games">'Turnier Gruppe 1'!$M$31</definedName>
    <definedName name="G1_M5_R5_Wins">'Turnier Gruppe 1'!$N$31</definedName>
    <definedName name="G1_M6">Spieler!$C$9</definedName>
    <definedName name="G1_M6_R0_Games">'Turnier Gruppe 1'!$H$5</definedName>
    <definedName name="G1_M6_R0_Wins">'Turnier Gruppe 1'!$I$5</definedName>
    <definedName name="G1_M6_R1_Games">'Turnier Gruppe 1'!$H$8</definedName>
    <definedName name="G1_M6_R1_Wins">'Turnier Gruppe 1'!$I$8</definedName>
    <definedName name="G1_M6_R3_Games">'Turnier Gruppe 1'!$H$18</definedName>
    <definedName name="G1_M6_R3_Wins">'Turnier Gruppe 1'!$I$18</definedName>
    <definedName name="G1_M6_R5_Games">'Turnier Gruppe 1'!$H$28</definedName>
    <definedName name="G1_M6_R5_Wins">'Turnier Gruppe 1'!$I$28</definedName>
    <definedName name="G1_M7">Spieler!$C$10</definedName>
    <definedName name="G1_M7_R1_Games">'Turnier Gruppe 1'!$H$11</definedName>
    <definedName name="G1_M7_R1_Wins">'Turnier Gruppe 1'!$I$11</definedName>
    <definedName name="G1_M7_R2_Games">'Turnier Gruppe 1'!$H$14</definedName>
    <definedName name="G1_M7_R2_Wins">'Turnier Gruppe 1'!$I$14</definedName>
    <definedName name="G1_M7_R4_Games">'Turnier Gruppe 1'!$H$22</definedName>
    <definedName name="G1_M7_R4_Wins">'Turnier Gruppe 1'!$I$22</definedName>
    <definedName name="G1_M7_R5_Games">'Turnier Gruppe 1'!$M$28</definedName>
    <definedName name="G1_M7_R5_Wins">'Turnier Gruppe 1'!$N$28</definedName>
    <definedName name="G1_M8">Spieler!$C$11</definedName>
    <definedName name="G1_M8_R0_Games">'Turnier Gruppe 1'!$M$3</definedName>
    <definedName name="G1_M8_R0_Wins">'Turnier Gruppe 1'!$N$3</definedName>
    <definedName name="G1_M8_R1_Games">'Turnier Gruppe 1'!$H$10</definedName>
    <definedName name="G1_M8_R1_Wins">'Turnier Gruppe 1'!$I$10</definedName>
    <definedName name="G1_M8_R2_Games">'Turnier Gruppe 1'!$M$13</definedName>
    <definedName name="G1_M8_R2_Wins">'Turnier Gruppe 1'!$N$13</definedName>
    <definedName name="G1_M8_R3_Games">'Turnier Gruppe 1'!$M$19</definedName>
    <definedName name="G1_M8_R3_Wins">'Turnier Gruppe 1'!$N$19</definedName>
    <definedName name="G1_M8_R4_Games">'Turnier Gruppe 1'!$M$24</definedName>
    <definedName name="G1_M8_R4_Wins">'Turnier Gruppe 1'!$N$24</definedName>
    <definedName name="G1_M8_R5_Games">'Turnier Gruppe 1'!$M$30</definedName>
    <definedName name="G1_M8_R5_Wins">'Turnier Gruppe 1'!$N$30</definedName>
    <definedName name="G1_M9">Spieler!$C$12</definedName>
    <definedName name="G1_M9_R0_Games">'Turnier Gruppe 1'!$H$6</definedName>
    <definedName name="G1_M9_R0_Wins">'Turnier Gruppe 1'!$I$6</definedName>
    <definedName name="G1_M9_R1_Games">'Turnier Gruppe 1'!$M$8</definedName>
    <definedName name="G1_M9_R1_Wins">'Turnier Gruppe 1'!$N$8</definedName>
    <definedName name="G1_M9_R2_Games">'Turnier Gruppe 1'!$M$12</definedName>
    <definedName name="G1_M9_R2_Wins">'Turnier Gruppe 1'!$N$12</definedName>
    <definedName name="G1_M9_R3_Games">'Turnier Gruppe 1'!$M$17</definedName>
    <definedName name="G1_M9_R3_Wins">'Turnier Gruppe 1'!$N$17</definedName>
    <definedName name="G1_M9_R4_Games">'Turnier Gruppe 1'!$M$23</definedName>
    <definedName name="G1_M9_R4_Wins">'Turnier Gruppe 1'!$N$23</definedName>
    <definedName name="G1_M9_R5_Games">'Turnier Gruppe 1'!$H$30</definedName>
    <definedName name="G1_M9_R5_Wins">'Turnier Gruppe 1'!$I$30</definedName>
    <definedName name="G1_W0">Spieler!$H$3</definedName>
    <definedName name="G1_W0_R0_Games">'Turnier Gruppe 1'!$H$6</definedName>
    <definedName name="G1_W0_R0_Wins">'Turnier Gruppe 1'!$I$6</definedName>
    <definedName name="G1_W0_R1_Games">'Turnier Gruppe 1'!$H$10</definedName>
    <definedName name="G1_W0_R1_Wins">'Turnier Gruppe 1'!$I$10</definedName>
    <definedName name="G1_W0_R2_Games">'Turnier Gruppe 1'!$M$16</definedName>
    <definedName name="G1_W0_R2_Wins">'Turnier Gruppe 1'!$N$16</definedName>
    <definedName name="G1_W0_R3_Games">'Turnier Gruppe 1'!$H$19</definedName>
    <definedName name="G1_W0_R3_Wins">'Turnier Gruppe 1'!$I$19</definedName>
    <definedName name="G1_W0_R4_Games">'Turnier Gruppe 1'!$H$25</definedName>
    <definedName name="G1_W0_R4_Wins">'Turnier Gruppe 1'!$I$25</definedName>
    <definedName name="G1_W0_R5_Games">'Turnier Gruppe 1'!$H$31</definedName>
    <definedName name="G1_W0_R5_Wins">'Turnier Gruppe 1'!$I$31</definedName>
    <definedName name="G1_W1">Spieler!$H$4</definedName>
    <definedName name="G1_W1_R0_Games">'Turnier Gruppe 1'!$M$6</definedName>
    <definedName name="G1_W1_R0_Wins">'Turnier Gruppe 1'!$N$6</definedName>
    <definedName name="G1_W1_R1_Games">'Turnier Gruppe 1'!$H$11</definedName>
    <definedName name="G1_W1_R1_Wins">'Turnier Gruppe 1'!$I$11</definedName>
    <definedName name="G1_W1_R2_Games">'Turnier Gruppe 1'!$H$15</definedName>
    <definedName name="G1_W1_R2_Wins">'Turnier Gruppe 1'!$I$15</definedName>
    <definedName name="G1_W1_R3_Games">'Turnier Gruppe 1'!$H$20</definedName>
    <definedName name="G1_W1_R3_Wins">'Turnier Gruppe 1'!$I$20</definedName>
    <definedName name="G1_W1_R5_Games">'Turnier Gruppe 1'!$H$30</definedName>
    <definedName name="G1_W1_R5_Wins">'Turnier Gruppe 1'!$I$30</definedName>
    <definedName name="G1_W10">Spieler!$H$13</definedName>
    <definedName name="G1_W10_R0_Games">'Turnier Gruppe 1'!$M$2</definedName>
    <definedName name="G1_W10_R0_Wins">'Turnier Gruppe 1'!$N$2</definedName>
    <definedName name="G1_W10_R1_Games">'Turnier Gruppe 1'!$H$7</definedName>
    <definedName name="G1_W10_R1_Wins">'Turnier Gruppe 1'!$I$7</definedName>
    <definedName name="G1_W10_R2_Games">'Turnier Gruppe 1'!$H$12</definedName>
    <definedName name="G1_W10_R2_Wins">'Turnier Gruppe 1'!$I$12</definedName>
    <definedName name="G1_W10_R3_Games">'Turnier Gruppe 1'!$M$21</definedName>
    <definedName name="G1_W10_R3_Wins">'Turnier Gruppe 1'!$N$21</definedName>
    <definedName name="G1_W10_R4_Games">'Turnier Gruppe 1'!$M$24</definedName>
    <definedName name="G1_W10_R4_Wins">'Turnier Gruppe 1'!$N$24</definedName>
    <definedName name="G1_W2">Spieler!$H$5</definedName>
    <definedName name="G1_W2_R0_Games">'Turnier Gruppe 1'!$H$5</definedName>
    <definedName name="G1_W2_R0_Wins">'Turnier Gruppe 1'!$I$5</definedName>
    <definedName name="G1_W2_R1_Games">'Turnier Gruppe 1'!$M$11</definedName>
    <definedName name="G1_W2_R1_Wins">'Turnier Gruppe 1'!$N$11</definedName>
    <definedName name="G1_W2_R2_Games">'Turnier Gruppe 1'!$H$16</definedName>
    <definedName name="G1_W2_R2_Wins">'Turnier Gruppe 1'!$I$16</definedName>
    <definedName name="G1_W2_R3_Games">'Turnier Gruppe 1'!$M$18</definedName>
    <definedName name="G1_W2_R3_Wins">'Turnier Gruppe 1'!$N$18</definedName>
    <definedName name="G1_W2_R4_Games">'Turnier Gruppe 1'!$M$23</definedName>
    <definedName name="G1_W2_R4_Wins">'Turnier Gruppe 1'!$N$23</definedName>
    <definedName name="G1_W2_R5_Games">'Turnier Gruppe 1'!$H$27</definedName>
    <definedName name="G1_W2_R5_Wins">'Turnier Gruppe 1'!$I$27</definedName>
    <definedName name="G1_W3">Spieler!$H$6</definedName>
    <definedName name="G1_W3_R0_Games">'Turnier Gruppe 1'!$M$5</definedName>
    <definedName name="G1_W3_R0_Wins">'Turnier Gruppe 1'!$N$5</definedName>
    <definedName name="G1_W3_R1_Games">'Turnier Gruppe 1'!$H$9</definedName>
    <definedName name="G1_W3_R1_Wins">'Turnier Gruppe 1'!$I$9</definedName>
    <definedName name="G1_W3_R2_Games">'Turnier Gruppe 1'!$M$15</definedName>
    <definedName name="G1_W3_R2_Wins">'Turnier Gruppe 1'!$N$15</definedName>
    <definedName name="G1_W3_R3_Games">'Turnier Gruppe 1'!$M$17</definedName>
    <definedName name="G1_W3_R3_Wins">'Turnier Gruppe 1'!$N$17</definedName>
    <definedName name="G1_W3_R4_Games">'Turnier Gruppe 1'!$M$25</definedName>
    <definedName name="G1_W3_R4_Wins">'Turnier Gruppe 1'!$N$25</definedName>
    <definedName name="G1_W3_R5_Games">'Turnier Gruppe 1'!$M$29</definedName>
    <definedName name="G1_W3_R5_Wins">'Turnier Gruppe 1'!$N$29</definedName>
    <definedName name="G1_W4">Spieler!$H$7</definedName>
    <definedName name="G1_W4_R0_Games">'Turnier Gruppe 1'!$H$4</definedName>
    <definedName name="G1_W4_R0_Wins">'Turnier Gruppe 1'!$I$4</definedName>
    <definedName name="G1_W4_R1_Games">'Turnier Gruppe 1'!$M$10</definedName>
    <definedName name="G1_W4_R1_Wins">'Turnier Gruppe 1'!$N$10</definedName>
    <definedName name="G1_W4_R2_Games">'Turnier Gruppe 1'!$H$14</definedName>
    <definedName name="G1_W4_R2_Wins">'Turnier Gruppe 1'!$I$14</definedName>
    <definedName name="G1_W4_R3_Games">'Turnier Gruppe 1'!$H$21</definedName>
    <definedName name="G1_W4_R3_Wins">'Turnier Gruppe 1'!$I$21</definedName>
    <definedName name="G1_W4_R4_Games">'Turnier Gruppe 1'!$H$23</definedName>
    <definedName name="G1_W4_R4_Wins">'Turnier Gruppe 1'!$I$23</definedName>
    <definedName name="G1_W4_R5_Games">'Turnier Gruppe 1'!$H$28</definedName>
    <definedName name="G1_W4_R5_Wins">'Turnier Gruppe 1'!$I$28</definedName>
    <definedName name="G1_W5">Spieler!$H$8</definedName>
    <definedName name="G1_W5_R0_Games">'Turnier Gruppe 1'!$M$4</definedName>
    <definedName name="G1_W5_R0_Wins">'Turnier Gruppe 1'!$N$4</definedName>
    <definedName name="G1_W5_R1_Games">'Turnier Gruppe 1'!$H$8</definedName>
    <definedName name="G1_W5_R1_Wins">'Turnier Gruppe 1'!$I$8</definedName>
    <definedName name="G1_W5_R2_Games">'Turnier Gruppe 1'!$M$13</definedName>
    <definedName name="G1_W5_R2_Wins">'Turnier Gruppe 1'!$N$13</definedName>
    <definedName name="G1_W5_R4_Games">'Turnier Gruppe 1'!$H$24</definedName>
    <definedName name="G1_W5_R4_Wins">'Turnier Gruppe 1'!$I$24</definedName>
    <definedName name="G1_W5_R5_Games">'Turnier Gruppe 1'!$H$29</definedName>
    <definedName name="G1_W5_R5_Wins">'Turnier Gruppe 1'!$I$29</definedName>
    <definedName name="G1_W6">Spieler!$H$9</definedName>
    <definedName name="G1_W6_R0_Games">'Turnier Gruppe 1'!$H$3</definedName>
    <definedName name="G1_W6_R0_Wins">'Turnier Gruppe 1'!$I$3</definedName>
    <definedName name="G1_W6_R1_Games">'Turnier Gruppe 1'!$M$7</definedName>
    <definedName name="G1_W6_R1_Wins">'Turnier Gruppe 1'!$N$7</definedName>
    <definedName name="G1_W6_R3_Games">'Turnier Gruppe 1'!$H$18</definedName>
    <definedName name="G1_W6_R3_Wins">'Turnier Gruppe 1'!$I$18</definedName>
    <definedName name="G1_W6_R4_Games">'Turnier Gruppe 1'!$H$22</definedName>
    <definedName name="G1_W6_R4_Wins">'Turnier Gruppe 1'!$I$22</definedName>
    <definedName name="G1_W6_R5_Games">'Turnier Gruppe 1'!$M$30</definedName>
    <definedName name="G1_W6_R5_Wins">'Turnier Gruppe 1'!$N$30</definedName>
    <definedName name="G1_W7">Spieler!$H$10</definedName>
    <definedName name="G1_W7_R2_Games">'Turnier Gruppe 1'!$M$12</definedName>
    <definedName name="G1_W7_R2_Wins">'Turnier Gruppe 1'!$N$12</definedName>
    <definedName name="G1_W7_R3_Games">'Turnier Gruppe 1'!$H$17</definedName>
    <definedName name="G1_W7_R3_Wins">'Turnier Gruppe 1'!$I$17</definedName>
    <definedName name="G1_W7_R4_Games">'Turnier Gruppe 1'!$M$22</definedName>
    <definedName name="G1_W7_R4_Wins">'Turnier Gruppe 1'!$N$22</definedName>
    <definedName name="G1_W7_R5_Games">'Turnier Gruppe 1'!$M$27</definedName>
    <definedName name="G1_W7_R5_Wins">'Turnier Gruppe 1'!$N$27</definedName>
    <definedName name="G1_W8">Spieler!$H$11</definedName>
    <definedName name="G1_W8_R0_Games">'Turnier Gruppe 1'!$M$3</definedName>
    <definedName name="G1_W8_R0_Wins">'Turnier Gruppe 1'!$N$3</definedName>
    <definedName name="G1_W8_R1_Games">'Turnier Gruppe 1'!$M$8</definedName>
    <definedName name="G1_W8_R1_Wins">'Turnier Gruppe 1'!$N$8</definedName>
    <definedName name="G1_W8_R2_Games">'Turnier Gruppe 1'!$M$14</definedName>
    <definedName name="G1_W8_R2_Wins">'Turnier Gruppe 1'!$N$14</definedName>
    <definedName name="G1_W8_R3_Games">'Turnier Gruppe 1'!$M$20</definedName>
    <definedName name="G1_W8_R3_Wins">'Turnier Gruppe 1'!$N$20</definedName>
    <definedName name="G1_W8_R4_Games">'Turnier Gruppe 1'!$H$26</definedName>
    <definedName name="G1_W8_R4_Wins">'Turnier Gruppe 1'!$I$26</definedName>
    <definedName name="G1_W8_R5_Games">'Turnier Gruppe 1'!$M$31</definedName>
    <definedName name="G1_W8_R5_Wins">'Turnier Gruppe 1'!$N$31</definedName>
    <definedName name="G1_W9">Spieler!$H$12</definedName>
    <definedName name="G1_W9_R0_Games">'Turnier Gruppe 1'!$H$2</definedName>
    <definedName name="G1_W9_R0_Wins">'Turnier Gruppe 1'!$I$2</definedName>
    <definedName name="G1_W9_R1_Games">'Turnier Gruppe 1'!$M$9</definedName>
    <definedName name="G1_W9_R1_Wins">'Turnier Gruppe 1'!$N$9</definedName>
    <definedName name="G1_W9_R2_Games">'Turnier Gruppe 1'!$H$13</definedName>
    <definedName name="G1_W9_R2_Wins">'Turnier Gruppe 1'!$I$13</definedName>
    <definedName name="G1_W9_R3_Games">'Turnier Gruppe 1'!$M$19</definedName>
    <definedName name="G1_W9_R3_Wins">'Turnier Gruppe 1'!$N$19</definedName>
    <definedName name="G1_W9_R4_Games">'Turnier Gruppe 1'!$M$26</definedName>
    <definedName name="G1_W9_R4_Wins">'Turnier Gruppe 1'!$N$26</definedName>
    <definedName name="G1_W9_R5_Games">'Turnier Gruppe 1'!$M$28</definedName>
    <definedName name="G1_W9_R5_Wins">'Turnier Gruppe 1'!$N$28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N3" i="2"/>
  <c r="I2" i="2"/>
  <c r="I3" i="2"/>
  <c r="I5" i="2"/>
  <c r="I5" i="1" s="1"/>
  <c r="I8" i="2"/>
  <c r="I9" i="2"/>
  <c r="I10" i="2"/>
  <c r="I11" i="2"/>
  <c r="I12" i="2"/>
  <c r="I13" i="2"/>
  <c r="I14" i="2"/>
  <c r="E10" i="1" s="1"/>
  <c r="I15" i="2"/>
  <c r="I16" i="2"/>
  <c r="I17" i="2"/>
  <c r="I18" i="2"/>
  <c r="I19" i="2"/>
  <c r="I20" i="2"/>
  <c r="I21" i="2"/>
  <c r="I22" i="2"/>
  <c r="I23" i="2"/>
  <c r="I24" i="2"/>
  <c r="E3" i="1" s="1"/>
  <c r="I25" i="2"/>
  <c r="I26" i="2"/>
  <c r="I27" i="2"/>
  <c r="I28" i="2"/>
  <c r="I29" i="2"/>
  <c r="I30" i="2"/>
  <c r="I4" i="1" s="1"/>
  <c r="I31" i="2"/>
  <c r="I10" i="1"/>
  <c r="N31" i="2"/>
  <c r="L31" i="2"/>
  <c r="K31" i="2"/>
  <c r="G31" i="2"/>
  <c r="F31" i="2"/>
  <c r="N30" i="2"/>
  <c r="L30" i="2"/>
  <c r="K30" i="2"/>
  <c r="G30" i="2"/>
  <c r="F30" i="2"/>
  <c r="N29" i="2"/>
  <c r="L29" i="2"/>
  <c r="K29" i="2"/>
  <c r="G29" i="2"/>
  <c r="F29" i="2"/>
  <c r="N28" i="2"/>
  <c r="L28" i="2"/>
  <c r="K28" i="2"/>
  <c r="G28" i="2"/>
  <c r="F28" i="2"/>
  <c r="N27" i="2"/>
  <c r="L27" i="2"/>
  <c r="K27" i="2"/>
  <c r="G27" i="2"/>
  <c r="F27" i="2"/>
  <c r="N26" i="2"/>
  <c r="L26" i="2"/>
  <c r="K26" i="2"/>
  <c r="G26" i="2"/>
  <c r="F26" i="2"/>
  <c r="N25" i="2"/>
  <c r="L25" i="2"/>
  <c r="K25" i="2"/>
  <c r="G25" i="2"/>
  <c r="F25" i="2"/>
  <c r="N24" i="2"/>
  <c r="L24" i="2"/>
  <c r="K24" i="2"/>
  <c r="G24" i="2"/>
  <c r="F24" i="2"/>
  <c r="N23" i="2"/>
  <c r="L23" i="2"/>
  <c r="K23" i="2"/>
  <c r="G23" i="2"/>
  <c r="F23" i="2"/>
  <c r="N22" i="2"/>
  <c r="L22" i="2"/>
  <c r="K22" i="2"/>
  <c r="G22" i="2"/>
  <c r="F22" i="2"/>
  <c r="N21" i="2"/>
  <c r="L21" i="2"/>
  <c r="K21" i="2"/>
  <c r="G21" i="2"/>
  <c r="F21" i="2"/>
  <c r="N20" i="2"/>
  <c r="L20" i="2"/>
  <c r="K20" i="2"/>
  <c r="G20" i="2"/>
  <c r="F20" i="2"/>
  <c r="N19" i="2"/>
  <c r="L19" i="2"/>
  <c r="K19" i="2"/>
  <c r="G19" i="2"/>
  <c r="F19" i="2"/>
  <c r="N18" i="2"/>
  <c r="L18" i="2"/>
  <c r="K18" i="2"/>
  <c r="G18" i="2"/>
  <c r="F18" i="2"/>
  <c r="N17" i="2"/>
  <c r="L17" i="2"/>
  <c r="K17" i="2"/>
  <c r="G17" i="2"/>
  <c r="F17" i="2"/>
  <c r="N16" i="2"/>
  <c r="L16" i="2"/>
  <c r="K16" i="2"/>
  <c r="G16" i="2"/>
  <c r="F16" i="2"/>
  <c r="N15" i="2"/>
  <c r="L15" i="2"/>
  <c r="K15" i="2"/>
  <c r="G15" i="2"/>
  <c r="F15" i="2"/>
  <c r="N14" i="2"/>
  <c r="L14" i="2"/>
  <c r="K14" i="2"/>
  <c r="G14" i="2"/>
  <c r="F14" i="2"/>
  <c r="N13" i="2"/>
  <c r="L13" i="2"/>
  <c r="K13" i="2"/>
  <c r="G13" i="2"/>
  <c r="F13" i="2"/>
  <c r="N12" i="2"/>
  <c r="L12" i="2"/>
  <c r="K12" i="2"/>
  <c r="G12" i="2"/>
  <c r="F12" i="2"/>
  <c r="N11" i="2"/>
  <c r="L11" i="2"/>
  <c r="K11" i="2"/>
  <c r="G11" i="2"/>
  <c r="F11" i="2"/>
  <c r="N10" i="2"/>
  <c r="L10" i="2"/>
  <c r="K10" i="2"/>
  <c r="F10" i="2"/>
  <c r="L9" i="2"/>
  <c r="K9" i="2"/>
  <c r="G9" i="2"/>
  <c r="F9" i="2"/>
  <c r="E12" i="1"/>
  <c r="L8" i="2"/>
  <c r="G8" i="2"/>
  <c r="F8" i="2"/>
  <c r="N7" i="2"/>
  <c r="L7" i="2"/>
  <c r="K7" i="2"/>
  <c r="G7" i="2"/>
  <c r="F7" i="2"/>
  <c r="N6" i="2"/>
  <c r="L6" i="2"/>
  <c r="K6" i="2"/>
  <c r="G6" i="2"/>
  <c r="F6" i="2"/>
  <c r="E4" i="1"/>
  <c r="L5" i="2"/>
  <c r="K5" i="2"/>
  <c r="G5" i="2"/>
  <c r="F5" i="2"/>
  <c r="N4" i="2"/>
  <c r="E5" i="1" s="1"/>
  <c r="L4" i="2"/>
  <c r="K4" i="2"/>
  <c r="G4" i="2"/>
  <c r="F4" i="2"/>
  <c r="L3" i="2"/>
  <c r="K3" i="2"/>
  <c r="G3" i="2"/>
  <c r="F3" i="2"/>
  <c r="N2" i="2"/>
  <c r="L2" i="2"/>
  <c r="K2" i="2"/>
  <c r="G2" i="2"/>
  <c r="F2" i="2"/>
  <c r="D13" i="1"/>
  <c r="D12" i="1"/>
  <c r="D11" i="1"/>
  <c r="D10" i="1"/>
  <c r="D9" i="1"/>
  <c r="D8" i="1"/>
  <c r="E7" i="1"/>
  <c r="D7" i="1"/>
  <c r="D6" i="1"/>
  <c r="D4" i="1"/>
  <c r="D3" i="1"/>
  <c r="I9" i="1" l="1"/>
  <c r="I8" i="1"/>
  <c r="I6" i="1"/>
  <c r="I11" i="1"/>
  <c r="I7" i="1"/>
  <c r="I3" i="1"/>
  <c r="I12" i="1"/>
  <c r="E11" i="1"/>
  <c r="I13" i="1"/>
  <c r="E8" i="1"/>
  <c r="E6" i="1"/>
  <c r="E9" i="1"/>
  <c r="E13" i="1"/>
</calcChain>
</file>

<file path=xl/sharedStrings.xml><?xml version="1.0" encoding="utf-8"?>
<sst xmlns="http://schemas.openxmlformats.org/spreadsheetml/2006/main" count="164" uniqueCount="66">
  <si>
    <t>Gruppe 1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</si>
  <si>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</si>
  <si>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</si>
  <si>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</si>
  <si>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</si>
  <si>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</si>
  <si>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</si>
  <si>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</si>
  <si>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</si>
  <si>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</si>
  <si>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</si>
  <si>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</si>
  <si>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</si>
  <si>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</si>
  <si>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</si>
  <si>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</si>
  <si>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</si>
  <si>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</si>
  <si>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</si>
  <si>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</si>
  <si>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</si>
  <si>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</si>
  <si>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</si>
  <si>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</si>
  <si>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</si>
  <si>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</si>
  <si>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</si>
  <si>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</si>
  <si>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</si>
  <si>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</si>
  <si>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</si>
  <si>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</si>
  <si>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</si>
  <si>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</si>
  <si>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</si>
  <si>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</si>
  <si>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</si>
  <si>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</si>
  <si>
    <t>Schepul Sabine</t>
  </si>
  <si>
    <t>Mack Birgit</t>
  </si>
  <si>
    <t>Stübner Waltraud</t>
  </si>
  <si>
    <t>Appe Susanne</t>
  </si>
  <si>
    <t>Hribernik Sylvia</t>
  </si>
  <si>
    <t>Fritz Christine</t>
  </si>
  <si>
    <t>Striednig Corinna</t>
  </si>
  <si>
    <t>Krainer Caro</t>
  </si>
  <si>
    <t>Baurecht Helga</t>
  </si>
  <si>
    <t>Weratschnig Anna</t>
  </si>
  <si>
    <t>Pertl Chiara</t>
  </si>
  <si>
    <t>Peterlin Mario</t>
  </si>
  <si>
    <t>Poje Dino</t>
  </si>
  <si>
    <t>Koller Peter</t>
  </si>
  <si>
    <t>Hobel Julian</t>
  </si>
  <si>
    <t>Oraze Manuel</t>
  </si>
  <si>
    <t>Reinprecht Manuel</t>
  </si>
  <si>
    <t>Schager Friedrich</t>
  </si>
  <si>
    <t>Ratz Gerald</t>
  </si>
  <si>
    <t>Liegl Christian</t>
  </si>
  <si>
    <t>Klopcic Marian</t>
  </si>
  <si>
    <t>Jakopitsch Michael</t>
  </si>
  <si>
    <t>Platz</t>
  </si>
  <si>
    <t>Ratz</t>
  </si>
  <si>
    <t>Krainer</t>
  </si>
  <si>
    <t>Spiel 31</t>
  </si>
  <si>
    <t>Spiel 32</t>
  </si>
  <si>
    <t>Runde 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</si>
</sst>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3" fillId="4" borderId="0" xfId="3"/>
    <xf numFmtId="0" fontId="1" fillId="2" borderId="0" xfId="1"/>
    <xf numFmtId="0" fontId="2" fillId="3" borderId="0" xfId="2"/>
    <xf numFmtId="0" fontId="2" fillId="3" borderId="2" xfId="2" applyBorder="1"/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workbookViewId="0">
      <selection activeCell="H8" sqref="H8"/>
    </sheetView>
  </sheetViews>
  <sheetFormatPr defaultRowHeight="15" x14ac:dyDescent="0.25"/>
  <cols>
    <col min="3" max="3" width="18.140625" bestFit="1" customWidth="1"/>
    <col min="8" max="8" width="17.28515625" bestFit="1" customWidth="1"/>
  </cols>
  <sheetData>
    <row r="2" spans="2:10" x14ac:dyDescent="0.25">
      <c r="B2" t="s">
        <v>0</v>
      </c>
    </row>
    <row r="3" spans="2:10" x14ac:dyDescent="0.25">
      <c r="C3" s="2" t="s">
        <v>49</v>
      </c>
      <c r="D3">
        <f>+G1_M0_R0_Games+G1_M0_R1_Games+G1_M0_R2_Games+G1_M0_R3_Games+G1_M0_R4_Games+G1_M0_R5_Games</f>
        <v>3</v>
      </c>
      <c r="E3">
        <f>+G1_M0_R0_Wins+G1_M0_R1_Wins+G1_M0_R2_Wins+G1_M0_R3_Wins+G1_M0_R4_Wins+G1_M0_R5_Wins</f>
        <v>0</v>
      </c>
      <c r="H3" s="1" t="s">
        <v>38</v>
      </c>
      <c r="I3">
        <f>+G1_W0_R0_Games+G1_W0_R0_Wins+G1_W0_R1_Games+G1_W0_R1_Wins+G1_W0_R2_Games+G1_W0_R2_Wins+G1_W0_R3_Games+G1_W0_R3_Wins+G1_W0_R4_Games+G1_W0_R4_Wins+G1_W0_R5_Games+G1_W0_R5_Wins</f>
        <v>6</v>
      </c>
      <c r="J3">
        <v>0</v>
      </c>
    </row>
    <row r="4" spans="2:10" x14ac:dyDescent="0.25">
      <c r="C4" s="2" t="s">
        <v>50</v>
      </c>
      <c r="D4">
        <f>+G1_M1_R0_Games+G1_M1_R1_Games+G1_M1_R2_Games+G1_M1_R3_Games+G1_M1_R4_Games+G1_M1_R5_Games</f>
        <v>6</v>
      </c>
      <c r="E4">
        <f>+G1_M1_R0_Wins+G1_M1_R1_Wins+G1_M1_R2_Wins+G1_M1_R3_Wins+G1_M1_R4_Wins+G1_M1_R5_Wins</f>
        <v>2</v>
      </c>
      <c r="H4" s="1" t="s">
        <v>39</v>
      </c>
      <c r="I4" t="e">
        <f>+G1_W1_R0_Games+G1_W1_R0_Wins+G1_W1_R1_Games+G1_W1_R1_Wins+G1_W1_R2_Games+G1_W1_R2_Wins+G1_W1_R3_Games+G1_W1_R3_Wins+G1_W1_R4_Games+G1_W1_R4_Wins+G1_W1_R5_Games+G1_W1_R5_Wins</f>
        <v>#NAME?</v>
      </c>
      <c r="J4">
        <v>0</v>
      </c>
    </row>
    <row r="5" spans="2:10" x14ac:dyDescent="0.25">
      <c r="C5" s="2" t="s">
        <v>51</v>
      </c>
      <c r="D5" t="e">
        <f>+G1_M2_R0_Games+G1_M2_R1_Games+G1_M2_R2_Games+G1_M2_R3_Games+G1_M2_R4_Games+G1_M2_R5_Games</f>
        <v>#NAME?</v>
      </c>
      <c r="E5" t="e">
        <f>+G1_M2_R0_Wins+G1_M2_R1_Wins+G1_M2_R2_Wins+G1_M2_R3_Wins+G1_M2_R4_Wins+G1_M2_R5_Wins</f>
        <v>#NAME?</v>
      </c>
      <c r="H5" s="1" t="s">
        <v>40</v>
      </c>
      <c r="I5">
        <f>+G1_W2_R0_Games+G1_W2_R0_Wins+G1_W2_R1_Games+G1_W2_R1_Wins+G1_W2_R2_Games+G1_W2_R2_Wins+G1_W2_R3_Games+G1_W2_R3_Wins+G1_W2_R4_Games+G1_W2_R4_Wins+G1_W2_R5_Games+G1_W2_R5_Wins</f>
        <v>0</v>
      </c>
      <c r="J5">
        <v>0</v>
      </c>
    </row>
    <row r="6" spans="2:10" x14ac:dyDescent="0.25">
      <c r="C6" s="2" t="s">
        <v>52</v>
      </c>
      <c r="D6">
        <f>+G1_M3_R0_Games+G1_M3_R1_Games+G1_M3_R2_Games+G1_M3_R3_Games+G1_M3_R4_Games+G1_M3_R5_Games</f>
        <v>10</v>
      </c>
      <c r="E6">
        <f>+G1_M3_R0_Wins+G1_M3_R1_Wins+G1_M3_R2_Wins+G1_M3_R3_Wins+G1_M3_R4_Wins+G1_M3_R5_Wins</f>
        <v>2</v>
      </c>
      <c r="H6" s="1" t="s">
        <v>41</v>
      </c>
      <c r="I6">
        <f>+G1_W3_R0_Games+G1_W3_R0_Wins+G1_W3_R1_Games+G1_W3_R1_Wins+G1_W3_R2_Games+G1_W3_R2_Wins+G1_W3_R3_Games+G1_W3_R3_Wins+G1_W3_R4_Games+G1_W3_R4_Wins+G1_W3_R5_Games+G1_W3_R5_Wins</f>
        <v>10</v>
      </c>
      <c r="J6">
        <v>0</v>
      </c>
    </row>
    <row r="7" spans="2:10" x14ac:dyDescent="0.25">
      <c r="C7" s="2" t="s">
        <v>53</v>
      </c>
      <c r="D7">
        <f>+G1_M4_R0_Games+G1_M4_R1_Games+G1_M4_R2_Games+G1_M4_R3_Games+G1_M4_R4_Games+G1_M4_R5_Games</f>
        <v>8</v>
      </c>
      <c r="E7">
        <f>+G1_M4_R0_Wins+G1_M4_R1_Wins+G1_M4_R2_Wins+G1_M4_R3_Wins+G1_M4_R4_Wins+G1_M4_R5_Wins</f>
        <v>4</v>
      </c>
      <c r="H7" s="1" t="s">
        <v>42</v>
      </c>
      <c r="I7">
        <f>+G1_W4_R0_Games+G1_W4_R0_Wins+G1_W4_R1_Games+G1_W4_R1_Wins+G1_W4_R2_Games+G1_W4_R2_Wins+G1_W4_R3_Games+G1_W4_R3_Wins+G1_W4_R4_Games+G1_W4_R4_Wins+G1_W4_R5_Games+G1_W4_R5_Wins</f>
        <v>9</v>
      </c>
      <c r="J7">
        <v>0</v>
      </c>
    </row>
    <row r="8" spans="2:10" x14ac:dyDescent="0.25">
      <c r="C8" s="2" t="s">
        <v>54</v>
      </c>
      <c r="D8" t="e">
        <f>+G1_M5_R0_Games+G1_M5_R1_Games+G1_M5_R2_Games+G1_M5_R3_Games+G1_M5_R4_Games+G1_M5_R5_Games</f>
        <v>#NAME?</v>
      </c>
      <c r="E8" t="e">
        <f>+G1_M5_R0_Wins+G1_M5_R1_Wins+G1_M5_R2_Wins+G1_M5_R3_Wins+G1_M5_R4_Wins+G1_M5_R5_Wins</f>
        <v>#NAME?</v>
      </c>
      <c r="H8" s="1" t="s">
        <v>43</v>
      </c>
      <c r="I8" t="e">
        <f>+G1_W5_R0_Games+G1_W5_R0_Wins+G1_W5_R1_Games+G1_W5_R1_Wins+G1_W5_R2_Games+G1_W5_R2_Wins+G1_W5_R3_Games+G1_W5_R3_Wins+G1_W5_R4_Games+G1_W5_R4_Wins+G1_W5_R5_Games+G1_W5_R5_Wins</f>
        <v>#NAME?</v>
      </c>
      <c r="J8">
        <v>0</v>
      </c>
    </row>
    <row r="9" spans="2:10" x14ac:dyDescent="0.25">
      <c r="C9" s="2" t="s">
        <v>55</v>
      </c>
      <c r="D9" t="e">
        <f>+G1_M6_R0_Games+G1_M6_R1_Games+G1_M6_R2_Games+G1_M6_R3_Games+G1_M6_R4_Games+G1_M6_R5_Games</f>
        <v>#NAME?</v>
      </c>
      <c r="E9" t="e">
        <f>+G1_M6_R0_Wins+G1_M6_R1_Wins+G1_M6_R2_Wins+G1_M6_R3_Wins+G1_M6_R4_Wins+G1_M6_R5_Wins</f>
        <v>#NAME?</v>
      </c>
      <c r="H9" s="1" t="s">
        <v>44</v>
      </c>
      <c r="I9" t="e">
        <f>+G1_W6_R0_Games+G1_W6_R0_Wins+G1_W6_R1_Games+G1_W6_R1_Wins+G1_W6_R2_Games+G1_W6_R2_Wins+G1_W6_R3_Games+G1_W6_R3_Wins+G1_W6_R4_Games+G1_W6_R4_Wins+G1_W6_R5_Games+G1_W6_R5_Wins</f>
        <v>#NAME?</v>
      </c>
      <c r="J9">
        <v>0</v>
      </c>
    </row>
    <row r="10" spans="2:10" x14ac:dyDescent="0.25">
      <c r="C10" s="2" t="s">
        <v>56</v>
      </c>
      <c r="D10" t="e">
        <f>+G1_M7_R0_Games+G1_M7_R1_Games+G1_M7_R2_Games+G1_M7_R3_Games+G1_M7_R4_Games+G1_M7_R5_Games</f>
        <v>#NAME?</v>
      </c>
      <c r="E10" t="e">
        <f>+G1_M7_R0_Wins+G1_M7_R1_Wins+G1_M7_R2_Wins+G1_M7_R3_Wins+G1_M7_R4_Wins+G1_M7_R5_Wins</f>
        <v>#NAME?</v>
      </c>
      <c r="H10" s="1" t="s">
        <v>45</v>
      </c>
      <c r="I10" t="e">
        <f>+G1_W7_R0_Games+G1_W7_R0_Wins+G1_W7_R1_Games+G1_W7_R1_Wins+G1_W7_R2_Games+G1_W7_R2_Wins+G1_W7_R3_Games+G1_W7_R3_Wins+G1_W7_R4_Games+G1_W7_R4_Wins+G1_W7_R5_Games+G1_W7_R5_Wins</f>
        <v>#NAME?</v>
      </c>
      <c r="J10">
        <v>0</v>
      </c>
    </row>
    <row r="11" spans="2:10" x14ac:dyDescent="0.25">
      <c r="C11" s="2" t="s">
        <v>57</v>
      </c>
      <c r="D11">
        <f>+G1_M8_R0_Games+G1_M8_R1_Games+G1_M8_R2_Games+G1_M8_R3_Games+G1_M8_R4_Games+G1_M8_R5_Games</f>
        <v>4</v>
      </c>
      <c r="E11">
        <f>+G1_M8_R0_Wins+G1_M8_R1_Wins+G1_M8_R2_Wins+G1_M8_R3_Wins+G1_M8_R4_Wins+G1_M8_R5_Wins</f>
        <v>2</v>
      </c>
      <c r="H11" s="1" t="s">
        <v>46</v>
      </c>
      <c r="I11">
        <f>+G1_W8_R0_Games+G1_W8_R0_Wins+G1_W8_R1_Games+G1_W8_R1_Wins+G1_W8_R2_Games+G1_W8_R2_Wins+G1_W8_R3_Games+G1_W8_R3_Wins+G1_W8_R4_Games+G1_W8_R4_Wins+G1_W8_R5_Games+G1_W8_R5_Wins</f>
        <v>13</v>
      </c>
      <c r="J11">
        <v>0</v>
      </c>
    </row>
    <row r="12" spans="2:10" x14ac:dyDescent="0.25">
      <c r="C12" s="2" t="s">
        <v>58</v>
      </c>
      <c r="D12">
        <f>+G1_M9_R0_Games+G1_M9_R1_Games+G1_M9_R2_Games+G1_M9_R3_Games+G1_M9_R4_Games+G1_M9_R5_Games</f>
        <v>9</v>
      </c>
      <c r="E12">
        <f>+G1_M9_R0_Wins+G1_M9_R1_Wins+G1_M9_R2_Wins+G1_M9_R3_Wins+G1_M9_R4_Wins+G1_M9_R5_Wins</f>
        <v>4</v>
      </c>
      <c r="H12" s="1" t="s">
        <v>47</v>
      </c>
      <c r="I12">
        <f>+G1_W9_R0_Games+G1_W9_R0_Wins+G1_W9_R1_Games+G1_W9_R1_Wins+G1_W9_R2_Games+G1_W9_R2_Wins+G1_W9_R3_Games+G1_W9_R3_Wins+G1_W9_R4_Games+G1_W9_R4_Wins+G1_W9_R5_Games+G1_W9_R5_Wins</f>
        <v>12</v>
      </c>
      <c r="J12">
        <v>0</v>
      </c>
    </row>
    <row r="13" spans="2:10" x14ac:dyDescent="0.25">
      <c r="C13" t="s">
        <v>59</v>
      </c>
      <c r="D13">
        <f>+G1_M10_R0_Games+G1_M10_R1_Games+G1_M10_R2_Games+G1_M10_R3_Games+G1_M10_R4_Games+G1_M10_R5_Games</f>
        <v>2</v>
      </c>
      <c r="E13">
        <f>+G1_M10_R0_Wins+G1_M10_R1_Wins+G1_M10_R2_Wins+G1_M10_R3_Wins+G1_M10_R4_Wins+G1_M10_R5_Wins</f>
        <v>0</v>
      </c>
      <c r="H13" s="1" t="s">
        <v>48</v>
      </c>
      <c r="I13" t="e">
        <f>+G1_W10_R0_Games+G1_W10_R0_Wins+G1_W10_R1_Games+G1_W10_R1_Wins+G1_W10_R2_Games+G1_W10_R2_Wins+G1_W10_R3_Games+G1_W10_R3_Wins+G1_W10_R4_Games+G1_W10_R4_Wins+G1_W10_R5_Games+G1_W10_R5_Wins</f>
        <v>#NAME?</v>
      </c>
      <c r="J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zoomScale="160" zoomScaleNormal="160" workbookViewId="0">
      <selection activeCell="A10" sqref="A10"/>
    </sheetView>
  </sheetViews>
  <sheetFormatPr defaultRowHeight="15" x14ac:dyDescent="0.25"/>
  <cols>
    <col min="1" max="1" width="5.28515625" bestFit="1" customWidth="1"/>
    <col min="5" max="5" width="7.85546875" bestFit="1" customWidth="1"/>
    <col min="6" max="6" width="18.140625" bestFit="1" customWidth="1"/>
    <col min="7" max="7" width="17.28515625" bestFit="1" customWidth="1"/>
    <col min="11" max="11" width="18.140625" bestFit="1" customWidth="1"/>
    <col min="12" max="12" width="17.28515625" bestFit="1" customWidth="1"/>
  </cols>
  <sheetData>
    <row r="1" spans="1:16" x14ac:dyDescent="0.25">
      <c r="A1" t="s">
        <v>60</v>
      </c>
    </row>
    <row r="2" spans="1:16" x14ac:dyDescent="0.25">
      <c r="A2" s="4">
        <v>1</v>
      </c>
      <c r="B2" s="4" t="s">
        <v>1</v>
      </c>
      <c r="C2" s="4"/>
      <c r="D2" s="4" t="s">
        <v>0</v>
      </c>
      <c r="E2" s="4" t="s">
        <v>2</v>
      </c>
      <c r="F2" s="4" t="str">
        <f>G1_M4</f>
        <v>Oraze Manuel</v>
      </c>
      <c r="G2" s="4" t="str">
        <f>G1_W9</f>
        <v>Weratschnig Anna</v>
      </c>
      <c r="H2" s="4">
        <v>4</v>
      </c>
      <c r="I2" s="4">
        <f>IF($H$2&gt;$M$2,2,0)</f>
        <v>2</v>
      </c>
      <c r="J2" s="4" t="s">
        <v>3</v>
      </c>
      <c r="K2" s="4" t="str">
        <f>G1_M5</f>
        <v>Reinprecht Manuel</v>
      </c>
      <c r="L2" s="4" t="str">
        <f>G1_W10</f>
        <v>Pertl Chiara</v>
      </c>
      <c r="M2" s="4">
        <v>3</v>
      </c>
      <c r="N2" s="4">
        <f>IF($M$2&gt;$H$2,1,0)</f>
        <v>0</v>
      </c>
    </row>
    <row r="3" spans="1:16" x14ac:dyDescent="0.25">
      <c r="A3" s="4">
        <v>2</v>
      </c>
      <c r="B3" s="4" t="s">
        <v>1</v>
      </c>
      <c r="C3" s="4"/>
      <c r="D3" s="4" t="s">
        <v>0</v>
      </c>
      <c r="E3" s="4" t="s">
        <v>4</v>
      </c>
      <c r="F3" s="4" t="str">
        <f>G1_M10</f>
        <v>Jakopitsch Michael</v>
      </c>
      <c r="G3" s="4" t="str">
        <f>G1_W6</f>
        <v>Striednig Corinna</v>
      </c>
      <c r="H3" s="4">
        <v>0</v>
      </c>
      <c r="I3" s="4">
        <f>IF($H$3&gt;$M$3,1,0)</f>
        <v>0</v>
      </c>
      <c r="J3" s="4" t="s">
        <v>3</v>
      </c>
      <c r="K3" s="4" t="str">
        <f>G1_M8</f>
        <v>Liegl Christian</v>
      </c>
      <c r="L3" s="4" t="str">
        <f>G1_W8</f>
        <v>Baurecht Helga</v>
      </c>
      <c r="M3" s="4">
        <v>4</v>
      </c>
      <c r="N3" s="4">
        <f>IF($M$3&gt;$H$3,2,0)</f>
        <v>2</v>
      </c>
    </row>
    <row r="4" spans="1:16" x14ac:dyDescent="0.25">
      <c r="A4" s="4">
        <v>1</v>
      </c>
      <c r="B4" s="4" t="s">
        <v>1</v>
      </c>
      <c r="C4" s="4"/>
      <c r="D4" s="4" t="s">
        <v>0</v>
      </c>
      <c r="E4" s="4" t="s">
        <v>5</v>
      </c>
      <c r="F4" s="4" t="str">
        <f>G1_M3</f>
        <v>Hobel Julian</v>
      </c>
      <c r="G4" s="4" t="str">
        <f>G1_W4</f>
        <v>Hribernik Sylvia</v>
      </c>
      <c r="H4" s="4">
        <v>7</v>
      </c>
      <c r="I4" s="4">
        <v>2</v>
      </c>
      <c r="J4" s="4" t="s">
        <v>3</v>
      </c>
      <c r="K4" s="4" t="str">
        <f>G1_M2</f>
        <v>Koller Peter</v>
      </c>
      <c r="L4" s="4" t="str">
        <f>G1_W5</f>
        <v>Fritz Christine</v>
      </c>
      <c r="M4" s="4">
        <v>0</v>
      </c>
      <c r="N4" s="4">
        <f>IF($M$4&gt;$H$4,1,0)</f>
        <v>0</v>
      </c>
    </row>
    <row r="5" spans="1:16" x14ac:dyDescent="0.25">
      <c r="A5" s="4">
        <v>2</v>
      </c>
      <c r="B5" s="4" t="s">
        <v>1</v>
      </c>
      <c r="C5" s="4"/>
      <c r="D5" s="4" t="s">
        <v>0</v>
      </c>
      <c r="E5" s="4" t="s">
        <v>6</v>
      </c>
      <c r="F5" s="4" t="str">
        <f>G1_M6</f>
        <v>Schager Friedrich</v>
      </c>
      <c r="G5" s="4" t="str">
        <f>G1_W2</f>
        <v>Stübner Waltraud</v>
      </c>
      <c r="H5" s="4">
        <v>0</v>
      </c>
      <c r="I5" s="4">
        <f>IF($H$5&gt;$M$5,1,0)</f>
        <v>0</v>
      </c>
      <c r="J5" s="4" t="s">
        <v>3</v>
      </c>
      <c r="K5" s="4" t="str">
        <f>G1_M1</f>
        <v>Poje Dino</v>
      </c>
      <c r="L5" s="4" t="str">
        <f>G1_W3</f>
        <v>Appe Susanne</v>
      </c>
      <c r="M5" s="4">
        <v>6</v>
      </c>
      <c r="N5" s="4">
        <v>2</v>
      </c>
    </row>
    <row r="6" spans="1:16" x14ac:dyDescent="0.25">
      <c r="A6" s="4">
        <v>1</v>
      </c>
      <c r="B6" s="4" t="s">
        <v>1</v>
      </c>
      <c r="C6" s="4"/>
      <c r="D6" s="4" t="s">
        <v>0</v>
      </c>
      <c r="E6" s="4" t="s">
        <v>7</v>
      </c>
      <c r="F6" s="4" t="str">
        <f>G1_M9</f>
        <v>Klopcic Marian</v>
      </c>
      <c r="G6" s="4" t="str">
        <f>G1_W0</f>
        <v>Schepul Sabine</v>
      </c>
      <c r="H6" s="4">
        <v>4</v>
      </c>
      <c r="I6" s="4">
        <v>2</v>
      </c>
      <c r="J6" s="4" t="s">
        <v>3</v>
      </c>
      <c r="K6" s="4" t="str">
        <f>G1_M0</f>
        <v>Peterlin Mario</v>
      </c>
      <c r="L6" s="4" t="str">
        <f>G1_W1</f>
        <v>Mack Birgit</v>
      </c>
      <c r="M6" s="4">
        <v>3</v>
      </c>
      <c r="N6" s="4">
        <f>IF($M$6&gt;$H$6,1,0)</f>
        <v>0</v>
      </c>
    </row>
    <row r="7" spans="1:16" x14ac:dyDescent="0.25">
      <c r="A7" s="4">
        <v>2</v>
      </c>
      <c r="B7" s="4" t="s">
        <v>8</v>
      </c>
      <c r="C7" s="4"/>
      <c r="D7" s="4" t="s">
        <v>0</v>
      </c>
      <c r="E7" s="4" t="s">
        <v>9</v>
      </c>
      <c r="F7" s="4" t="str">
        <f>G1_M4</f>
        <v>Oraze Manuel</v>
      </c>
      <c r="G7" s="4" t="str">
        <f>G1_W10</f>
        <v>Pertl Chiara</v>
      </c>
      <c r="H7" s="4">
        <v>4</v>
      </c>
      <c r="I7" s="4">
        <v>2</v>
      </c>
      <c r="J7" s="4" t="s">
        <v>3</v>
      </c>
      <c r="K7" s="4" t="str">
        <f>G1_M3</f>
        <v>Hobel Julian</v>
      </c>
      <c r="L7" s="4" t="str">
        <f>G1_W6</f>
        <v>Striednig Corinna</v>
      </c>
      <c r="M7" s="4">
        <v>3</v>
      </c>
      <c r="N7" s="4">
        <f>IF($M$7&gt;$H$7,1,0)</f>
        <v>0</v>
      </c>
    </row>
    <row r="8" spans="1:16" x14ac:dyDescent="0.25">
      <c r="A8" s="4">
        <v>1</v>
      </c>
      <c r="B8" s="4" t="s">
        <v>8</v>
      </c>
      <c r="C8" s="4"/>
      <c r="D8" s="4" t="s">
        <v>0</v>
      </c>
      <c r="E8" s="4" t="s">
        <v>10</v>
      </c>
      <c r="F8" s="4" t="str">
        <f>G1_M6</f>
        <v>Schager Friedrich</v>
      </c>
      <c r="G8" s="4" t="str">
        <f>G1_W5</f>
        <v>Fritz Christine</v>
      </c>
      <c r="H8" s="4">
        <v>1</v>
      </c>
      <c r="I8" s="4">
        <f>IF($H$8&gt;$M$8,1,0)</f>
        <v>0</v>
      </c>
      <c r="J8" s="4" t="s">
        <v>3</v>
      </c>
      <c r="K8" s="5" t="s">
        <v>56</v>
      </c>
      <c r="L8" s="4" t="str">
        <f>G1_W8</f>
        <v>Baurecht Helga</v>
      </c>
      <c r="M8" s="4">
        <v>5</v>
      </c>
      <c r="N8" s="4">
        <v>2</v>
      </c>
      <c r="P8" t="s">
        <v>61</v>
      </c>
    </row>
    <row r="9" spans="1:16" x14ac:dyDescent="0.25">
      <c r="A9" s="4">
        <v>2</v>
      </c>
      <c r="B9" s="4" t="s">
        <v>8</v>
      </c>
      <c r="C9" s="4"/>
      <c r="D9" s="4" t="s">
        <v>0</v>
      </c>
      <c r="E9" s="4" t="s">
        <v>11</v>
      </c>
      <c r="F9" s="4" t="str">
        <f>G1_M10</f>
        <v>Jakopitsch Michael</v>
      </c>
      <c r="G9" s="4" t="str">
        <f>G1_W3</f>
        <v>Appe Susanne</v>
      </c>
      <c r="H9" s="4">
        <v>2</v>
      </c>
      <c r="I9" s="4">
        <f>IF($H$9&gt;$M$9,1,0)</f>
        <v>0</v>
      </c>
      <c r="J9" s="4" t="s">
        <v>3</v>
      </c>
      <c r="K9" s="4" t="str">
        <f>G1_M2</f>
        <v>Koller Peter</v>
      </c>
      <c r="L9" s="4" t="str">
        <f>G1_W9</f>
        <v>Weratschnig Anna</v>
      </c>
      <c r="M9" s="4">
        <v>4</v>
      </c>
      <c r="N9" s="4">
        <v>2</v>
      </c>
    </row>
    <row r="10" spans="1:16" x14ac:dyDescent="0.25">
      <c r="A10">
        <v>1</v>
      </c>
      <c r="B10" s="3" t="s">
        <v>8</v>
      </c>
      <c r="D10" t="s">
        <v>0</v>
      </c>
      <c r="E10" t="s">
        <v>12</v>
      </c>
      <c r="F10" t="str">
        <f>G1_M8</f>
        <v>Liegl Christian</v>
      </c>
      <c r="G10" s="5" t="s">
        <v>45</v>
      </c>
      <c r="I10">
        <f>IF($H$10&gt;$M$10,1,0)</f>
        <v>0</v>
      </c>
      <c r="J10" t="s">
        <v>3</v>
      </c>
      <c r="K10" t="str">
        <f>G1_M1</f>
        <v>Poje Dino</v>
      </c>
      <c r="L10" t="str">
        <f>G1_W4</f>
        <v>Hribernik Sylvia</v>
      </c>
      <c r="N10">
        <f>IF($M$10&gt;$H$10,1,0)</f>
        <v>0</v>
      </c>
      <c r="P10" t="s">
        <v>62</v>
      </c>
    </row>
    <row r="11" spans="1:16" x14ac:dyDescent="0.25">
      <c r="A11">
        <v>2</v>
      </c>
      <c r="B11" s="3" t="s">
        <v>8</v>
      </c>
      <c r="D11" t="s">
        <v>0</v>
      </c>
      <c r="E11" t="s">
        <v>13</v>
      </c>
      <c r="F11" t="str">
        <f>G1_M7</f>
        <v>Ratz Gerald</v>
      </c>
      <c r="G11" t="str">
        <f>G1_W1</f>
        <v>Mack Birgit</v>
      </c>
      <c r="I11">
        <f>IF($H$11&gt;$M$11,1,0)</f>
        <v>0</v>
      </c>
      <c r="J11" t="s">
        <v>3</v>
      </c>
      <c r="K11" t="str">
        <f>G1_M0</f>
        <v>Peterlin Mario</v>
      </c>
      <c r="L11" t="str">
        <f>G1_W2</f>
        <v>Stübner Waltraud</v>
      </c>
      <c r="N11">
        <f>IF($M$11&gt;$H$11,1,0)</f>
        <v>0</v>
      </c>
    </row>
    <row r="12" spans="1:16" x14ac:dyDescent="0.25">
      <c r="A12">
        <v>1</v>
      </c>
      <c r="B12" t="s">
        <v>14</v>
      </c>
      <c r="D12" t="s">
        <v>0</v>
      </c>
      <c r="E12" t="s">
        <v>15</v>
      </c>
      <c r="F12" t="str">
        <f>G1_M10</f>
        <v>Jakopitsch Michael</v>
      </c>
      <c r="G12" t="str">
        <f>G1_W10</f>
        <v>Pertl Chiara</v>
      </c>
      <c r="I12">
        <f>IF($H$12&gt;$M$12,1,0)</f>
        <v>0</v>
      </c>
      <c r="J12" t="s">
        <v>3</v>
      </c>
      <c r="K12" t="str">
        <f>G1_M9</f>
        <v>Klopcic Marian</v>
      </c>
      <c r="L12" t="str">
        <f>G1_W7</f>
        <v>Krainer Caro</v>
      </c>
      <c r="N12">
        <f>IF($M$12&gt;$H$12,1,0)</f>
        <v>0</v>
      </c>
    </row>
    <row r="13" spans="1:16" x14ac:dyDescent="0.25">
      <c r="A13">
        <v>2</v>
      </c>
      <c r="B13" t="s">
        <v>14</v>
      </c>
      <c r="D13" t="s">
        <v>0</v>
      </c>
      <c r="E13" t="s">
        <v>16</v>
      </c>
      <c r="F13" t="str">
        <f>G1_M5</f>
        <v>Reinprecht Manuel</v>
      </c>
      <c r="G13" t="str">
        <f>G1_W9</f>
        <v>Weratschnig Anna</v>
      </c>
      <c r="I13">
        <f>IF($H$13&gt;$M$13,1,0)</f>
        <v>0</v>
      </c>
      <c r="J13" t="s">
        <v>3</v>
      </c>
      <c r="K13" t="str">
        <f>G1_M8</f>
        <v>Liegl Christian</v>
      </c>
      <c r="L13" t="str">
        <f>G1_W5</f>
        <v>Fritz Christine</v>
      </c>
      <c r="N13">
        <f>IF($M$13&gt;$H$13,1,0)</f>
        <v>0</v>
      </c>
    </row>
    <row r="14" spans="1:16" x14ac:dyDescent="0.25">
      <c r="A14">
        <v>1</v>
      </c>
      <c r="B14" t="s">
        <v>14</v>
      </c>
      <c r="D14" t="s">
        <v>0</v>
      </c>
      <c r="E14" t="s">
        <v>17</v>
      </c>
      <c r="F14" t="str">
        <f>G1_M7</f>
        <v>Ratz Gerald</v>
      </c>
      <c r="G14" t="str">
        <f>G1_W4</f>
        <v>Hribernik Sylvia</v>
      </c>
      <c r="I14">
        <f>IF($H$14&gt;$M$14,1,0)</f>
        <v>0</v>
      </c>
      <c r="J14" t="s">
        <v>3</v>
      </c>
      <c r="K14" t="str">
        <f>G1_M4</f>
        <v>Oraze Manuel</v>
      </c>
      <c r="L14" t="str">
        <f>G1_W8</f>
        <v>Baurecht Helga</v>
      </c>
      <c r="N14">
        <f>IF($M$14&gt;$H$14,1,0)</f>
        <v>0</v>
      </c>
    </row>
    <row r="15" spans="1:16" x14ac:dyDescent="0.25">
      <c r="A15">
        <v>2</v>
      </c>
      <c r="B15" t="s">
        <v>14</v>
      </c>
      <c r="D15" t="s">
        <v>0</v>
      </c>
      <c r="E15" t="s">
        <v>18</v>
      </c>
      <c r="F15" t="str">
        <f>G1_M1</f>
        <v>Poje Dino</v>
      </c>
      <c r="G15" t="str">
        <f>G1_W1</f>
        <v>Mack Birgit</v>
      </c>
      <c r="I15">
        <f>IF($H$15&gt;$M$15,1,0)</f>
        <v>0</v>
      </c>
      <c r="J15" t="s">
        <v>3</v>
      </c>
      <c r="K15" t="str">
        <f>G1_M2</f>
        <v>Koller Peter</v>
      </c>
      <c r="L15" t="str">
        <f>G1_W3</f>
        <v>Appe Susanne</v>
      </c>
      <c r="N15">
        <f>IF($M$15&gt;$H$15,1,0)</f>
        <v>0</v>
      </c>
    </row>
    <row r="16" spans="1:16" x14ac:dyDescent="0.25">
      <c r="A16">
        <v>1</v>
      </c>
      <c r="B16" t="s">
        <v>14</v>
      </c>
      <c r="D16" t="s">
        <v>0</v>
      </c>
      <c r="E16" t="s">
        <v>19</v>
      </c>
      <c r="F16" t="str">
        <f>G1_M3</f>
        <v>Hobel Julian</v>
      </c>
      <c r="G16" t="str">
        <f>G1_W2</f>
        <v>Stübner Waltraud</v>
      </c>
      <c r="I16">
        <f>IF($H$16&gt;$M$16,1,0)</f>
        <v>0</v>
      </c>
      <c r="J16" t="s">
        <v>3</v>
      </c>
      <c r="K16" t="str">
        <f>G1_M0</f>
        <v>Peterlin Mario</v>
      </c>
      <c r="L16" t="str">
        <f>G1_W0</f>
        <v>Schepul Sabine</v>
      </c>
      <c r="N16">
        <f>IF($M$16&gt;$H$16,1,0)</f>
        <v>0</v>
      </c>
    </row>
    <row r="17" spans="1:14" x14ac:dyDescent="0.25">
      <c r="A17">
        <v>2</v>
      </c>
      <c r="B17" t="s">
        <v>20</v>
      </c>
      <c r="D17" t="s">
        <v>0</v>
      </c>
      <c r="E17" t="s">
        <v>21</v>
      </c>
      <c r="F17" t="str">
        <f>G1_M3</f>
        <v>Hobel Julian</v>
      </c>
      <c r="G17" t="str">
        <f>G1_W7</f>
        <v>Krainer Caro</v>
      </c>
      <c r="I17">
        <f>IF($H$17&gt;$M$17,1,0)</f>
        <v>0</v>
      </c>
      <c r="J17" t="s">
        <v>3</v>
      </c>
      <c r="K17" t="str">
        <f>G1_M9</f>
        <v>Klopcic Marian</v>
      </c>
      <c r="L17" t="str">
        <f>G1_W3</f>
        <v>Appe Susanne</v>
      </c>
      <c r="N17">
        <f>IF($M$17&gt;$H$17,1,0)</f>
        <v>0</v>
      </c>
    </row>
    <row r="18" spans="1:14" x14ac:dyDescent="0.25">
      <c r="A18">
        <v>1</v>
      </c>
      <c r="B18" t="s">
        <v>20</v>
      </c>
      <c r="D18" t="s">
        <v>0</v>
      </c>
      <c r="E18" t="s">
        <v>22</v>
      </c>
      <c r="F18" t="str">
        <f>G1_M6</f>
        <v>Schager Friedrich</v>
      </c>
      <c r="G18" t="str">
        <f>G1_W6</f>
        <v>Striednig Corinna</v>
      </c>
      <c r="I18">
        <f>IF($H$18&gt;$M$18,1,0)</f>
        <v>0</v>
      </c>
      <c r="J18" t="s">
        <v>3</v>
      </c>
      <c r="K18" t="str">
        <f>G1_M2</f>
        <v>Koller Peter</v>
      </c>
      <c r="L18" t="str">
        <f>G1_W2</f>
        <v>Stübner Waltraud</v>
      </c>
      <c r="N18">
        <f>IF($M$18&gt;$H$18,1,0)</f>
        <v>0</v>
      </c>
    </row>
    <row r="19" spans="1:14" x14ac:dyDescent="0.25">
      <c r="A19">
        <v>2</v>
      </c>
      <c r="B19" t="s">
        <v>20</v>
      </c>
      <c r="D19" t="s">
        <v>0</v>
      </c>
      <c r="E19" t="s">
        <v>23</v>
      </c>
      <c r="F19" t="str">
        <f>G1_M4</f>
        <v>Oraze Manuel</v>
      </c>
      <c r="G19" t="str">
        <f>G1_W0</f>
        <v>Schepul Sabine</v>
      </c>
      <c r="I19">
        <f>IF($H$19&gt;$M$19,1,0)</f>
        <v>0</v>
      </c>
      <c r="J19" t="s">
        <v>3</v>
      </c>
      <c r="K19" t="str">
        <f>G1_M8</f>
        <v>Liegl Christian</v>
      </c>
      <c r="L19" t="str">
        <f>G1_W9</f>
        <v>Weratschnig Anna</v>
      </c>
      <c r="N19">
        <f>IF($M$19&gt;$H$19,1,0)</f>
        <v>0</v>
      </c>
    </row>
    <row r="20" spans="1:14" x14ac:dyDescent="0.25">
      <c r="A20">
        <v>1</v>
      </c>
      <c r="B20" t="s">
        <v>20</v>
      </c>
      <c r="D20" t="s">
        <v>0</v>
      </c>
      <c r="E20" t="s">
        <v>24</v>
      </c>
      <c r="F20" t="str">
        <f>G1_M5</f>
        <v>Reinprecht Manuel</v>
      </c>
      <c r="G20" t="str">
        <f>G1_W1</f>
        <v>Mack Birgit</v>
      </c>
      <c r="I20">
        <f>IF($H$20&gt;$M$20,1,0)</f>
        <v>0</v>
      </c>
      <c r="J20" t="s">
        <v>3</v>
      </c>
      <c r="K20" t="str">
        <f>G1_M1</f>
        <v>Poje Dino</v>
      </c>
      <c r="L20" t="str">
        <f>G1_W8</f>
        <v>Baurecht Helga</v>
      </c>
      <c r="N20">
        <f>IF($M$20&gt;$H$20,1,0)</f>
        <v>0</v>
      </c>
    </row>
    <row r="21" spans="1:14" x14ac:dyDescent="0.25">
      <c r="A21">
        <v>2</v>
      </c>
      <c r="B21" t="s">
        <v>20</v>
      </c>
      <c r="D21" t="s">
        <v>0</v>
      </c>
      <c r="E21" t="s">
        <v>25</v>
      </c>
      <c r="F21" t="str">
        <f>G1_M10</f>
        <v>Jakopitsch Michael</v>
      </c>
      <c r="G21" t="str">
        <f>G1_W4</f>
        <v>Hribernik Sylvia</v>
      </c>
      <c r="I21">
        <f>IF($H$21&gt;$M$21,1,0)</f>
        <v>0</v>
      </c>
      <c r="J21" t="s">
        <v>3</v>
      </c>
      <c r="K21" t="str">
        <f>G1_M0</f>
        <v>Peterlin Mario</v>
      </c>
      <c r="L21" t="str">
        <f>G1_W10</f>
        <v>Pertl Chiara</v>
      </c>
      <c r="N21">
        <f>IF($M$21&gt;$H$21,1,0)</f>
        <v>0</v>
      </c>
    </row>
    <row r="22" spans="1:14" x14ac:dyDescent="0.25">
      <c r="A22">
        <v>1</v>
      </c>
      <c r="B22" t="s">
        <v>26</v>
      </c>
      <c r="D22" t="s">
        <v>0</v>
      </c>
      <c r="E22" t="s">
        <v>27</v>
      </c>
      <c r="F22" t="str">
        <f>G1_M7</f>
        <v>Ratz Gerald</v>
      </c>
      <c r="G22" t="str">
        <f>G1_W6</f>
        <v>Striednig Corinna</v>
      </c>
      <c r="I22">
        <f>IF($H$22&gt;$M$22,1,0)</f>
        <v>0</v>
      </c>
      <c r="J22" t="s">
        <v>3</v>
      </c>
      <c r="K22" t="str">
        <f>G1_M5</f>
        <v>Reinprecht Manuel</v>
      </c>
      <c r="L22" t="str">
        <f>G1_W7</f>
        <v>Krainer Caro</v>
      </c>
      <c r="N22">
        <f>IF($M$22&gt;$H$22,1,0)</f>
        <v>0</v>
      </c>
    </row>
    <row r="23" spans="1:14" x14ac:dyDescent="0.25">
      <c r="A23">
        <v>2</v>
      </c>
      <c r="B23" t="s">
        <v>26</v>
      </c>
      <c r="D23" t="s">
        <v>0</v>
      </c>
      <c r="E23" t="s">
        <v>28</v>
      </c>
      <c r="F23" t="str">
        <f>G1_M2</f>
        <v>Koller Peter</v>
      </c>
      <c r="G23" t="str">
        <f>G1_W4</f>
        <v>Hribernik Sylvia</v>
      </c>
      <c r="I23">
        <f>IF($H$23&gt;$M$23,1,0)</f>
        <v>0</v>
      </c>
      <c r="J23" t="s">
        <v>3</v>
      </c>
      <c r="K23" t="str">
        <f>G1_M9</f>
        <v>Klopcic Marian</v>
      </c>
      <c r="L23" t="str">
        <f>G1_W2</f>
        <v>Stübner Waltraud</v>
      </c>
      <c r="N23">
        <f>IF($M$23&gt;$H$23,1,0)</f>
        <v>0</v>
      </c>
    </row>
    <row r="24" spans="1:14" x14ac:dyDescent="0.25">
      <c r="A24">
        <v>1</v>
      </c>
      <c r="B24" t="s">
        <v>26</v>
      </c>
      <c r="D24" t="s">
        <v>0</v>
      </c>
      <c r="E24" t="s">
        <v>29</v>
      </c>
      <c r="F24" t="str">
        <f>G1_M0</f>
        <v>Peterlin Mario</v>
      </c>
      <c r="G24" t="str">
        <f>G1_W5</f>
        <v>Fritz Christine</v>
      </c>
      <c r="I24">
        <f>IF($H$24&gt;$M$24,1,0)</f>
        <v>0</v>
      </c>
      <c r="J24" t="s">
        <v>3</v>
      </c>
      <c r="K24" t="str">
        <f>G1_M8</f>
        <v>Liegl Christian</v>
      </c>
      <c r="L24" t="str">
        <f>G1_W10</f>
        <v>Pertl Chiara</v>
      </c>
      <c r="N24">
        <f>IF($M$24&gt;$H$24,1,0)</f>
        <v>0</v>
      </c>
    </row>
    <row r="25" spans="1:14" x14ac:dyDescent="0.25">
      <c r="A25">
        <v>2</v>
      </c>
      <c r="B25" t="s">
        <v>26</v>
      </c>
      <c r="D25" t="s">
        <v>0</v>
      </c>
      <c r="E25" t="s">
        <v>30</v>
      </c>
      <c r="F25" t="str">
        <f>G1_M10</f>
        <v>Jakopitsch Michael</v>
      </c>
      <c r="G25" t="str">
        <f>G1_W0</f>
        <v>Schepul Sabine</v>
      </c>
      <c r="I25">
        <f>IF($H$25&gt;$M$25,1,0)</f>
        <v>0</v>
      </c>
      <c r="J25" t="s">
        <v>3</v>
      </c>
      <c r="K25" t="str">
        <f>G1_M4</f>
        <v>Oraze Manuel</v>
      </c>
      <c r="L25" t="str">
        <f>G1_W3</f>
        <v>Appe Susanne</v>
      </c>
      <c r="N25">
        <f>IF($M$25&gt;$H$25,1,0)</f>
        <v>0</v>
      </c>
    </row>
    <row r="26" spans="1:14" x14ac:dyDescent="0.25">
      <c r="A26">
        <v>1</v>
      </c>
      <c r="B26" t="s">
        <v>26</v>
      </c>
      <c r="D26" t="s">
        <v>0</v>
      </c>
      <c r="E26" t="s">
        <v>31</v>
      </c>
      <c r="F26" t="str">
        <f>G1_M3</f>
        <v>Hobel Julian</v>
      </c>
      <c r="G26" t="str">
        <f>G1_W8</f>
        <v>Baurecht Helga</v>
      </c>
      <c r="I26">
        <f>IF($H$26&gt;$M$26,1,0)</f>
        <v>0</v>
      </c>
      <c r="J26" t="s">
        <v>3</v>
      </c>
      <c r="K26" t="str">
        <f>G1_M1</f>
        <v>Poje Dino</v>
      </c>
      <c r="L26" t="str">
        <f>G1_W9</f>
        <v>Weratschnig Anna</v>
      </c>
      <c r="N26">
        <f>IF($M$26&gt;$H$26,1,0)</f>
        <v>0</v>
      </c>
    </row>
    <row r="27" spans="1:14" x14ac:dyDescent="0.25">
      <c r="A27">
        <v>2</v>
      </c>
      <c r="B27" t="s">
        <v>32</v>
      </c>
      <c r="D27" t="s">
        <v>0</v>
      </c>
      <c r="E27" t="s">
        <v>33</v>
      </c>
      <c r="F27" t="str">
        <f>G1_M1</f>
        <v>Poje Dino</v>
      </c>
      <c r="G27" t="str">
        <f>G1_W2</f>
        <v>Stübner Waltraud</v>
      </c>
      <c r="I27">
        <f>IF($H$27&gt;$M$27,1,0)</f>
        <v>0</v>
      </c>
      <c r="J27" t="s">
        <v>3</v>
      </c>
      <c r="K27" t="str">
        <f>G1_M10</f>
        <v>Jakopitsch Michael</v>
      </c>
      <c r="L27" t="str">
        <f>G1_W7</f>
        <v>Krainer Caro</v>
      </c>
      <c r="N27">
        <f>IF($M$27&gt;$H$27,1,0)</f>
        <v>0</v>
      </c>
    </row>
    <row r="28" spans="1:14" x14ac:dyDescent="0.25">
      <c r="A28">
        <v>1</v>
      </c>
      <c r="B28" t="s">
        <v>32</v>
      </c>
      <c r="D28" t="s">
        <v>0</v>
      </c>
      <c r="E28" t="s">
        <v>34</v>
      </c>
      <c r="F28" t="str">
        <f>G1_M6</f>
        <v>Schager Friedrich</v>
      </c>
      <c r="G28" t="str">
        <f>G1_W4</f>
        <v>Hribernik Sylvia</v>
      </c>
      <c r="I28">
        <f>IF($H$28&gt;$M$28,1,0)</f>
        <v>0</v>
      </c>
      <c r="J28" t="s">
        <v>3</v>
      </c>
      <c r="K28" t="str">
        <f>G1_M7</f>
        <v>Ratz Gerald</v>
      </c>
      <c r="L28" t="str">
        <f>G1_W9</f>
        <v>Weratschnig Anna</v>
      </c>
      <c r="N28">
        <f>IF($M$28&gt;$H$28,1,0)</f>
        <v>0</v>
      </c>
    </row>
    <row r="29" spans="1:14" x14ac:dyDescent="0.25">
      <c r="A29">
        <v>2</v>
      </c>
      <c r="B29" t="s">
        <v>32</v>
      </c>
      <c r="D29" t="s">
        <v>0</v>
      </c>
      <c r="E29" t="s">
        <v>35</v>
      </c>
      <c r="F29" t="str">
        <f>G1_M4</f>
        <v>Oraze Manuel</v>
      </c>
      <c r="G29" t="str">
        <f>G1_W5</f>
        <v>Fritz Christine</v>
      </c>
      <c r="I29">
        <f>IF($H$29&gt;$M$29,1,0)</f>
        <v>0</v>
      </c>
      <c r="J29" t="s">
        <v>3</v>
      </c>
      <c r="K29" t="str">
        <f>G1_M0</f>
        <v>Peterlin Mario</v>
      </c>
      <c r="L29" t="str">
        <f>G1_W3</f>
        <v>Appe Susanne</v>
      </c>
      <c r="N29">
        <f>IF($M$29&gt;$H$29,1,0)</f>
        <v>0</v>
      </c>
    </row>
    <row r="30" spans="1:14" x14ac:dyDescent="0.25">
      <c r="A30">
        <v>1</v>
      </c>
      <c r="B30" t="s">
        <v>32</v>
      </c>
      <c r="D30" t="s">
        <v>0</v>
      </c>
      <c r="E30" t="s">
        <v>36</v>
      </c>
      <c r="F30" t="str">
        <f>G1_M9</f>
        <v>Klopcic Marian</v>
      </c>
      <c r="G30" t="str">
        <f>G1_W1</f>
        <v>Mack Birgit</v>
      </c>
      <c r="I30">
        <f>IF($H$30&gt;$M$30,1,0)</f>
        <v>0</v>
      </c>
      <c r="J30" t="s">
        <v>3</v>
      </c>
      <c r="K30" t="str">
        <f>G1_M8</f>
        <v>Liegl Christian</v>
      </c>
      <c r="L30" t="str">
        <f>G1_W6</f>
        <v>Striednig Corinna</v>
      </c>
      <c r="N30">
        <f>IF($M$30&gt;$H$30,1,0)</f>
        <v>0</v>
      </c>
    </row>
    <row r="31" spans="1:14" x14ac:dyDescent="0.25">
      <c r="A31">
        <v>2</v>
      </c>
      <c r="B31" t="s">
        <v>32</v>
      </c>
      <c r="D31" t="s">
        <v>0</v>
      </c>
      <c r="E31" t="s">
        <v>37</v>
      </c>
      <c r="F31" t="str">
        <f>G1_M3</f>
        <v>Hobel Julian</v>
      </c>
      <c r="G31" t="str">
        <f>G1_W0</f>
        <v>Schepul Sabine</v>
      </c>
      <c r="I31">
        <f>IF($H$31&gt;$M$31,1,0)</f>
        <v>0</v>
      </c>
      <c r="J31" t="s">
        <v>3</v>
      </c>
      <c r="K31" t="str">
        <f>G1_M5</f>
        <v>Reinprecht Manuel</v>
      </c>
      <c r="L31" t="str">
        <f>G1_W8</f>
        <v>Baurecht Helga</v>
      </c>
      <c r="N31">
        <f>IF($M$31&gt;$H$31,1,0)</f>
        <v>0</v>
      </c>
    </row>
    <row r="32" spans="1:14" x14ac:dyDescent="0.25">
      <c r="A32">
        <v>1</v>
      </c>
      <c r="B32" t="s">
        <v>65</v>
      </c>
      <c r="D32" t="s">
        <v>0</v>
      </c>
      <c r="E32" t="s">
        <v>63</v>
      </c>
      <c r="F32" s="6" t="s">
        <v>51</v>
      </c>
      <c r="G32" s="7" t="s">
        <v>39</v>
      </c>
      <c r="I32">
        <v>0</v>
      </c>
      <c r="J32" t="s">
        <v>3</v>
      </c>
      <c r="K32" s="6" t="s">
        <v>55</v>
      </c>
      <c r="L32" s="7" t="s">
        <v>44</v>
      </c>
      <c r="N32">
        <v>0</v>
      </c>
    </row>
    <row r="33" spans="1:14" x14ac:dyDescent="0.25">
      <c r="A33">
        <v>2</v>
      </c>
      <c r="B33" t="s">
        <v>65</v>
      </c>
      <c r="D33" t="s">
        <v>0</v>
      </c>
      <c r="E33" t="s">
        <v>64</v>
      </c>
      <c r="F33" s="6" t="s">
        <v>56</v>
      </c>
      <c r="G33" s="7" t="s">
        <v>48</v>
      </c>
      <c r="I33">
        <v>0</v>
      </c>
      <c r="J33" t="s">
        <v>3</v>
      </c>
      <c r="K33" s="6" t="s">
        <v>54</v>
      </c>
      <c r="L33" s="7" t="s">
        <v>43</v>
      </c>
      <c r="N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262</vt:i4>
      </vt:variant>
    </vt:vector>
  </HeadingPairs>
  <TitlesOfParts>
    <vt:vector size="264" baseType="lpstr">
      <vt:lpstr>Spieler</vt:lpstr>
      <vt:lpstr>Turnier Gruppe 1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G1_M6_R3_Games</vt:lpstr>
      <vt:lpstr>G1_M6_R3_Wins</vt:lpstr>
      <vt:lpstr>G1_M6_R5_Games</vt:lpstr>
      <vt:lpstr>G1_M6_R5_Wins</vt:lpstr>
      <vt:lpstr>G1_M7</vt:lpstr>
      <vt:lpstr>G1_M7_R1_Games</vt:lpstr>
      <vt:lpstr>G1_M7_R1_Wins</vt:lpstr>
      <vt:lpstr>G1_M7_R2_Games</vt:lpstr>
      <vt:lpstr>G1_M7_R2_Wins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G1_W1_R5_Games</vt:lpstr>
      <vt:lpstr>G1_W1_R5_Wins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Merl, Herbert</cp:lastModifiedBy>
  <dcterms:created xsi:type="dcterms:W3CDTF">2020-08-15T06:41:30Z</dcterms:created>
  <dcterms:modified xsi:type="dcterms:W3CDTF">2020-08-15T09:14:50Z</dcterms:modified>
</cp:coreProperties>
</file>